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C:\Users\Mirinda\AppData\Local\Microsoft\Windows\INetCache\Content.MSO\"/>
    </mc:Choice>
  </mc:AlternateContent>
  <xr:revisionPtr revIDLastSave="0" documentId="8_{0AF09A77-21A3-4E09-8250-1A4E4B95CA7A}" xr6:coauthVersionLast="43" xr6:coauthVersionMax="43" xr10:uidLastSave="{00000000-0000-0000-0000-000000000000}"/>
  <bookViews>
    <workbookView xWindow="10215" yWindow="0" windowWidth="10275" windowHeight="10920"/>
  </bookViews>
  <sheets>
    <sheet name="Ch Avge Opex Efficiency 2012-18" sheetId="6" r:id="rId1"/>
    <sheet name="Ch Avge Score 2012-18" sheetId="10" r:id="rId2"/>
    <sheet name="Opex Efficiency Scores" sheetId="7" r:id="rId3"/>
    <sheet name="Stata Output" sheetId="8" r:id="rId4"/>
    <sheet name="2012-18 Monotonicity Checks" sheetId="11" r:id="rId5"/>
    <sheet name="DNSP MTFP &amp; MPFP Indexes" sheetId="9" r:id="rId6"/>
  </sheets>
  <calcPr calcId="11421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1" l="1"/>
  <c r="D7" i="11"/>
  <c r="E7" i="11"/>
  <c r="C8" i="11"/>
  <c r="D8" i="11"/>
  <c r="E8" i="11"/>
  <c r="C9" i="11"/>
  <c r="D9" i="11"/>
  <c r="E9" i="11"/>
  <c r="C10" i="11"/>
  <c r="D10" i="11"/>
  <c r="E10" i="11"/>
  <c r="C11" i="11"/>
  <c r="D11" i="11"/>
  <c r="E11" i="11"/>
  <c r="C12" i="11"/>
  <c r="D12" i="11"/>
  <c r="E12" i="11"/>
  <c r="C13" i="11"/>
  <c r="D13" i="11"/>
  <c r="E13" i="11"/>
  <c r="C14" i="11"/>
  <c r="D14" i="11"/>
  <c r="E14" i="11"/>
  <c r="C15" i="11"/>
  <c r="D15" i="11"/>
  <c r="E15" i="11"/>
  <c r="C16" i="11"/>
  <c r="D16" i="11"/>
  <c r="E16" i="11"/>
  <c r="C17" i="11"/>
  <c r="D17" i="11"/>
  <c r="E17" i="11"/>
  <c r="C18" i="11"/>
  <c r="D18" i="11"/>
  <c r="E18" i="11"/>
  <c r="C19" i="11"/>
  <c r="D19" i="11"/>
  <c r="E19" i="11"/>
  <c r="C20" i="11"/>
  <c r="D20" i="11"/>
  <c r="E20" i="11"/>
  <c r="C21" i="11"/>
  <c r="D21" i="11"/>
  <c r="E21" i="11"/>
  <c r="C22" i="11"/>
  <c r="D22" i="11"/>
  <c r="E22" i="11"/>
  <c r="C23" i="11"/>
  <c r="D23" i="11"/>
  <c r="E23" i="11"/>
  <c r="C24" i="11"/>
  <c r="D24" i="11"/>
  <c r="E24" i="11"/>
  <c r="C25" i="11"/>
  <c r="D25" i="11"/>
  <c r="E25" i="11"/>
  <c r="C26" i="11"/>
  <c r="D26" i="11"/>
  <c r="E26" i="11"/>
  <c r="C27" i="11"/>
  <c r="D27" i="11"/>
  <c r="E27" i="11"/>
  <c r="C28" i="11"/>
  <c r="D28" i="11"/>
  <c r="E28" i="11"/>
  <c r="C29" i="11"/>
  <c r="D29" i="11"/>
  <c r="E29" i="11"/>
  <c r="C30" i="11"/>
  <c r="D30" i="11"/>
  <c r="E30" i="11"/>
  <c r="C31" i="11"/>
  <c r="D31" i="11"/>
  <c r="E31" i="11"/>
  <c r="C32" i="11"/>
  <c r="D32" i="11"/>
  <c r="E32" i="11"/>
  <c r="C33" i="11"/>
  <c r="D33" i="11"/>
  <c r="E33" i="11"/>
  <c r="C34" i="11"/>
  <c r="D34" i="11"/>
  <c r="E34" i="11"/>
  <c r="C35" i="11"/>
  <c r="D35" i="11"/>
  <c r="E35" i="11"/>
  <c r="C36" i="11"/>
  <c r="D36" i="11"/>
  <c r="E36" i="11"/>
  <c r="C37" i="11"/>
  <c r="D37" i="11"/>
  <c r="E37" i="11"/>
  <c r="C38" i="11"/>
  <c r="D38" i="11"/>
  <c r="E38" i="11"/>
  <c r="C39" i="11"/>
  <c r="D39" i="11"/>
  <c r="E39" i="11"/>
  <c r="C40" i="11"/>
  <c r="D40" i="11"/>
  <c r="E40" i="11"/>
  <c r="C41" i="11"/>
  <c r="D41" i="11"/>
  <c r="E41" i="11"/>
  <c r="C42" i="11"/>
  <c r="D42" i="11"/>
  <c r="E42" i="11"/>
  <c r="C43" i="11"/>
  <c r="D43" i="11"/>
  <c r="E43" i="11"/>
  <c r="C44" i="11"/>
  <c r="D44" i="11"/>
  <c r="E44" i="11"/>
  <c r="C45" i="11"/>
  <c r="D45" i="11"/>
  <c r="E45" i="11"/>
  <c r="C46" i="11"/>
  <c r="D46" i="11"/>
  <c r="E46" i="11"/>
  <c r="C47" i="11"/>
  <c r="D47" i="11"/>
  <c r="E47" i="11"/>
  <c r="C48" i="11"/>
  <c r="D48" i="11"/>
  <c r="E48" i="11"/>
  <c r="C49" i="11"/>
  <c r="D49" i="11"/>
  <c r="E49" i="11"/>
  <c r="C50" i="11"/>
  <c r="D50" i="11"/>
  <c r="E50" i="11"/>
  <c r="C51" i="11"/>
  <c r="D51" i="11"/>
  <c r="E51" i="11"/>
  <c r="C52" i="11"/>
  <c r="D52" i="11"/>
  <c r="E52" i="11"/>
  <c r="C53" i="11"/>
  <c r="D53" i="11"/>
  <c r="E53" i="11"/>
  <c r="C54" i="11"/>
  <c r="D54" i="11"/>
  <c r="E54" i="11"/>
  <c r="C55" i="11"/>
  <c r="D55" i="11"/>
  <c r="E55" i="11"/>
  <c r="C56" i="11"/>
  <c r="D56" i="11"/>
  <c r="E56" i="11"/>
  <c r="C57" i="11"/>
  <c r="D57" i="11"/>
  <c r="E57" i="11"/>
  <c r="C58" i="11"/>
  <c r="D58" i="11"/>
  <c r="E58" i="11"/>
  <c r="C59" i="11"/>
  <c r="D59" i="11"/>
  <c r="E59" i="11"/>
  <c r="C60" i="11"/>
  <c r="D60" i="11"/>
  <c r="E60" i="11"/>
  <c r="C61" i="11"/>
  <c r="D61" i="11"/>
  <c r="E61" i="11"/>
  <c r="C62" i="11"/>
  <c r="D62" i="11"/>
  <c r="E62" i="11"/>
  <c r="C63" i="11"/>
  <c r="D63" i="11"/>
  <c r="E63" i="11"/>
  <c r="C64" i="11"/>
  <c r="D64" i="11"/>
  <c r="E64" i="11"/>
  <c r="C65" i="11"/>
  <c r="D65" i="11"/>
  <c r="E65" i="11"/>
  <c r="C66" i="11"/>
  <c r="D66" i="11"/>
  <c r="E66" i="11"/>
  <c r="C67" i="11"/>
  <c r="D67" i="11"/>
  <c r="E67" i="11"/>
  <c r="C68" i="11"/>
  <c r="D68" i="11"/>
  <c r="E68" i="11"/>
  <c r="C69" i="11"/>
  <c r="D69" i="11"/>
  <c r="E69" i="11"/>
  <c r="C70" i="11"/>
  <c r="D70" i="11"/>
  <c r="E70" i="11"/>
  <c r="C71" i="11"/>
  <c r="D71" i="11"/>
  <c r="E71" i="11"/>
  <c r="C72" i="11"/>
  <c r="D72" i="11"/>
  <c r="E72" i="11"/>
  <c r="C73" i="11"/>
  <c r="D73" i="11"/>
  <c r="E73" i="11"/>
  <c r="C74" i="11"/>
  <c r="D74" i="11"/>
  <c r="E74" i="11"/>
  <c r="C75" i="11"/>
  <c r="D75" i="11"/>
  <c r="E75" i="11"/>
  <c r="C76" i="11"/>
  <c r="D76" i="11"/>
  <c r="E76" i="11"/>
  <c r="C77" i="11"/>
  <c r="D77" i="11"/>
  <c r="E77" i="11"/>
  <c r="C78" i="11"/>
  <c r="D78" i="11"/>
  <c r="E78" i="11"/>
  <c r="C79" i="11"/>
  <c r="D79" i="11"/>
  <c r="E79" i="11"/>
  <c r="C80" i="11"/>
  <c r="D80" i="11"/>
  <c r="E80" i="11"/>
  <c r="C81" i="11"/>
  <c r="D81" i="11"/>
  <c r="E81" i="11"/>
  <c r="C82" i="11"/>
  <c r="D82" i="11"/>
  <c r="E82" i="11"/>
  <c r="C83" i="11"/>
  <c r="D83" i="11"/>
  <c r="E83" i="11"/>
  <c r="C84" i="11"/>
  <c r="D84" i="11"/>
  <c r="E84" i="11"/>
  <c r="C85" i="11"/>
  <c r="D85" i="11"/>
  <c r="E85" i="11"/>
  <c r="C86" i="11"/>
  <c r="D86" i="11"/>
  <c r="E86" i="11"/>
  <c r="C87" i="11"/>
  <c r="D87" i="11"/>
  <c r="E87" i="11"/>
  <c r="C88" i="11"/>
  <c r="D88" i="11"/>
  <c r="E88" i="11"/>
  <c r="C89" i="11"/>
  <c r="D89" i="11"/>
  <c r="E89" i="11"/>
  <c r="C90" i="11"/>
  <c r="D90" i="11"/>
  <c r="E90" i="11"/>
  <c r="C91" i="11"/>
  <c r="D91" i="11"/>
  <c r="E91" i="11"/>
  <c r="C92" i="11"/>
  <c r="D92" i="11"/>
  <c r="E92" i="11"/>
  <c r="C93" i="11"/>
  <c r="D93" i="11"/>
  <c r="E93" i="11"/>
  <c r="C94" i="11"/>
  <c r="D94" i="11"/>
  <c r="E94" i="11"/>
  <c r="C95" i="11"/>
  <c r="D95" i="11"/>
  <c r="E95" i="11"/>
  <c r="C96" i="11"/>
  <c r="D96" i="11"/>
  <c r="E96" i="11"/>
  <c r="C97" i="11"/>
  <c r="D97" i="11"/>
  <c r="E97" i="11"/>
  <c r="C98" i="11"/>
  <c r="D98" i="11"/>
  <c r="E98" i="11"/>
  <c r="C99" i="11"/>
  <c r="D99" i="11"/>
  <c r="E99" i="11"/>
  <c r="C100" i="11"/>
  <c r="D100" i="11"/>
  <c r="E100" i="11"/>
  <c r="C101" i="11"/>
  <c r="D101" i="11"/>
  <c r="E101" i="11"/>
  <c r="C102" i="11"/>
  <c r="D102" i="11"/>
  <c r="E102" i="11"/>
  <c r="C103" i="11"/>
  <c r="D103" i="11"/>
  <c r="E103" i="11"/>
  <c r="C104" i="11"/>
  <c r="D104" i="11"/>
  <c r="E104" i="11"/>
  <c r="C105" i="11"/>
  <c r="D105" i="11"/>
  <c r="E105" i="11"/>
  <c r="C106" i="11"/>
  <c r="D106" i="11"/>
  <c r="E106" i="11"/>
  <c r="C107" i="11"/>
  <c r="D107" i="11"/>
  <c r="E107" i="11"/>
  <c r="C108" i="11"/>
  <c r="D108" i="11"/>
  <c r="E108" i="11"/>
  <c r="C109" i="11"/>
  <c r="D109" i="11"/>
  <c r="E109" i="11"/>
  <c r="C110" i="11"/>
  <c r="D110" i="11"/>
  <c r="E110" i="11"/>
  <c r="C111" i="11"/>
  <c r="D111" i="11"/>
  <c r="E111" i="11"/>
  <c r="C112" i="11"/>
  <c r="D112" i="11"/>
  <c r="E112" i="11"/>
  <c r="C113" i="11"/>
  <c r="D113" i="11"/>
  <c r="E113" i="11"/>
  <c r="C114" i="11"/>
  <c r="D114" i="11"/>
  <c r="E114" i="11"/>
  <c r="C115" i="11"/>
  <c r="D115" i="11"/>
  <c r="E115" i="11"/>
  <c r="C116" i="11"/>
  <c r="D116" i="11"/>
  <c r="E116" i="11"/>
  <c r="C117" i="11"/>
  <c r="D117" i="11"/>
  <c r="E117" i="11"/>
  <c r="C118" i="11"/>
  <c r="D118" i="11"/>
  <c r="E118" i="11"/>
  <c r="C119" i="11"/>
  <c r="D119" i="11"/>
  <c r="E119" i="11"/>
  <c r="C120" i="11"/>
  <c r="D120" i="11"/>
  <c r="E120" i="11"/>
  <c r="C121" i="11"/>
  <c r="D121" i="11"/>
  <c r="E121" i="11"/>
  <c r="C122" i="11"/>
  <c r="D122" i="11"/>
  <c r="E122" i="11"/>
  <c r="C123" i="11"/>
  <c r="D123" i="11"/>
  <c r="E123" i="11"/>
  <c r="C124" i="11"/>
  <c r="D124" i="11"/>
  <c r="E124" i="11"/>
  <c r="C125" i="11"/>
  <c r="D125" i="11"/>
  <c r="E125" i="11"/>
  <c r="C126" i="11"/>
  <c r="D126" i="11"/>
  <c r="E126" i="11"/>
  <c r="C127" i="11"/>
  <c r="D127" i="11"/>
  <c r="E127" i="11"/>
  <c r="C128" i="11"/>
  <c r="D128" i="11"/>
  <c r="E128" i="11"/>
  <c r="C129" i="11"/>
  <c r="D129" i="11"/>
  <c r="E129" i="11"/>
  <c r="C130" i="11"/>
  <c r="D130" i="11"/>
  <c r="E130" i="11"/>
  <c r="C131" i="11"/>
  <c r="D131" i="11"/>
  <c r="E131" i="11"/>
  <c r="C132" i="11"/>
  <c r="D132" i="11"/>
  <c r="E132" i="11"/>
  <c r="C133" i="11"/>
  <c r="D133" i="11"/>
  <c r="E133" i="11"/>
  <c r="C134" i="11"/>
  <c r="D134" i="11"/>
  <c r="E134" i="11"/>
  <c r="C135" i="11"/>
  <c r="D135" i="11"/>
  <c r="E135" i="11"/>
  <c r="C136" i="11"/>
  <c r="D136" i="11"/>
  <c r="E136" i="11"/>
  <c r="C137" i="11"/>
  <c r="D137" i="11"/>
  <c r="E137" i="11"/>
  <c r="C138" i="11"/>
  <c r="D138" i="11"/>
  <c r="E138" i="11"/>
  <c r="C139" i="11"/>
  <c r="D139" i="11"/>
  <c r="E139" i="11"/>
  <c r="C140" i="11"/>
  <c r="D140" i="11"/>
  <c r="E140" i="11"/>
  <c r="C141" i="11"/>
  <c r="D141" i="11"/>
  <c r="E141" i="11"/>
  <c r="C142" i="11"/>
  <c r="D142" i="11"/>
  <c r="E142" i="11"/>
  <c r="C143" i="11"/>
  <c r="D143" i="11"/>
  <c r="E143" i="11"/>
  <c r="C144" i="11"/>
  <c r="D144" i="11"/>
  <c r="E144" i="11"/>
  <c r="C145" i="11"/>
  <c r="D145" i="11"/>
  <c r="E145" i="11"/>
  <c r="C146" i="11"/>
  <c r="D146" i="11"/>
  <c r="E146" i="11"/>
  <c r="C147" i="11"/>
  <c r="D147" i="11"/>
  <c r="E147" i="11"/>
  <c r="C148" i="11"/>
  <c r="D148" i="11"/>
  <c r="E148" i="11"/>
  <c r="C149" i="11"/>
  <c r="D149" i="11"/>
  <c r="E149" i="11"/>
  <c r="C150" i="11"/>
  <c r="D150" i="11"/>
  <c r="E150" i="11"/>
  <c r="C151" i="11"/>
  <c r="D151" i="11"/>
  <c r="E151" i="11"/>
  <c r="C152" i="11"/>
  <c r="D152" i="11"/>
  <c r="E152" i="11"/>
  <c r="C153" i="11"/>
  <c r="D153" i="11"/>
  <c r="E153" i="11"/>
  <c r="C154" i="11"/>
  <c r="D154" i="11"/>
  <c r="E154" i="11"/>
  <c r="C155" i="11"/>
  <c r="D155" i="11"/>
  <c r="E155" i="11"/>
  <c r="C156" i="11"/>
  <c r="D156" i="11"/>
  <c r="E156" i="11"/>
  <c r="C157" i="11"/>
  <c r="D157" i="11"/>
  <c r="E157" i="11"/>
  <c r="C158" i="11"/>
  <c r="D158" i="11"/>
  <c r="E158" i="11"/>
  <c r="C159" i="11"/>
  <c r="D159" i="11"/>
  <c r="E159" i="11"/>
  <c r="C160" i="11"/>
  <c r="D160" i="11"/>
  <c r="E160" i="11"/>
  <c r="C161" i="11"/>
  <c r="D161" i="11"/>
  <c r="E161" i="11"/>
  <c r="C162" i="11"/>
  <c r="D162" i="11"/>
  <c r="E162" i="11"/>
  <c r="C163" i="11"/>
  <c r="D163" i="11"/>
  <c r="E163" i="11"/>
  <c r="C164" i="11"/>
  <c r="D164" i="11"/>
  <c r="E164" i="11"/>
  <c r="C165" i="11"/>
  <c r="D165" i="11"/>
  <c r="E165" i="11"/>
  <c r="C166" i="11"/>
  <c r="D166" i="11"/>
  <c r="E166" i="11"/>
  <c r="C167" i="11"/>
  <c r="D167" i="11"/>
  <c r="E167" i="11"/>
  <c r="C168" i="11"/>
  <c r="D168" i="11"/>
  <c r="E168" i="11"/>
  <c r="C169" i="11"/>
  <c r="D169" i="11"/>
  <c r="E169" i="11"/>
  <c r="C170" i="11"/>
  <c r="D170" i="11"/>
  <c r="E170" i="11"/>
  <c r="C171" i="11"/>
  <c r="D171" i="11"/>
  <c r="E171" i="11"/>
  <c r="C172" i="11"/>
  <c r="D172" i="11"/>
  <c r="E172" i="11"/>
  <c r="C173" i="11"/>
  <c r="D173" i="11"/>
  <c r="E173" i="11"/>
  <c r="C174" i="11"/>
  <c r="D174" i="11"/>
  <c r="E174" i="11"/>
  <c r="C175" i="11"/>
  <c r="D175" i="11"/>
  <c r="E175" i="11"/>
  <c r="C176" i="11"/>
  <c r="D176" i="11"/>
  <c r="E176" i="11"/>
  <c r="C177" i="11"/>
  <c r="D177" i="11"/>
  <c r="E177" i="11"/>
  <c r="C178" i="11"/>
  <c r="D178" i="11"/>
  <c r="E178" i="11"/>
  <c r="C179" i="11"/>
  <c r="D179" i="11"/>
  <c r="E179" i="11"/>
  <c r="C180" i="11"/>
  <c r="D180" i="11"/>
  <c r="E180" i="11"/>
  <c r="C181" i="11"/>
  <c r="D181" i="11"/>
  <c r="E181" i="11"/>
  <c r="C182" i="11"/>
  <c r="D182" i="11"/>
  <c r="E182" i="11"/>
  <c r="C183" i="11"/>
  <c r="D183" i="11"/>
  <c r="E183" i="11"/>
  <c r="C184" i="11"/>
  <c r="D184" i="11"/>
  <c r="E184" i="11"/>
  <c r="C185" i="11"/>
  <c r="D185" i="11"/>
  <c r="E185" i="11"/>
  <c r="C186" i="11"/>
  <c r="D186" i="11"/>
  <c r="E186" i="11"/>
  <c r="C187" i="11"/>
  <c r="D187" i="11"/>
  <c r="E187" i="11"/>
  <c r="C188" i="11"/>
  <c r="D188" i="11"/>
  <c r="E188" i="11"/>
  <c r="C189" i="11"/>
  <c r="D189" i="11"/>
  <c r="E189" i="11"/>
  <c r="C190" i="11"/>
  <c r="D190" i="11"/>
  <c r="E190" i="11"/>
  <c r="C191" i="11"/>
  <c r="D191" i="11"/>
  <c r="E191" i="11"/>
  <c r="C192" i="11"/>
  <c r="D192" i="11"/>
  <c r="E192" i="11"/>
  <c r="C193" i="11"/>
  <c r="D193" i="11"/>
  <c r="E193" i="11"/>
  <c r="C194" i="11"/>
  <c r="D194" i="11"/>
  <c r="E194" i="11"/>
  <c r="C195" i="11"/>
  <c r="D195" i="11"/>
  <c r="E195" i="11"/>
  <c r="C196" i="11"/>
  <c r="D196" i="11"/>
  <c r="E196" i="11"/>
  <c r="C197" i="11"/>
  <c r="D197" i="11"/>
  <c r="E197" i="11"/>
  <c r="C198" i="11"/>
  <c r="D198" i="11"/>
  <c r="E198" i="11"/>
  <c r="C199" i="11"/>
  <c r="D199" i="11"/>
  <c r="E199" i="11"/>
  <c r="C200" i="11"/>
  <c r="D200" i="11"/>
  <c r="E200" i="11"/>
  <c r="C201" i="11"/>
  <c r="D201" i="11"/>
  <c r="E201" i="11"/>
  <c r="C202" i="11"/>
  <c r="D202" i="11"/>
  <c r="E202" i="11"/>
  <c r="C203" i="11"/>
  <c r="D203" i="11"/>
  <c r="E203" i="11"/>
  <c r="C204" i="11"/>
  <c r="D204" i="11"/>
  <c r="E204" i="11"/>
  <c r="C205" i="11"/>
  <c r="D205" i="11"/>
  <c r="E205" i="11"/>
  <c r="C206" i="11"/>
  <c r="D206" i="11"/>
  <c r="E206" i="11"/>
  <c r="C207" i="11"/>
  <c r="D207" i="11"/>
  <c r="E207" i="11"/>
  <c r="C208" i="11"/>
  <c r="D208" i="11"/>
  <c r="E208" i="11"/>
  <c r="C209" i="11"/>
  <c r="D209" i="11"/>
  <c r="E209" i="11"/>
  <c r="C210" i="11"/>
  <c r="D210" i="11"/>
  <c r="E210" i="11"/>
  <c r="C211" i="11"/>
  <c r="D211" i="11"/>
  <c r="E211" i="11"/>
  <c r="C212" i="11"/>
  <c r="D212" i="11"/>
  <c r="E212" i="11"/>
  <c r="C213" i="11"/>
  <c r="D213" i="11"/>
  <c r="E213" i="11"/>
  <c r="C214" i="11"/>
  <c r="D214" i="11"/>
  <c r="E214" i="11"/>
  <c r="C215" i="11"/>
  <c r="D215" i="11"/>
  <c r="E215" i="11"/>
  <c r="C216" i="11"/>
  <c r="D216" i="11"/>
  <c r="E216" i="11"/>
  <c r="C217" i="11"/>
  <c r="D217" i="11"/>
  <c r="E217" i="11"/>
  <c r="C218" i="11"/>
  <c r="D218" i="11"/>
  <c r="E218" i="11"/>
  <c r="C219" i="11"/>
  <c r="D219" i="11"/>
  <c r="E219" i="11"/>
  <c r="C220" i="11"/>
  <c r="D220" i="11"/>
  <c r="E220" i="11"/>
  <c r="C221" i="11"/>
  <c r="D221" i="11"/>
  <c r="E221" i="11"/>
  <c r="C222" i="11"/>
  <c r="D222" i="11"/>
  <c r="E222" i="11"/>
  <c r="C223" i="11"/>
  <c r="D223" i="11"/>
  <c r="E223" i="11"/>
  <c r="C224" i="11"/>
  <c r="D224" i="11"/>
  <c r="E224" i="11"/>
  <c r="C225" i="11"/>
  <c r="D225" i="11"/>
  <c r="E225" i="11"/>
  <c r="C226" i="11"/>
  <c r="D226" i="11"/>
  <c r="E226" i="11"/>
  <c r="C227" i="11"/>
  <c r="D227" i="11"/>
  <c r="E227" i="11"/>
  <c r="C228" i="11"/>
  <c r="D228" i="11"/>
  <c r="E228" i="11"/>
  <c r="C229" i="11"/>
  <c r="D229" i="11"/>
  <c r="E229" i="11"/>
  <c r="C230" i="11"/>
  <c r="D230" i="11"/>
  <c r="E230" i="11"/>
  <c r="C231" i="11"/>
  <c r="D231" i="11"/>
  <c r="E231" i="11"/>
  <c r="C232" i="11"/>
  <c r="D232" i="11"/>
  <c r="E232" i="11"/>
  <c r="C233" i="11"/>
  <c r="D233" i="11"/>
  <c r="E233" i="11"/>
  <c r="C234" i="11"/>
  <c r="D234" i="11"/>
  <c r="E234" i="11"/>
  <c r="C235" i="11"/>
  <c r="D235" i="11"/>
  <c r="E235" i="11"/>
  <c r="C236" i="11"/>
  <c r="D236" i="11"/>
  <c r="E236" i="11"/>
  <c r="C237" i="11"/>
  <c r="D237" i="11"/>
  <c r="E237" i="11"/>
  <c r="C238" i="11"/>
  <c r="D238" i="11"/>
  <c r="E238" i="11"/>
  <c r="C239" i="11"/>
  <c r="D239" i="11"/>
  <c r="E239" i="11"/>
  <c r="C240" i="11"/>
  <c r="D240" i="11"/>
  <c r="E240" i="11"/>
  <c r="C241" i="11"/>
  <c r="D241" i="11"/>
  <c r="E241" i="11"/>
  <c r="C242" i="11"/>
  <c r="D242" i="11"/>
  <c r="E242" i="11"/>
  <c r="C243" i="11"/>
  <c r="D243" i="11"/>
  <c r="E243" i="11"/>
  <c r="C244" i="11"/>
  <c r="D244" i="11"/>
  <c r="E244" i="11"/>
  <c r="C245" i="11"/>
  <c r="D245" i="11"/>
  <c r="E245" i="11"/>
  <c r="C246" i="11"/>
  <c r="D246" i="11"/>
  <c r="E246" i="11"/>
  <c r="C247" i="11"/>
  <c r="D247" i="11"/>
  <c r="E247" i="11"/>
  <c r="C248" i="11"/>
  <c r="D248" i="11"/>
  <c r="E248" i="11"/>
  <c r="C249" i="11"/>
  <c r="D249" i="11"/>
  <c r="E249" i="11"/>
  <c r="C250" i="11"/>
  <c r="D250" i="11"/>
  <c r="E250" i="11"/>
  <c r="C251" i="11"/>
  <c r="D251" i="11"/>
  <c r="E251" i="11"/>
  <c r="C252" i="11"/>
  <c r="D252" i="11"/>
  <c r="E252" i="11"/>
  <c r="C253" i="11"/>
  <c r="D253" i="11"/>
  <c r="E253" i="11"/>
  <c r="C254" i="11"/>
  <c r="D254" i="11"/>
  <c r="E254" i="11"/>
  <c r="C255" i="11"/>
  <c r="D255" i="11"/>
  <c r="E255" i="11"/>
  <c r="C256" i="11"/>
  <c r="D256" i="11"/>
  <c r="E256" i="11"/>
  <c r="C257" i="11"/>
  <c r="D257" i="11"/>
  <c r="E257" i="11"/>
  <c r="C258" i="11"/>
  <c r="D258" i="11"/>
  <c r="E258" i="11"/>
  <c r="C259" i="11"/>
  <c r="D259" i="11"/>
  <c r="E259" i="11"/>
  <c r="C260" i="11"/>
  <c r="D260" i="11"/>
  <c r="E260" i="11"/>
  <c r="C261" i="11"/>
  <c r="D261" i="11"/>
  <c r="E261" i="11"/>
  <c r="C262" i="11"/>
  <c r="D262" i="11"/>
  <c r="E262" i="11"/>
  <c r="C263" i="11"/>
  <c r="D263" i="11"/>
  <c r="E263" i="11"/>
  <c r="C264" i="11"/>
  <c r="D264" i="11"/>
  <c r="E264" i="11"/>
  <c r="C265" i="11"/>
  <c r="D265" i="11"/>
  <c r="E265" i="11"/>
  <c r="C266" i="11"/>
  <c r="D266" i="11"/>
  <c r="E266" i="11"/>
  <c r="C267" i="11"/>
  <c r="D267" i="11"/>
  <c r="E267" i="11"/>
  <c r="C268" i="11"/>
  <c r="D268" i="11"/>
  <c r="E268" i="11"/>
  <c r="C269" i="11"/>
  <c r="D269" i="11"/>
  <c r="E269" i="11"/>
  <c r="C270" i="11"/>
  <c r="D270" i="11"/>
  <c r="E270" i="11"/>
  <c r="C271" i="11"/>
  <c r="D271" i="11"/>
  <c r="E271" i="11"/>
  <c r="C272" i="11"/>
  <c r="D272" i="11"/>
  <c r="E272" i="11"/>
  <c r="C273" i="11"/>
  <c r="D273" i="11"/>
  <c r="E273" i="11"/>
  <c r="C274" i="11"/>
  <c r="D274" i="11"/>
  <c r="E274" i="11"/>
  <c r="C275" i="11"/>
  <c r="D275" i="11"/>
  <c r="E275" i="11"/>
  <c r="C276" i="11"/>
  <c r="D276" i="11"/>
  <c r="E276" i="11"/>
  <c r="C277" i="11"/>
  <c r="D277" i="11"/>
  <c r="E277" i="11"/>
  <c r="C278" i="11"/>
  <c r="D278" i="11"/>
  <c r="E278" i="11"/>
  <c r="C279" i="11"/>
  <c r="D279" i="11"/>
  <c r="E279" i="11"/>
  <c r="C280" i="11"/>
  <c r="D280" i="11"/>
  <c r="E280" i="11"/>
  <c r="C281" i="11"/>
  <c r="D281" i="11"/>
  <c r="E281" i="11"/>
  <c r="C282" i="11"/>
  <c r="D282" i="11"/>
  <c r="E282" i="11"/>
  <c r="C283" i="11"/>
  <c r="D283" i="11"/>
  <c r="E283" i="11"/>
  <c r="C284" i="11"/>
  <c r="D284" i="11"/>
  <c r="E284" i="11"/>
  <c r="C285" i="11"/>
  <c r="D285" i="11"/>
  <c r="E285" i="11"/>
  <c r="C286" i="11"/>
  <c r="D286" i="11"/>
  <c r="E286" i="11"/>
  <c r="C287" i="11"/>
  <c r="D287" i="11"/>
  <c r="E287" i="11"/>
  <c r="C288" i="11"/>
  <c r="D288" i="11"/>
  <c r="E288" i="11"/>
  <c r="C289" i="11"/>
  <c r="D289" i="11"/>
  <c r="E289" i="11"/>
  <c r="C290" i="11"/>
  <c r="D290" i="11"/>
  <c r="E290" i="11"/>
  <c r="C291" i="11"/>
  <c r="D291" i="11"/>
  <c r="E291" i="11"/>
  <c r="C292" i="11"/>
  <c r="D292" i="11"/>
  <c r="E292" i="11"/>
  <c r="C293" i="11"/>
  <c r="D293" i="11"/>
  <c r="E293" i="11"/>
  <c r="C294" i="11"/>
  <c r="D294" i="11"/>
  <c r="E294" i="11"/>
  <c r="C295" i="11"/>
  <c r="D295" i="11"/>
  <c r="E295" i="11"/>
  <c r="C296" i="11"/>
  <c r="D296" i="11"/>
  <c r="E296" i="11"/>
  <c r="C297" i="11"/>
  <c r="D297" i="11"/>
  <c r="E297" i="11"/>
  <c r="C298" i="11"/>
  <c r="D298" i="11"/>
  <c r="E298" i="11"/>
  <c r="C299" i="11"/>
  <c r="D299" i="11"/>
  <c r="E299" i="11"/>
  <c r="C300" i="11"/>
  <c r="D300" i="11"/>
  <c r="E300" i="11"/>
  <c r="C301" i="11"/>
  <c r="D301" i="11"/>
  <c r="E301" i="11"/>
  <c r="C302" i="11"/>
  <c r="D302" i="11"/>
  <c r="E302" i="11"/>
  <c r="C303" i="11"/>
  <c r="D303" i="11"/>
  <c r="E303" i="11"/>
  <c r="C304" i="11"/>
  <c r="D304" i="11"/>
  <c r="E304" i="11"/>
  <c r="C305" i="11"/>
  <c r="D305" i="11"/>
  <c r="E305" i="11"/>
  <c r="C306" i="11"/>
  <c r="D306" i="11"/>
  <c r="E306" i="11"/>
  <c r="C307" i="11"/>
  <c r="D307" i="11"/>
  <c r="E307" i="11"/>
  <c r="C308" i="11"/>
  <c r="D308" i="11"/>
  <c r="E308" i="11"/>
  <c r="C309" i="11"/>
  <c r="D309" i="11"/>
  <c r="E309" i="11"/>
  <c r="C310" i="11"/>
  <c r="D310" i="11"/>
  <c r="E310" i="11"/>
  <c r="C311" i="11"/>
  <c r="D311" i="11"/>
  <c r="E311" i="11"/>
  <c r="C312" i="11"/>
  <c r="D312" i="11"/>
  <c r="E312" i="11"/>
  <c r="C313" i="11"/>
  <c r="D313" i="11"/>
  <c r="E313" i="11"/>
  <c r="C314" i="11"/>
  <c r="D314" i="11"/>
  <c r="E314" i="11"/>
  <c r="C315" i="11"/>
  <c r="D315" i="11"/>
  <c r="E315" i="11"/>
  <c r="C316" i="11"/>
  <c r="D316" i="11"/>
  <c r="E316" i="11"/>
  <c r="C317" i="11"/>
  <c r="D317" i="11"/>
  <c r="E317" i="11"/>
  <c r="C318" i="11"/>
  <c r="D318" i="11"/>
  <c r="E318" i="11"/>
  <c r="C319" i="11"/>
  <c r="D319" i="11"/>
  <c r="E319" i="11"/>
  <c r="C320" i="11"/>
  <c r="D320" i="11"/>
  <c r="E320" i="11"/>
  <c r="C321" i="11"/>
  <c r="D321" i="11"/>
  <c r="E321" i="11"/>
  <c r="C322" i="11"/>
  <c r="D322" i="11"/>
  <c r="E322" i="11"/>
  <c r="C323" i="11"/>
  <c r="D323" i="11"/>
  <c r="E323" i="11"/>
  <c r="C324" i="11"/>
  <c r="D324" i="11"/>
  <c r="E324" i="11"/>
  <c r="C325" i="11"/>
  <c r="D325" i="11"/>
  <c r="E325" i="11"/>
  <c r="C326" i="11"/>
  <c r="D326" i="11"/>
  <c r="E326" i="11"/>
  <c r="C327" i="11"/>
  <c r="D327" i="11"/>
  <c r="E327" i="11"/>
  <c r="C328" i="11"/>
  <c r="D328" i="11"/>
  <c r="E328" i="11"/>
  <c r="C329" i="11"/>
  <c r="D329" i="11"/>
  <c r="E329" i="11"/>
  <c r="C330" i="11"/>
  <c r="D330" i="11"/>
  <c r="E330" i="11"/>
  <c r="C331" i="11"/>
  <c r="D331" i="11"/>
  <c r="E331" i="11"/>
  <c r="C332" i="11"/>
  <c r="D332" i="11"/>
  <c r="E332" i="11"/>
  <c r="C333" i="11"/>
  <c r="D333" i="11"/>
  <c r="E333" i="11"/>
  <c r="C334" i="11"/>
  <c r="D334" i="11"/>
  <c r="E334" i="11"/>
  <c r="C335" i="11"/>
  <c r="D335" i="11"/>
  <c r="E335" i="11"/>
  <c r="C336" i="11"/>
  <c r="D336" i="11"/>
  <c r="E336" i="11"/>
  <c r="C337" i="11"/>
  <c r="D337" i="11"/>
  <c r="E337" i="11"/>
  <c r="C338" i="11"/>
  <c r="D338" i="11"/>
  <c r="E338" i="11"/>
  <c r="C339" i="11"/>
  <c r="D339" i="11"/>
  <c r="E339" i="11"/>
  <c r="C340" i="11"/>
  <c r="D340" i="11"/>
  <c r="E340" i="11"/>
  <c r="C341" i="11"/>
  <c r="D341" i="11"/>
  <c r="E341" i="11"/>
  <c r="C342" i="11"/>
  <c r="D342" i="11"/>
  <c r="E342" i="11"/>
  <c r="C343" i="11"/>
  <c r="D343" i="11"/>
  <c r="E343" i="11"/>
  <c r="C344" i="11"/>
  <c r="D344" i="11"/>
  <c r="E344" i="11"/>
  <c r="C345" i="11"/>
  <c r="D345" i="11"/>
  <c r="E345" i="11"/>
  <c r="C346" i="11"/>
  <c r="D346" i="11"/>
  <c r="E346" i="11"/>
  <c r="C347" i="11"/>
  <c r="D347" i="11"/>
  <c r="E347" i="11"/>
  <c r="C348" i="11"/>
  <c r="D348" i="11"/>
  <c r="E348" i="11"/>
  <c r="C349" i="11"/>
  <c r="D349" i="11"/>
  <c r="E349" i="11"/>
  <c r="C350" i="11"/>
  <c r="D350" i="11"/>
  <c r="E350" i="11"/>
  <c r="C351" i="11"/>
  <c r="D351" i="11"/>
  <c r="E351" i="11"/>
  <c r="C352" i="11"/>
  <c r="D352" i="11"/>
  <c r="E352" i="11"/>
  <c r="C353" i="11"/>
  <c r="D353" i="11"/>
  <c r="E353" i="11"/>
  <c r="C354" i="11"/>
  <c r="D354" i="11"/>
  <c r="E354" i="11"/>
  <c r="C355" i="11"/>
  <c r="D355" i="11"/>
  <c r="E355" i="11"/>
  <c r="C356" i="11"/>
  <c r="D356" i="11"/>
  <c r="E356" i="11"/>
  <c r="C357" i="11"/>
  <c r="D357" i="11"/>
  <c r="E357" i="11"/>
  <c r="C358" i="11"/>
  <c r="D358" i="11"/>
  <c r="E358" i="11"/>
  <c r="C359" i="11"/>
  <c r="D359" i="11"/>
  <c r="E359" i="11"/>
  <c r="C360" i="11"/>
  <c r="D360" i="11"/>
  <c r="E360" i="11"/>
  <c r="C361" i="11"/>
  <c r="D361" i="11"/>
  <c r="E361" i="11"/>
  <c r="C362" i="11"/>
  <c r="D362" i="11"/>
  <c r="E362" i="11"/>
  <c r="C363" i="11"/>
  <c r="D363" i="11"/>
  <c r="E363" i="11"/>
  <c r="C364" i="11"/>
  <c r="D364" i="11"/>
  <c r="E364" i="11"/>
  <c r="C365" i="11"/>
  <c r="D365" i="11"/>
  <c r="E365" i="11"/>
  <c r="C366" i="11"/>
  <c r="D366" i="11"/>
  <c r="E366" i="11"/>
  <c r="C367" i="11"/>
  <c r="D367" i="11"/>
  <c r="E367" i="11"/>
  <c r="C368" i="11"/>
  <c r="D368" i="11"/>
  <c r="E368" i="11"/>
  <c r="C369" i="11"/>
  <c r="D369" i="11"/>
  <c r="E369" i="11"/>
  <c r="C370" i="11"/>
  <c r="D370" i="11"/>
  <c r="E370" i="11"/>
  <c r="C371" i="11"/>
  <c r="D371" i="11"/>
  <c r="E371" i="11"/>
  <c r="C372" i="11"/>
  <c r="D372" i="11"/>
  <c r="E372" i="11"/>
  <c r="C373" i="11"/>
  <c r="D373" i="11"/>
  <c r="E373" i="11"/>
  <c r="C374" i="11"/>
  <c r="D374" i="11"/>
  <c r="E374" i="11"/>
  <c r="C375" i="11"/>
  <c r="D375" i="11"/>
  <c r="E375" i="11"/>
  <c r="C376" i="11"/>
  <c r="D376" i="11"/>
  <c r="E376" i="11"/>
  <c r="C377" i="11"/>
  <c r="D377" i="11"/>
  <c r="E377" i="11"/>
  <c r="C378" i="11"/>
  <c r="D378" i="11"/>
  <c r="E378" i="11"/>
  <c r="C379" i="11"/>
  <c r="D379" i="11"/>
  <c r="E379" i="11"/>
  <c r="C380" i="11"/>
  <c r="D380" i="11"/>
  <c r="E380" i="11"/>
  <c r="C381" i="11"/>
  <c r="D381" i="11"/>
  <c r="E381" i="11"/>
  <c r="C382" i="11"/>
  <c r="D382" i="11"/>
  <c r="E382" i="11"/>
  <c r="C383" i="11"/>
  <c r="D383" i="11"/>
  <c r="E383" i="11"/>
  <c r="C384" i="11"/>
  <c r="D384" i="11"/>
  <c r="E384" i="11"/>
  <c r="C385" i="11"/>
  <c r="D385" i="11"/>
  <c r="E385" i="11"/>
  <c r="C386" i="11"/>
  <c r="D386" i="11"/>
  <c r="E386" i="11"/>
  <c r="C387" i="11"/>
  <c r="D387" i="11"/>
  <c r="E387" i="11"/>
  <c r="C388" i="11"/>
  <c r="D388" i="11"/>
  <c r="E388" i="11"/>
  <c r="C389" i="11"/>
  <c r="D389" i="11"/>
  <c r="E389" i="11"/>
  <c r="C390" i="11"/>
  <c r="D390" i="11"/>
  <c r="E390" i="11"/>
  <c r="C391" i="11"/>
  <c r="D391" i="11"/>
  <c r="E391" i="11"/>
  <c r="C392" i="11"/>
  <c r="D392" i="11"/>
  <c r="E392" i="11"/>
  <c r="C393" i="11"/>
  <c r="D393" i="11"/>
  <c r="E393" i="11"/>
  <c r="C394" i="11"/>
  <c r="D394" i="11"/>
  <c r="E394" i="11"/>
  <c r="C395" i="11"/>
  <c r="D395" i="11"/>
  <c r="E395" i="11"/>
  <c r="C396" i="11"/>
  <c r="D396" i="11"/>
  <c r="E396" i="11"/>
  <c r="C397" i="11"/>
  <c r="D397" i="11"/>
  <c r="E397" i="11"/>
  <c r="C398" i="11"/>
  <c r="D398" i="11"/>
  <c r="E398" i="11"/>
  <c r="C399" i="11"/>
  <c r="D399" i="11"/>
  <c r="E399" i="11"/>
  <c r="C400" i="11"/>
  <c r="D400" i="11"/>
  <c r="E400" i="11"/>
  <c r="C401" i="11"/>
  <c r="D401" i="11"/>
  <c r="E401" i="11"/>
  <c r="C402" i="11"/>
  <c r="D402" i="11"/>
  <c r="E402" i="11"/>
  <c r="C403" i="11"/>
  <c r="D403" i="11"/>
  <c r="E403" i="11"/>
  <c r="C404" i="11"/>
  <c r="D404" i="11"/>
  <c r="E404" i="11"/>
  <c r="C405" i="11"/>
  <c r="D405" i="11"/>
  <c r="E405" i="11"/>
  <c r="C406" i="11"/>
  <c r="D406" i="11"/>
  <c r="E406" i="11"/>
  <c r="C407" i="11"/>
  <c r="D407" i="11"/>
  <c r="E407" i="11"/>
  <c r="C408" i="11"/>
  <c r="D408" i="11"/>
  <c r="E408" i="11"/>
  <c r="C409" i="11"/>
  <c r="D409" i="11"/>
  <c r="E409" i="11"/>
  <c r="C410" i="11"/>
  <c r="D410" i="11"/>
  <c r="E410" i="11"/>
  <c r="C411" i="11"/>
  <c r="D411" i="11"/>
  <c r="E411" i="11"/>
  <c r="C412" i="11"/>
  <c r="D412" i="11"/>
  <c r="E412" i="11"/>
  <c r="C413" i="11"/>
  <c r="D413" i="11"/>
  <c r="E413" i="11"/>
  <c r="C414" i="11"/>
  <c r="D414" i="11"/>
  <c r="E414" i="11"/>
  <c r="C415" i="11"/>
  <c r="D415" i="11"/>
  <c r="E415" i="11"/>
  <c r="C416" i="11"/>
  <c r="D416" i="11"/>
  <c r="E416" i="11"/>
  <c r="C417" i="11"/>
  <c r="D417" i="11"/>
  <c r="E417" i="11"/>
  <c r="C418" i="11"/>
  <c r="D418" i="11"/>
  <c r="E418" i="11"/>
  <c r="C419" i="11"/>
  <c r="D419" i="11"/>
  <c r="E419" i="11"/>
  <c r="C420" i="11"/>
  <c r="D420" i="11"/>
  <c r="E420" i="11"/>
  <c r="C421" i="11"/>
  <c r="D421" i="11"/>
  <c r="E421" i="11"/>
  <c r="C422" i="11"/>
  <c r="D422" i="11"/>
  <c r="E422" i="11"/>
  <c r="C423" i="11"/>
  <c r="D423" i="11"/>
  <c r="E423" i="11"/>
  <c r="C424" i="11"/>
  <c r="D424" i="11"/>
  <c r="E424" i="11"/>
  <c r="C425" i="11"/>
  <c r="D425" i="11"/>
  <c r="E425" i="11"/>
  <c r="C426" i="11"/>
  <c r="D426" i="11"/>
  <c r="E426" i="11"/>
  <c r="C427" i="11"/>
  <c r="D427" i="11"/>
  <c r="E427" i="11"/>
  <c r="C428" i="11"/>
  <c r="D428" i="11"/>
  <c r="E428" i="11"/>
  <c r="C429" i="11"/>
  <c r="D429" i="11"/>
  <c r="E429" i="11"/>
  <c r="C430" i="11"/>
  <c r="D430" i="11"/>
  <c r="E430" i="11"/>
  <c r="C431" i="11"/>
  <c r="D431" i="11"/>
  <c r="E431" i="11"/>
  <c r="C432" i="11"/>
  <c r="D432" i="11"/>
  <c r="E432" i="11"/>
  <c r="C433" i="11"/>
  <c r="D433" i="11"/>
  <c r="E433" i="11"/>
  <c r="C434" i="11"/>
  <c r="D434" i="11"/>
  <c r="E434" i="11"/>
  <c r="C435" i="11"/>
  <c r="D435" i="11"/>
  <c r="E435" i="11"/>
  <c r="C436" i="11"/>
  <c r="D436" i="11"/>
  <c r="E436" i="11"/>
  <c r="C437" i="11"/>
  <c r="D437" i="11"/>
  <c r="E437" i="11"/>
  <c r="C438" i="11"/>
  <c r="D438" i="11"/>
  <c r="E438" i="11"/>
  <c r="C439" i="11"/>
  <c r="D439" i="11"/>
  <c r="E439" i="11"/>
  <c r="C440" i="11"/>
  <c r="D440" i="11"/>
  <c r="E440" i="11"/>
  <c r="C441" i="11"/>
  <c r="D441" i="11"/>
  <c r="E441" i="11"/>
  <c r="C442" i="11"/>
  <c r="D442" i="11"/>
  <c r="E442" i="11"/>
  <c r="C443" i="11"/>
  <c r="D443" i="11"/>
  <c r="E443" i="11"/>
  <c r="C444" i="11"/>
  <c r="D444" i="11"/>
  <c r="E444" i="11"/>
  <c r="C445" i="11"/>
  <c r="D445" i="11"/>
  <c r="E445" i="11"/>
  <c r="C446" i="11"/>
  <c r="D446" i="11"/>
  <c r="E446" i="11"/>
  <c r="C447" i="11"/>
  <c r="D447" i="11"/>
  <c r="E447" i="11"/>
  <c r="C448" i="11"/>
  <c r="D448" i="11"/>
  <c r="E448" i="11"/>
  <c r="C449" i="11"/>
  <c r="D449" i="11"/>
  <c r="E449" i="11"/>
  <c r="C450" i="11"/>
  <c r="D450" i="11"/>
  <c r="E450" i="11"/>
  <c r="C451" i="11"/>
  <c r="D451" i="11"/>
  <c r="E451" i="11"/>
  <c r="C452" i="11"/>
  <c r="D452" i="11"/>
  <c r="E452" i="11"/>
  <c r="C453" i="11"/>
  <c r="D453" i="11"/>
  <c r="E453" i="11"/>
  <c r="C454" i="11"/>
  <c r="D454" i="11"/>
  <c r="E454" i="11"/>
  <c r="C455" i="11"/>
  <c r="D455" i="11"/>
  <c r="E455" i="11"/>
  <c r="C456" i="11"/>
  <c r="D456" i="11"/>
  <c r="E456" i="11"/>
  <c r="C457" i="11"/>
  <c r="D457" i="11"/>
  <c r="E457" i="11"/>
  <c r="C458" i="11"/>
  <c r="D458" i="11"/>
  <c r="E458" i="11"/>
  <c r="C459" i="11"/>
  <c r="D459" i="11"/>
  <c r="E459" i="11"/>
  <c r="C460" i="11"/>
  <c r="D460" i="11"/>
  <c r="E460" i="11"/>
  <c r="C461" i="11"/>
  <c r="D461" i="11"/>
  <c r="E461" i="11"/>
  <c r="C462" i="11"/>
  <c r="D462" i="11"/>
  <c r="E462" i="11"/>
  <c r="C463" i="11"/>
  <c r="D463" i="11"/>
  <c r="E463" i="11"/>
  <c r="C464" i="11"/>
  <c r="D464" i="11"/>
  <c r="E464" i="11"/>
  <c r="C465" i="11"/>
  <c r="D465" i="11"/>
  <c r="E465" i="11"/>
  <c r="C466" i="11"/>
  <c r="D466" i="11"/>
  <c r="E466" i="11"/>
  <c r="C467" i="11"/>
  <c r="D467" i="11"/>
  <c r="E467" i="11"/>
  <c r="C468" i="11"/>
  <c r="D468" i="11"/>
  <c r="E468" i="11"/>
  <c r="C469" i="11"/>
  <c r="D469" i="11"/>
  <c r="E469" i="11"/>
  <c r="C470" i="11"/>
  <c r="D470" i="11"/>
  <c r="E470" i="11"/>
  <c r="C471" i="11"/>
  <c r="D471" i="11"/>
  <c r="E471" i="11"/>
  <c r="C472" i="11"/>
  <c r="D472" i="11"/>
  <c r="E472" i="11"/>
  <c r="C473" i="11"/>
  <c r="D473" i="11"/>
  <c r="E473" i="11"/>
  <c r="C474" i="11"/>
  <c r="D474" i="11"/>
  <c r="E474" i="11"/>
  <c r="C475" i="11"/>
  <c r="D475" i="11"/>
  <c r="E475" i="11"/>
  <c r="C476" i="11"/>
  <c r="D476" i="11"/>
  <c r="E476" i="11"/>
  <c r="C477" i="11"/>
  <c r="D477" i="11"/>
  <c r="E477" i="11"/>
  <c r="C478" i="11"/>
  <c r="D478" i="11"/>
  <c r="E478" i="11"/>
  <c r="D6" i="11"/>
  <c r="E6" i="11"/>
  <c r="C6" i="11"/>
  <c r="R478" i="11"/>
  <c r="Q478" i="11"/>
  <c r="P478" i="11"/>
  <c r="R477" i="11"/>
  <c r="Q477" i="11"/>
  <c r="P477" i="11"/>
  <c r="R476" i="11"/>
  <c r="Q476" i="11"/>
  <c r="P476" i="11"/>
  <c r="R475" i="11"/>
  <c r="Q475" i="11"/>
  <c r="P475" i="11"/>
  <c r="R474" i="11"/>
  <c r="Q474" i="11"/>
  <c r="P474" i="11"/>
  <c r="R473" i="11"/>
  <c r="Q473" i="11"/>
  <c r="P473" i="11"/>
  <c r="R472" i="11"/>
  <c r="Q472" i="11"/>
  <c r="P472" i="11"/>
  <c r="R471" i="11"/>
  <c r="Q471" i="11"/>
  <c r="P471" i="11"/>
  <c r="R470" i="11"/>
  <c r="Q470" i="11"/>
  <c r="P470" i="11"/>
  <c r="R469" i="11"/>
  <c r="Q469" i="11"/>
  <c r="P469" i="11"/>
  <c r="R468" i="11"/>
  <c r="Q468" i="11"/>
  <c r="P468" i="11"/>
  <c r="R467" i="11"/>
  <c r="Q467" i="11"/>
  <c r="P467" i="11"/>
  <c r="R466" i="11"/>
  <c r="Q466" i="11"/>
  <c r="P466" i="11"/>
  <c r="R465" i="11"/>
  <c r="Q465" i="11"/>
  <c r="P465" i="11"/>
  <c r="R464" i="11"/>
  <c r="Q464" i="11"/>
  <c r="P464" i="11"/>
  <c r="R463" i="11"/>
  <c r="Q463" i="11"/>
  <c r="P463" i="11"/>
  <c r="R462" i="11"/>
  <c r="Q462" i="11"/>
  <c r="P462" i="11"/>
  <c r="R461" i="11"/>
  <c r="Q461" i="11"/>
  <c r="P461" i="11"/>
  <c r="R460" i="11"/>
  <c r="Q460" i="11"/>
  <c r="P460" i="11"/>
  <c r="R459" i="11"/>
  <c r="Q459" i="11"/>
  <c r="P459" i="11"/>
  <c r="R458" i="11"/>
  <c r="Q458" i="11"/>
  <c r="P458" i="11"/>
  <c r="R457" i="11"/>
  <c r="Q457" i="11"/>
  <c r="P457" i="11"/>
  <c r="R456" i="11"/>
  <c r="Q456" i="11"/>
  <c r="P456" i="11"/>
  <c r="R455" i="11"/>
  <c r="Q455" i="11"/>
  <c r="P455" i="11"/>
  <c r="R454" i="11"/>
  <c r="Q454" i="11"/>
  <c r="P454" i="11"/>
  <c r="R453" i="11"/>
  <c r="Q453" i="11"/>
  <c r="P453" i="11"/>
  <c r="R452" i="11"/>
  <c r="Q452" i="11"/>
  <c r="P452" i="11"/>
  <c r="R451" i="11"/>
  <c r="Q451" i="11"/>
  <c r="P451" i="11"/>
  <c r="R450" i="11"/>
  <c r="Q450" i="11"/>
  <c r="P450" i="11"/>
  <c r="R449" i="11"/>
  <c r="Q449" i="11"/>
  <c r="P449" i="11"/>
  <c r="R448" i="11"/>
  <c r="Q448" i="11"/>
  <c r="P448" i="11"/>
  <c r="R447" i="11"/>
  <c r="Q447" i="11"/>
  <c r="P447" i="11"/>
  <c r="R446" i="11"/>
  <c r="Q446" i="11"/>
  <c r="P446" i="11"/>
  <c r="R445" i="11"/>
  <c r="Q445" i="11"/>
  <c r="P445" i="11"/>
  <c r="R444" i="11"/>
  <c r="Q444" i="11"/>
  <c r="P444" i="11"/>
  <c r="R443" i="11"/>
  <c r="Q443" i="11"/>
  <c r="P443" i="11"/>
  <c r="R442" i="11"/>
  <c r="Q442" i="11"/>
  <c r="P442" i="11"/>
  <c r="R441" i="11"/>
  <c r="Q441" i="11"/>
  <c r="P441" i="11"/>
  <c r="R440" i="11"/>
  <c r="Q440" i="11"/>
  <c r="P440" i="11"/>
  <c r="R439" i="11"/>
  <c r="Q439" i="11"/>
  <c r="P439" i="11"/>
  <c r="R438" i="11"/>
  <c r="Q438" i="11"/>
  <c r="P438" i="11"/>
  <c r="R437" i="11"/>
  <c r="Q437" i="11"/>
  <c r="P437" i="11"/>
  <c r="R436" i="11"/>
  <c r="Q436" i="11"/>
  <c r="P436" i="11"/>
  <c r="R435" i="11"/>
  <c r="Q435" i="11"/>
  <c r="P435" i="11"/>
  <c r="R434" i="11"/>
  <c r="Q434" i="11"/>
  <c r="P434" i="11"/>
  <c r="R433" i="11"/>
  <c r="Q433" i="11"/>
  <c r="P433" i="11"/>
  <c r="R432" i="11"/>
  <c r="Q432" i="11"/>
  <c r="P432" i="11"/>
  <c r="R431" i="11"/>
  <c r="Q431" i="11"/>
  <c r="P431" i="11"/>
  <c r="R430" i="11"/>
  <c r="Q430" i="11"/>
  <c r="P430" i="11"/>
  <c r="R429" i="11"/>
  <c r="Q429" i="11"/>
  <c r="P429" i="11"/>
  <c r="R428" i="11"/>
  <c r="Q428" i="11"/>
  <c r="P428" i="11"/>
  <c r="R427" i="11"/>
  <c r="Q427" i="11"/>
  <c r="P427" i="11"/>
  <c r="R426" i="11"/>
  <c r="Q426" i="11"/>
  <c r="P426" i="11"/>
  <c r="R425" i="11"/>
  <c r="Q425" i="11"/>
  <c r="P425" i="11"/>
  <c r="R424" i="11"/>
  <c r="Q424" i="11"/>
  <c r="P424" i="11"/>
  <c r="R423" i="11"/>
  <c r="Q423" i="11"/>
  <c r="P423" i="11"/>
  <c r="R422" i="11"/>
  <c r="Q422" i="11"/>
  <c r="P422" i="11"/>
  <c r="R421" i="11"/>
  <c r="Q421" i="11"/>
  <c r="P421" i="11"/>
  <c r="R420" i="11"/>
  <c r="Q420" i="11"/>
  <c r="P420" i="11"/>
  <c r="R419" i="11"/>
  <c r="Q419" i="11"/>
  <c r="P419" i="11"/>
  <c r="R418" i="11"/>
  <c r="Q418" i="11"/>
  <c r="P418" i="11"/>
  <c r="R417" i="11"/>
  <c r="Q417" i="11"/>
  <c r="P417" i="11"/>
  <c r="R416" i="11"/>
  <c r="Q416" i="11"/>
  <c r="P416" i="11"/>
  <c r="R415" i="11"/>
  <c r="Q415" i="11"/>
  <c r="P415" i="11"/>
  <c r="R414" i="11"/>
  <c r="Q414" i="11"/>
  <c r="P414" i="11"/>
  <c r="R413" i="11"/>
  <c r="Q413" i="11"/>
  <c r="P413" i="11"/>
  <c r="R412" i="11"/>
  <c r="Q412" i="11"/>
  <c r="P412" i="11"/>
  <c r="R411" i="11"/>
  <c r="Q411" i="11"/>
  <c r="P411" i="11"/>
  <c r="R410" i="11"/>
  <c r="Q410" i="11"/>
  <c r="P410" i="11"/>
  <c r="R409" i="11"/>
  <c r="Q409" i="11"/>
  <c r="P409" i="11"/>
  <c r="R408" i="11"/>
  <c r="Q408" i="11"/>
  <c r="P408" i="11"/>
  <c r="R407" i="11"/>
  <c r="Q407" i="11"/>
  <c r="P407" i="11"/>
  <c r="R406" i="11"/>
  <c r="Q406" i="11"/>
  <c r="P406" i="11"/>
  <c r="R405" i="11"/>
  <c r="Q405" i="11"/>
  <c r="P405" i="11"/>
  <c r="R404" i="11"/>
  <c r="Q404" i="11"/>
  <c r="P404" i="11"/>
  <c r="R403" i="11"/>
  <c r="Q403" i="11"/>
  <c r="P403" i="11"/>
  <c r="R402" i="11"/>
  <c r="Q402" i="11"/>
  <c r="P402" i="11"/>
  <c r="R401" i="11"/>
  <c r="Q401" i="11"/>
  <c r="P401" i="11"/>
  <c r="R400" i="11"/>
  <c r="Q400" i="11"/>
  <c r="P400" i="11"/>
  <c r="R399" i="11"/>
  <c r="Q399" i="11"/>
  <c r="P399" i="11"/>
  <c r="R398" i="11"/>
  <c r="Q398" i="11"/>
  <c r="P398" i="11"/>
  <c r="R397" i="11"/>
  <c r="Q397" i="11"/>
  <c r="P397" i="11"/>
  <c r="R396" i="11"/>
  <c r="Q396" i="11"/>
  <c r="P396" i="11"/>
  <c r="R395" i="11"/>
  <c r="Q395" i="11"/>
  <c r="P395" i="11"/>
  <c r="R394" i="11"/>
  <c r="Q394" i="11"/>
  <c r="P394" i="11"/>
  <c r="R393" i="11"/>
  <c r="Q393" i="11"/>
  <c r="P393" i="11"/>
  <c r="R392" i="11"/>
  <c r="Q392" i="11"/>
  <c r="P392" i="11"/>
  <c r="R391" i="11"/>
  <c r="Q391" i="11"/>
  <c r="P391" i="11"/>
  <c r="R390" i="11"/>
  <c r="Q390" i="11"/>
  <c r="P390" i="11"/>
  <c r="R389" i="11"/>
  <c r="Q389" i="11"/>
  <c r="P389" i="11"/>
  <c r="R388" i="11"/>
  <c r="Q388" i="11"/>
  <c r="P388" i="11"/>
  <c r="R387" i="11"/>
  <c r="Q387" i="11"/>
  <c r="P387" i="11"/>
  <c r="R386" i="11"/>
  <c r="Q386" i="11"/>
  <c r="P386" i="11"/>
  <c r="R385" i="11"/>
  <c r="Q385" i="11"/>
  <c r="P385" i="11"/>
  <c r="R384" i="11"/>
  <c r="Q384" i="11"/>
  <c r="P384" i="11"/>
  <c r="R383" i="11"/>
  <c r="Q383" i="11"/>
  <c r="P383" i="11"/>
  <c r="R382" i="11"/>
  <c r="Q382" i="11"/>
  <c r="P382" i="11"/>
  <c r="R381" i="11"/>
  <c r="Q381" i="11"/>
  <c r="P381" i="11"/>
  <c r="R380" i="11"/>
  <c r="Q380" i="11"/>
  <c r="P380" i="11"/>
  <c r="R379" i="11"/>
  <c r="Q379" i="11"/>
  <c r="P379" i="11"/>
  <c r="R378" i="11"/>
  <c r="Q378" i="11"/>
  <c r="P378" i="11"/>
  <c r="R377" i="11"/>
  <c r="Q377" i="11"/>
  <c r="P377" i="11"/>
  <c r="R376" i="11"/>
  <c r="Q376" i="11"/>
  <c r="P376" i="11"/>
  <c r="R375" i="11"/>
  <c r="Q375" i="11"/>
  <c r="P375" i="11"/>
  <c r="R374" i="11"/>
  <c r="Q374" i="11"/>
  <c r="P374" i="11"/>
  <c r="R373" i="11"/>
  <c r="Q373" i="11"/>
  <c r="P373" i="11"/>
  <c r="R372" i="11"/>
  <c r="Q372" i="11"/>
  <c r="P372" i="11"/>
  <c r="R371" i="11"/>
  <c r="Q371" i="11"/>
  <c r="P371" i="11"/>
  <c r="R370" i="11"/>
  <c r="Q370" i="11"/>
  <c r="P370" i="11"/>
  <c r="R369" i="11"/>
  <c r="Q369" i="11"/>
  <c r="P369" i="11"/>
  <c r="R368" i="11"/>
  <c r="Q368" i="11"/>
  <c r="P368" i="11"/>
  <c r="R367" i="11"/>
  <c r="Q367" i="11"/>
  <c r="P367" i="11"/>
  <c r="R366" i="11"/>
  <c r="Q366" i="11"/>
  <c r="P366" i="11"/>
  <c r="R365" i="11"/>
  <c r="Q365" i="11"/>
  <c r="P365" i="11"/>
  <c r="R364" i="11"/>
  <c r="Q364" i="11"/>
  <c r="P364" i="11"/>
  <c r="R363" i="11"/>
  <c r="Q363" i="11"/>
  <c r="P363" i="11"/>
  <c r="R362" i="11"/>
  <c r="Q362" i="11"/>
  <c r="P362" i="11"/>
  <c r="R361" i="11"/>
  <c r="Q361" i="11"/>
  <c r="P361" i="11"/>
  <c r="R360" i="11"/>
  <c r="Q360" i="11"/>
  <c r="P360" i="11"/>
  <c r="R359" i="11"/>
  <c r="Q359" i="11"/>
  <c r="P359" i="11"/>
  <c r="R358" i="11"/>
  <c r="Q358" i="11"/>
  <c r="P358" i="11"/>
  <c r="R357" i="11"/>
  <c r="Q357" i="11"/>
  <c r="P357" i="11"/>
  <c r="R356" i="11"/>
  <c r="Q356" i="11"/>
  <c r="P356" i="11"/>
  <c r="R355" i="11"/>
  <c r="Q355" i="11"/>
  <c r="P355" i="11"/>
  <c r="R354" i="11"/>
  <c r="Q354" i="11"/>
  <c r="P354" i="11"/>
  <c r="R353" i="11"/>
  <c r="Q353" i="11"/>
  <c r="P353" i="11"/>
  <c r="R352" i="11"/>
  <c r="Q352" i="11"/>
  <c r="P352" i="11"/>
  <c r="R351" i="11"/>
  <c r="Q351" i="11"/>
  <c r="P351" i="11"/>
  <c r="R350" i="11"/>
  <c r="Q350" i="11"/>
  <c r="P350" i="11"/>
  <c r="R349" i="11"/>
  <c r="Q349" i="11"/>
  <c r="P349" i="11"/>
  <c r="R348" i="11"/>
  <c r="Q348" i="11"/>
  <c r="P348" i="11"/>
  <c r="R347" i="11"/>
  <c r="Q347" i="11"/>
  <c r="P347" i="11"/>
  <c r="R346" i="11"/>
  <c r="Q346" i="11"/>
  <c r="P346" i="11"/>
  <c r="R345" i="11"/>
  <c r="Q345" i="11"/>
  <c r="P345" i="11"/>
  <c r="R344" i="11"/>
  <c r="Q344" i="11"/>
  <c r="P344" i="11"/>
  <c r="R343" i="11"/>
  <c r="Q343" i="11"/>
  <c r="P343" i="11"/>
  <c r="R342" i="11"/>
  <c r="Q342" i="11"/>
  <c r="P342" i="11"/>
  <c r="R341" i="11"/>
  <c r="Q341" i="11"/>
  <c r="P341" i="11"/>
  <c r="R340" i="11"/>
  <c r="Q340" i="11"/>
  <c r="P340" i="11"/>
  <c r="R339" i="11"/>
  <c r="Q339" i="11"/>
  <c r="P339" i="11"/>
  <c r="R338" i="11"/>
  <c r="Q338" i="11"/>
  <c r="P338" i="11"/>
  <c r="R337" i="11"/>
  <c r="Q337" i="11"/>
  <c r="P337" i="11"/>
  <c r="R336" i="11"/>
  <c r="Q336" i="11"/>
  <c r="P336" i="11"/>
  <c r="R335" i="11"/>
  <c r="Q335" i="11"/>
  <c r="P335" i="11"/>
  <c r="R334" i="11"/>
  <c r="Q334" i="11"/>
  <c r="P334" i="11"/>
  <c r="R333" i="11"/>
  <c r="Q333" i="11"/>
  <c r="P333" i="11"/>
  <c r="R332" i="11"/>
  <c r="Q332" i="11"/>
  <c r="P332" i="11"/>
  <c r="R331" i="11"/>
  <c r="Q331" i="11"/>
  <c r="P331" i="11"/>
  <c r="R330" i="11"/>
  <c r="Q330" i="11"/>
  <c r="P330" i="11"/>
  <c r="R329" i="11"/>
  <c r="Q329" i="11"/>
  <c r="P329" i="11"/>
  <c r="R328" i="11"/>
  <c r="Q328" i="11"/>
  <c r="P328" i="11"/>
  <c r="R327" i="11"/>
  <c r="Q327" i="11"/>
  <c r="P327" i="11"/>
  <c r="R326" i="11"/>
  <c r="Q326" i="11"/>
  <c r="P326" i="11"/>
  <c r="R325" i="11"/>
  <c r="Q325" i="11"/>
  <c r="P325" i="11"/>
  <c r="R324" i="11"/>
  <c r="Q324" i="11"/>
  <c r="P324" i="11"/>
  <c r="R323" i="11"/>
  <c r="Q323" i="11"/>
  <c r="P323" i="11"/>
  <c r="R322" i="11"/>
  <c r="Q322" i="11"/>
  <c r="P322" i="11"/>
  <c r="R321" i="11"/>
  <c r="Q321" i="11"/>
  <c r="P321" i="11"/>
  <c r="R320" i="11"/>
  <c r="Q320" i="11"/>
  <c r="P320" i="11"/>
  <c r="R319" i="11"/>
  <c r="Q319" i="11"/>
  <c r="P319" i="11"/>
  <c r="R318" i="11"/>
  <c r="Q318" i="11"/>
  <c r="P318" i="11"/>
  <c r="R317" i="11"/>
  <c r="Q317" i="11"/>
  <c r="P317" i="11"/>
  <c r="R316" i="11"/>
  <c r="Q316" i="11"/>
  <c r="P316" i="11"/>
  <c r="R315" i="11"/>
  <c r="Q315" i="11"/>
  <c r="P315" i="11"/>
  <c r="R314" i="11"/>
  <c r="Q314" i="11"/>
  <c r="P314" i="11"/>
  <c r="R313" i="11"/>
  <c r="Q313" i="11"/>
  <c r="P313" i="11"/>
  <c r="R312" i="11"/>
  <c r="Q312" i="11"/>
  <c r="P312" i="11"/>
  <c r="R311" i="11"/>
  <c r="Q311" i="11"/>
  <c r="P311" i="11"/>
  <c r="R310" i="11"/>
  <c r="Q310" i="11"/>
  <c r="P310" i="11"/>
  <c r="R309" i="11"/>
  <c r="Q309" i="11"/>
  <c r="P309" i="11"/>
  <c r="R308" i="11"/>
  <c r="Q308" i="11"/>
  <c r="P308" i="11"/>
  <c r="R307" i="11"/>
  <c r="Q307" i="11"/>
  <c r="P307" i="11"/>
  <c r="R306" i="11"/>
  <c r="Q306" i="11"/>
  <c r="P306" i="11"/>
  <c r="R305" i="11"/>
  <c r="Q305" i="11"/>
  <c r="P305" i="11"/>
  <c r="R304" i="11"/>
  <c r="Q304" i="11"/>
  <c r="P304" i="11"/>
  <c r="R303" i="11"/>
  <c r="Q303" i="11"/>
  <c r="P303" i="11"/>
  <c r="R302" i="11"/>
  <c r="Q302" i="11"/>
  <c r="P302" i="11"/>
  <c r="R301" i="11"/>
  <c r="Q301" i="11"/>
  <c r="P301" i="11"/>
  <c r="R300" i="11"/>
  <c r="Q300" i="11"/>
  <c r="P300" i="11"/>
  <c r="R299" i="11"/>
  <c r="Q299" i="11"/>
  <c r="P299" i="11"/>
  <c r="R298" i="11"/>
  <c r="Q298" i="11"/>
  <c r="P298" i="11"/>
  <c r="R297" i="11"/>
  <c r="Q297" i="11"/>
  <c r="P297" i="11"/>
  <c r="R296" i="11"/>
  <c r="Q296" i="11"/>
  <c r="P296" i="11"/>
  <c r="R295" i="11"/>
  <c r="Q295" i="11"/>
  <c r="P295" i="11"/>
  <c r="R294" i="11"/>
  <c r="Q294" i="11"/>
  <c r="P294" i="11"/>
  <c r="R293" i="11"/>
  <c r="Q293" i="11"/>
  <c r="P293" i="11"/>
  <c r="R292" i="11"/>
  <c r="Q292" i="11"/>
  <c r="P292" i="11"/>
  <c r="R291" i="11"/>
  <c r="Q291" i="11"/>
  <c r="P291" i="11"/>
  <c r="R290" i="11"/>
  <c r="Q290" i="11"/>
  <c r="P290" i="11"/>
  <c r="R289" i="11"/>
  <c r="Q289" i="11"/>
  <c r="P289" i="11"/>
  <c r="R288" i="11"/>
  <c r="Q288" i="11"/>
  <c r="P288" i="11"/>
  <c r="R287" i="11"/>
  <c r="Q287" i="11"/>
  <c r="P287" i="11"/>
  <c r="R286" i="11"/>
  <c r="Q286" i="11"/>
  <c r="P286" i="11"/>
  <c r="R285" i="11"/>
  <c r="Q285" i="11"/>
  <c r="P285" i="11"/>
  <c r="R284" i="11"/>
  <c r="Q284" i="11"/>
  <c r="P284" i="11"/>
  <c r="R283" i="11"/>
  <c r="Q283" i="11"/>
  <c r="P283" i="11"/>
  <c r="R282" i="11"/>
  <c r="Q282" i="11"/>
  <c r="P282" i="11"/>
  <c r="R281" i="11"/>
  <c r="Q281" i="11"/>
  <c r="P281" i="11"/>
  <c r="R280" i="11"/>
  <c r="Q280" i="11"/>
  <c r="P280" i="11"/>
  <c r="R279" i="11"/>
  <c r="Q279" i="11"/>
  <c r="P279" i="11"/>
  <c r="R278" i="11"/>
  <c r="Q278" i="11"/>
  <c r="P278" i="11"/>
  <c r="R277" i="11"/>
  <c r="Q277" i="11"/>
  <c r="P277" i="11"/>
  <c r="R276" i="11"/>
  <c r="Q276" i="11"/>
  <c r="P276" i="11"/>
  <c r="R275" i="11"/>
  <c r="Q275" i="11"/>
  <c r="P275" i="11"/>
  <c r="R274" i="11"/>
  <c r="Q274" i="11"/>
  <c r="P274" i="11"/>
  <c r="R273" i="11"/>
  <c r="Q273" i="11"/>
  <c r="P273" i="11"/>
  <c r="R272" i="11"/>
  <c r="Q272" i="11"/>
  <c r="P272" i="11"/>
  <c r="R271" i="11"/>
  <c r="Q271" i="11"/>
  <c r="P271" i="11"/>
  <c r="R270" i="11"/>
  <c r="Q270" i="11"/>
  <c r="P270" i="11"/>
  <c r="R269" i="11"/>
  <c r="Q269" i="11"/>
  <c r="P269" i="11"/>
  <c r="R268" i="11"/>
  <c r="Q268" i="11"/>
  <c r="P268" i="11"/>
  <c r="R267" i="11"/>
  <c r="Q267" i="11"/>
  <c r="P267" i="11"/>
  <c r="R266" i="11"/>
  <c r="Q266" i="11"/>
  <c r="P266" i="11"/>
  <c r="R265" i="11"/>
  <c r="Q265" i="11"/>
  <c r="P265" i="11"/>
  <c r="R264" i="11"/>
  <c r="Q264" i="11"/>
  <c r="P264" i="11"/>
  <c r="R263" i="11"/>
  <c r="Q263" i="11"/>
  <c r="P263" i="11"/>
  <c r="R262" i="11"/>
  <c r="Q262" i="11"/>
  <c r="P262" i="11"/>
  <c r="R261" i="11"/>
  <c r="Q261" i="11"/>
  <c r="P261" i="11"/>
  <c r="R260" i="11"/>
  <c r="Q260" i="11"/>
  <c r="P260" i="11"/>
  <c r="R259" i="11"/>
  <c r="Q259" i="11"/>
  <c r="P259" i="11"/>
  <c r="R258" i="11"/>
  <c r="Q258" i="11"/>
  <c r="P258" i="11"/>
  <c r="R257" i="11"/>
  <c r="Q257" i="11"/>
  <c r="P257" i="11"/>
  <c r="R256" i="11"/>
  <c r="Q256" i="11"/>
  <c r="P256" i="11"/>
  <c r="R255" i="11"/>
  <c r="Q255" i="11"/>
  <c r="P255" i="11"/>
  <c r="R254" i="11"/>
  <c r="Q254" i="11"/>
  <c r="P254" i="11"/>
  <c r="R253" i="11"/>
  <c r="Q253" i="11"/>
  <c r="P253" i="11"/>
  <c r="R252" i="11"/>
  <c r="Q252" i="11"/>
  <c r="P252" i="11"/>
  <c r="R251" i="11"/>
  <c r="Q251" i="11"/>
  <c r="P251" i="11"/>
  <c r="R250" i="11"/>
  <c r="Q250" i="11"/>
  <c r="P250" i="11"/>
  <c r="R249" i="11"/>
  <c r="Q249" i="11"/>
  <c r="P249" i="11"/>
  <c r="R248" i="11"/>
  <c r="Q248" i="11"/>
  <c r="P248" i="11"/>
  <c r="R247" i="11"/>
  <c r="Q247" i="11"/>
  <c r="P247" i="11"/>
  <c r="R246" i="11"/>
  <c r="Q246" i="11"/>
  <c r="P246" i="11"/>
  <c r="R245" i="11"/>
  <c r="Q245" i="11"/>
  <c r="P245" i="11"/>
  <c r="R244" i="11"/>
  <c r="Q244" i="11"/>
  <c r="P244" i="11"/>
  <c r="R243" i="11"/>
  <c r="Q243" i="11"/>
  <c r="P243" i="11"/>
  <c r="R242" i="11"/>
  <c r="Q242" i="11"/>
  <c r="P242" i="11"/>
  <c r="R241" i="11"/>
  <c r="Q241" i="11"/>
  <c r="P241" i="11"/>
  <c r="R240" i="11"/>
  <c r="Q240" i="11"/>
  <c r="P240" i="11"/>
  <c r="R239" i="11"/>
  <c r="Q239" i="11"/>
  <c r="P239" i="11"/>
  <c r="R238" i="11"/>
  <c r="Q238" i="11"/>
  <c r="P238" i="11"/>
  <c r="R237" i="11"/>
  <c r="Q237" i="11"/>
  <c r="P237" i="11"/>
  <c r="R236" i="11"/>
  <c r="Q236" i="11"/>
  <c r="P236" i="11"/>
  <c r="R235" i="11"/>
  <c r="Q235" i="11"/>
  <c r="P235" i="11"/>
  <c r="R234" i="11"/>
  <c r="Q234" i="11"/>
  <c r="P234" i="11"/>
  <c r="R233" i="11"/>
  <c r="Q233" i="11"/>
  <c r="P233" i="11"/>
  <c r="R232" i="11"/>
  <c r="Q232" i="11"/>
  <c r="P232" i="11"/>
  <c r="R231" i="11"/>
  <c r="Q231" i="11"/>
  <c r="P231" i="11"/>
  <c r="R230" i="11"/>
  <c r="Q230" i="11"/>
  <c r="P230" i="11"/>
  <c r="R229" i="11"/>
  <c r="Q229" i="11"/>
  <c r="P229" i="11"/>
  <c r="R228" i="11"/>
  <c r="Q228" i="11"/>
  <c r="P228" i="11"/>
  <c r="R227" i="11"/>
  <c r="Q227" i="11"/>
  <c r="P227" i="11"/>
  <c r="R226" i="11"/>
  <c r="Q226" i="11"/>
  <c r="P226" i="11"/>
  <c r="R225" i="11"/>
  <c r="Q225" i="11"/>
  <c r="P225" i="11"/>
  <c r="R224" i="11"/>
  <c r="Q224" i="11"/>
  <c r="P224" i="11"/>
  <c r="R223" i="11"/>
  <c r="Q223" i="11"/>
  <c r="P223" i="11"/>
  <c r="R222" i="11"/>
  <c r="Q222" i="11"/>
  <c r="P222" i="11"/>
  <c r="R221" i="11"/>
  <c r="Q221" i="11"/>
  <c r="P221" i="11"/>
  <c r="R220" i="11"/>
  <c r="Q220" i="11"/>
  <c r="P220" i="11"/>
  <c r="R219" i="11"/>
  <c r="Q219" i="11"/>
  <c r="P219" i="11"/>
  <c r="R218" i="11"/>
  <c r="Q218" i="11"/>
  <c r="P218" i="11"/>
  <c r="R217" i="11"/>
  <c r="Q217" i="11"/>
  <c r="P217" i="11"/>
  <c r="R216" i="11"/>
  <c r="Q216" i="11"/>
  <c r="P216" i="11"/>
  <c r="R215" i="11"/>
  <c r="Q215" i="11"/>
  <c r="P215" i="11"/>
  <c r="R214" i="11"/>
  <c r="Q214" i="11"/>
  <c r="P214" i="11"/>
  <c r="R213" i="11"/>
  <c r="Q213" i="11"/>
  <c r="P213" i="11"/>
  <c r="R212" i="11"/>
  <c r="Q212" i="11"/>
  <c r="P212" i="11"/>
  <c r="R211" i="11"/>
  <c r="Q211" i="11"/>
  <c r="P211" i="11"/>
  <c r="R210" i="11"/>
  <c r="Q210" i="11"/>
  <c r="P210" i="11"/>
  <c r="R209" i="11"/>
  <c r="Q209" i="11"/>
  <c r="P209" i="11"/>
  <c r="R208" i="11"/>
  <c r="Q208" i="11"/>
  <c r="P208" i="11"/>
  <c r="R207" i="11"/>
  <c r="Q207" i="11"/>
  <c r="P207" i="11"/>
  <c r="R206" i="11"/>
  <c r="Q206" i="11"/>
  <c r="P206" i="11"/>
  <c r="R205" i="11"/>
  <c r="Q205" i="11"/>
  <c r="P205" i="11"/>
  <c r="R204" i="11"/>
  <c r="Q204" i="11"/>
  <c r="P204" i="11"/>
  <c r="R203" i="11"/>
  <c r="Q203" i="11"/>
  <c r="P203" i="11"/>
  <c r="R202" i="11"/>
  <c r="Q202" i="11"/>
  <c r="P202" i="11"/>
  <c r="R201" i="11"/>
  <c r="Q201" i="11"/>
  <c r="P201" i="11"/>
  <c r="R200" i="11"/>
  <c r="Q200" i="11"/>
  <c r="P200" i="11"/>
  <c r="R199" i="11"/>
  <c r="Q199" i="11"/>
  <c r="P199" i="11"/>
  <c r="R198" i="11"/>
  <c r="Q198" i="11"/>
  <c r="P198" i="11"/>
  <c r="R197" i="11"/>
  <c r="Q197" i="11"/>
  <c r="P197" i="11"/>
  <c r="R196" i="11"/>
  <c r="Q196" i="11"/>
  <c r="P196" i="11"/>
  <c r="R195" i="11"/>
  <c r="Q195" i="11"/>
  <c r="P195" i="11"/>
  <c r="R194" i="11"/>
  <c r="Q194" i="11"/>
  <c r="P194" i="11"/>
  <c r="R193" i="11"/>
  <c r="Q193" i="11"/>
  <c r="P193" i="11"/>
  <c r="R192" i="11"/>
  <c r="Q192" i="11"/>
  <c r="P192" i="11"/>
  <c r="R191" i="11"/>
  <c r="Q191" i="11"/>
  <c r="P191" i="11"/>
  <c r="R190" i="11"/>
  <c r="Q190" i="11"/>
  <c r="P190" i="11"/>
  <c r="R189" i="11"/>
  <c r="Q189" i="11"/>
  <c r="P189" i="11"/>
  <c r="R188" i="11"/>
  <c r="Q188" i="11"/>
  <c r="P188" i="11"/>
  <c r="R187" i="11"/>
  <c r="Q187" i="11"/>
  <c r="P187" i="11"/>
  <c r="R186" i="11"/>
  <c r="Q186" i="11"/>
  <c r="P186" i="11"/>
  <c r="R185" i="11"/>
  <c r="Q185" i="11"/>
  <c r="P185" i="11"/>
  <c r="R184" i="11"/>
  <c r="Q184" i="11"/>
  <c r="P184" i="11"/>
  <c r="R183" i="11"/>
  <c r="Q183" i="11"/>
  <c r="P183" i="11"/>
  <c r="R182" i="11"/>
  <c r="Q182" i="11"/>
  <c r="P182" i="11"/>
  <c r="R181" i="11"/>
  <c r="Q181" i="11"/>
  <c r="P181" i="11"/>
  <c r="R180" i="11"/>
  <c r="Q180" i="11"/>
  <c r="P180" i="11"/>
  <c r="R179" i="11"/>
  <c r="Q179" i="11"/>
  <c r="P179" i="11"/>
  <c r="R178" i="11"/>
  <c r="Q178" i="11"/>
  <c r="P178" i="11"/>
  <c r="R177" i="11"/>
  <c r="Q177" i="11"/>
  <c r="P177" i="11"/>
  <c r="R176" i="11"/>
  <c r="Q176" i="11"/>
  <c r="P176" i="11"/>
  <c r="R175" i="11"/>
  <c r="Q175" i="11"/>
  <c r="P175" i="11"/>
  <c r="R174" i="11"/>
  <c r="Q174" i="11"/>
  <c r="P174" i="11"/>
  <c r="R173" i="11"/>
  <c r="Q173" i="11"/>
  <c r="P173" i="11"/>
  <c r="R172" i="11"/>
  <c r="Q172" i="11"/>
  <c r="P172" i="11"/>
  <c r="R171" i="11"/>
  <c r="Q171" i="11"/>
  <c r="P171" i="11"/>
  <c r="R170" i="11"/>
  <c r="Q170" i="11"/>
  <c r="P170" i="11"/>
  <c r="R169" i="11"/>
  <c r="Q169" i="11"/>
  <c r="P169" i="11"/>
  <c r="R168" i="11"/>
  <c r="Q168" i="11"/>
  <c r="P168" i="11"/>
  <c r="R167" i="11"/>
  <c r="Q167" i="11"/>
  <c r="P167" i="11"/>
  <c r="R166" i="11"/>
  <c r="Q166" i="11"/>
  <c r="P166" i="11"/>
  <c r="R165" i="11"/>
  <c r="Q165" i="11"/>
  <c r="P165" i="11"/>
  <c r="R164" i="11"/>
  <c r="Q164" i="11"/>
  <c r="P164" i="11"/>
  <c r="R163" i="11"/>
  <c r="Q163" i="11"/>
  <c r="P163" i="11"/>
  <c r="R162" i="11"/>
  <c r="Q162" i="11"/>
  <c r="P162" i="11"/>
  <c r="R161" i="11"/>
  <c r="Q161" i="11"/>
  <c r="P161" i="11"/>
  <c r="R160" i="11"/>
  <c r="Q160" i="11"/>
  <c r="P160" i="11"/>
  <c r="R159" i="11"/>
  <c r="Q159" i="11"/>
  <c r="P159" i="11"/>
  <c r="R158" i="11"/>
  <c r="Q158" i="11"/>
  <c r="P158" i="11"/>
  <c r="R157" i="11"/>
  <c r="Q157" i="11"/>
  <c r="P157" i="11"/>
  <c r="R156" i="11"/>
  <c r="Q156" i="11"/>
  <c r="P156" i="11"/>
  <c r="R155" i="11"/>
  <c r="Q155" i="11"/>
  <c r="P155" i="11"/>
  <c r="R154" i="11"/>
  <c r="Q154" i="11"/>
  <c r="P154" i="11"/>
  <c r="R153" i="11"/>
  <c r="Q153" i="11"/>
  <c r="P153" i="11"/>
  <c r="R152" i="11"/>
  <c r="Q152" i="11"/>
  <c r="P152" i="11"/>
  <c r="R151" i="11"/>
  <c r="Q151" i="11"/>
  <c r="P151" i="11"/>
  <c r="R150" i="11"/>
  <c r="Q150" i="11"/>
  <c r="P150" i="11"/>
  <c r="R149" i="11"/>
  <c r="Q149" i="11"/>
  <c r="P149" i="11"/>
  <c r="R148" i="11"/>
  <c r="Q148" i="11"/>
  <c r="P148" i="11"/>
  <c r="R147" i="11"/>
  <c r="Q147" i="11"/>
  <c r="P147" i="11"/>
  <c r="R146" i="11"/>
  <c r="Q146" i="11"/>
  <c r="P146" i="11"/>
  <c r="R145" i="11"/>
  <c r="Q145" i="11"/>
  <c r="P145" i="11"/>
  <c r="R144" i="11"/>
  <c r="Q144" i="11"/>
  <c r="P144" i="11"/>
  <c r="R143" i="11"/>
  <c r="Q143" i="11"/>
  <c r="P143" i="11"/>
  <c r="R142" i="11"/>
  <c r="Q142" i="11"/>
  <c r="P142" i="11"/>
  <c r="R141" i="11"/>
  <c r="Q141" i="11"/>
  <c r="P141" i="11"/>
  <c r="R140" i="11"/>
  <c r="Q140" i="11"/>
  <c r="P140" i="11"/>
  <c r="R139" i="11"/>
  <c r="Q139" i="11"/>
  <c r="P139" i="11"/>
  <c r="R138" i="11"/>
  <c r="Q138" i="11"/>
  <c r="P138" i="11"/>
  <c r="R137" i="11"/>
  <c r="Q137" i="11"/>
  <c r="P137" i="11"/>
  <c r="R136" i="11"/>
  <c r="Q136" i="11"/>
  <c r="P136" i="11"/>
  <c r="R135" i="11"/>
  <c r="Q135" i="11"/>
  <c r="P135" i="11"/>
  <c r="R134" i="11"/>
  <c r="Q134" i="11"/>
  <c r="P134" i="11"/>
  <c r="R133" i="11"/>
  <c r="Q133" i="11"/>
  <c r="P133" i="11"/>
  <c r="R132" i="11"/>
  <c r="Q132" i="11"/>
  <c r="P132" i="11"/>
  <c r="R131" i="11"/>
  <c r="Q131" i="11"/>
  <c r="P131" i="11"/>
  <c r="R130" i="11"/>
  <c r="Q130" i="11"/>
  <c r="P130" i="11"/>
  <c r="R129" i="11"/>
  <c r="Q129" i="11"/>
  <c r="P129" i="11"/>
  <c r="R128" i="11"/>
  <c r="Q128" i="11"/>
  <c r="P128" i="11"/>
  <c r="R127" i="11"/>
  <c r="Q127" i="11"/>
  <c r="P127" i="11"/>
  <c r="R126" i="11"/>
  <c r="Q126" i="11"/>
  <c r="P126" i="11"/>
  <c r="R125" i="11"/>
  <c r="Q125" i="11"/>
  <c r="P125" i="11"/>
  <c r="R124" i="11"/>
  <c r="Q124" i="11"/>
  <c r="P124" i="11"/>
  <c r="R123" i="11"/>
  <c r="Q123" i="11"/>
  <c r="P123" i="11"/>
  <c r="R122" i="11"/>
  <c r="Q122" i="11"/>
  <c r="P122" i="11"/>
  <c r="R121" i="11"/>
  <c r="Q121" i="11"/>
  <c r="P121" i="11"/>
  <c r="R120" i="11"/>
  <c r="Q120" i="11"/>
  <c r="P120" i="11"/>
  <c r="R119" i="11"/>
  <c r="Q119" i="11"/>
  <c r="P119" i="11"/>
  <c r="R118" i="11"/>
  <c r="Q118" i="11"/>
  <c r="P118" i="11"/>
  <c r="R117" i="11"/>
  <c r="Q117" i="11"/>
  <c r="P117" i="11"/>
  <c r="R116" i="11"/>
  <c r="Q116" i="11"/>
  <c r="P116" i="11"/>
  <c r="R115" i="11"/>
  <c r="Q115" i="11"/>
  <c r="P115" i="11"/>
  <c r="R114" i="11"/>
  <c r="Q114" i="11"/>
  <c r="P114" i="11"/>
  <c r="R113" i="11"/>
  <c r="Q113" i="11"/>
  <c r="P113" i="11"/>
  <c r="R112" i="11"/>
  <c r="Q112" i="11"/>
  <c r="P112" i="11"/>
  <c r="R111" i="11"/>
  <c r="Q111" i="11"/>
  <c r="P111" i="11"/>
  <c r="R110" i="11"/>
  <c r="Q110" i="11"/>
  <c r="P110" i="11"/>
  <c r="R109" i="11"/>
  <c r="Q109" i="11"/>
  <c r="P109" i="11"/>
  <c r="R108" i="11"/>
  <c r="Q108" i="11"/>
  <c r="P108" i="11"/>
  <c r="R107" i="11"/>
  <c r="Q107" i="11"/>
  <c r="P107" i="11"/>
  <c r="R106" i="11"/>
  <c r="Q106" i="11"/>
  <c r="P106" i="11"/>
  <c r="R105" i="11"/>
  <c r="Q105" i="11"/>
  <c r="P105" i="11"/>
  <c r="R104" i="11"/>
  <c r="Q104" i="11"/>
  <c r="P104" i="11"/>
  <c r="R103" i="11"/>
  <c r="Q103" i="11"/>
  <c r="P103" i="11"/>
  <c r="R102" i="11"/>
  <c r="Q102" i="11"/>
  <c r="P102" i="11"/>
  <c r="R101" i="11"/>
  <c r="Q101" i="11"/>
  <c r="P101" i="11"/>
  <c r="R100" i="11"/>
  <c r="Q100" i="11"/>
  <c r="P100" i="11"/>
  <c r="R99" i="11"/>
  <c r="Q99" i="11"/>
  <c r="P99" i="11"/>
  <c r="R98" i="11"/>
  <c r="Q98" i="11"/>
  <c r="P98" i="11"/>
  <c r="R97" i="11"/>
  <c r="Q97" i="11"/>
  <c r="P97" i="11"/>
  <c r="R96" i="11"/>
  <c r="Q96" i="11"/>
  <c r="P96" i="11"/>
  <c r="R95" i="11"/>
  <c r="Q95" i="11"/>
  <c r="P95" i="11"/>
  <c r="R94" i="11"/>
  <c r="Q94" i="11"/>
  <c r="P94" i="11"/>
  <c r="R93" i="11"/>
  <c r="Q93" i="11"/>
  <c r="P93" i="11"/>
  <c r="R92" i="11"/>
  <c r="Q92" i="11"/>
  <c r="P92" i="11"/>
  <c r="R91" i="11"/>
  <c r="Q91" i="11"/>
  <c r="P91" i="11"/>
  <c r="R90" i="11"/>
  <c r="Q90" i="11"/>
  <c r="P90" i="11"/>
  <c r="R89" i="11"/>
  <c r="Q89" i="11"/>
  <c r="P89" i="11"/>
  <c r="R88" i="11"/>
  <c r="Q88" i="11"/>
  <c r="P88" i="11"/>
  <c r="R87" i="11"/>
  <c r="Q87" i="11"/>
  <c r="P87" i="11"/>
  <c r="R86" i="11"/>
  <c r="Q86" i="11"/>
  <c r="P86" i="11"/>
  <c r="R85" i="11"/>
  <c r="Q85" i="11"/>
  <c r="P85" i="11"/>
  <c r="R84" i="11"/>
  <c r="Q84" i="11"/>
  <c r="P84" i="11"/>
  <c r="R83" i="11"/>
  <c r="Q83" i="11"/>
  <c r="P83" i="11"/>
  <c r="R82" i="11"/>
  <c r="Q82" i="11"/>
  <c r="P82" i="11"/>
  <c r="R81" i="11"/>
  <c r="Q81" i="11"/>
  <c r="P81" i="11"/>
  <c r="R80" i="11"/>
  <c r="Q80" i="11"/>
  <c r="P80" i="11"/>
  <c r="R79" i="11"/>
  <c r="Q79" i="11"/>
  <c r="P79" i="11"/>
  <c r="R78" i="11"/>
  <c r="Q78" i="11"/>
  <c r="P78" i="11"/>
  <c r="R77" i="11"/>
  <c r="Q77" i="11"/>
  <c r="P77" i="11"/>
  <c r="R76" i="11"/>
  <c r="Q76" i="11"/>
  <c r="P76" i="11"/>
  <c r="R75" i="11"/>
  <c r="Q75" i="11"/>
  <c r="P75" i="11"/>
  <c r="R74" i="11"/>
  <c r="Q74" i="11"/>
  <c r="P74" i="11"/>
  <c r="R73" i="11"/>
  <c r="Q73" i="11"/>
  <c r="P73" i="11"/>
  <c r="R72" i="11"/>
  <c r="Q72" i="11"/>
  <c r="P72" i="11"/>
  <c r="R71" i="11"/>
  <c r="Q71" i="11"/>
  <c r="P71" i="11"/>
  <c r="R70" i="11"/>
  <c r="Q70" i="11"/>
  <c r="P70" i="11"/>
  <c r="R69" i="11"/>
  <c r="Q69" i="11"/>
  <c r="P69" i="11"/>
  <c r="R68" i="11"/>
  <c r="Q68" i="11"/>
  <c r="P68" i="11"/>
  <c r="R67" i="11"/>
  <c r="Q67" i="11"/>
  <c r="P67" i="11"/>
  <c r="R66" i="11"/>
  <c r="Q66" i="11"/>
  <c r="P66" i="11"/>
  <c r="R65" i="11"/>
  <c r="Q65" i="11"/>
  <c r="P65" i="11"/>
  <c r="R64" i="11"/>
  <c r="Q64" i="11"/>
  <c r="P64" i="11"/>
  <c r="R63" i="11"/>
  <c r="Q63" i="11"/>
  <c r="P63" i="11"/>
  <c r="R62" i="11"/>
  <c r="Q62" i="11"/>
  <c r="P62" i="11"/>
  <c r="R61" i="11"/>
  <c r="Q61" i="11"/>
  <c r="P61" i="11"/>
  <c r="R60" i="11"/>
  <c r="Q60" i="11"/>
  <c r="P60" i="11"/>
  <c r="R59" i="11"/>
  <c r="Q59" i="11"/>
  <c r="P59" i="11"/>
  <c r="R58" i="11"/>
  <c r="Q58" i="11"/>
  <c r="P58" i="11"/>
  <c r="R57" i="11"/>
  <c r="Q57" i="11"/>
  <c r="P57" i="11"/>
  <c r="R56" i="11"/>
  <c r="Q56" i="11"/>
  <c r="P56" i="11"/>
  <c r="R55" i="11"/>
  <c r="Q55" i="11"/>
  <c r="P55" i="11"/>
  <c r="R54" i="11"/>
  <c r="Q54" i="11"/>
  <c r="P54" i="11"/>
  <c r="R53" i="11"/>
  <c r="Q53" i="11"/>
  <c r="P53" i="11"/>
  <c r="R52" i="11"/>
  <c r="Q52" i="11"/>
  <c r="P52" i="11"/>
  <c r="R51" i="11"/>
  <c r="Q51" i="11"/>
  <c r="P51" i="11"/>
  <c r="R50" i="11"/>
  <c r="Q50" i="11"/>
  <c r="P50" i="11"/>
  <c r="R49" i="11"/>
  <c r="Q49" i="11"/>
  <c r="P49" i="11"/>
  <c r="R48" i="11"/>
  <c r="Q48" i="11"/>
  <c r="P48" i="11"/>
  <c r="R47" i="11"/>
  <c r="Q47" i="11"/>
  <c r="P47" i="11"/>
  <c r="R46" i="11"/>
  <c r="Q46" i="11"/>
  <c r="P46" i="11"/>
  <c r="R45" i="11"/>
  <c r="Q45" i="11"/>
  <c r="P45" i="11"/>
  <c r="R44" i="11"/>
  <c r="Q44" i="11"/>
  <c r="P44" i="11"/>
  <c r="R43" i="11"/>
  <c r="Q43" i="11"/>
  <c r="P43" i="11"/>
  <c r="R42" i="11"/>
  <c r="Q42" i="11"/>
  <c r="P42" i="11"/>
  <c r="R41" i="11"/>
  <c r="Q41" i="11"/>
  <c r="P41" i="11"/>
  <c r="R40" i="11"/>
  <c r="Q40" i="11"/>
  <c r="P40" i="11"/>
  <c r="R39" i="11"/>
  <c r="Q39" i="11"/>
  <c r="P39" i="11"/>
  <c r="R38" i="11"/>
  <c r="Q38" i="11"/>
  <c r="P38" i="11"/>
  <c r="R37" i="11"/>
  <c r="Q37" i="11"/>
  <c r="P37" i="11"/>
  <c r="R36" i="11"/>
  <c r="Q36" i="11"/>
  <c r="P36" i="11"/>
  <c r="R35" i="11"/>
  <c r="Q35" i="11"/>
  <c r="P35" i="11"/>
  <c r="R34" i="11"/>
  <c r="Q34" i="11"/>
  <c r="P34" i="11"/>
  <c r="R33" i="11"/>
  <c r="Q33" i="11"/>
  <c r="P33" i="11"/>
  <c r="R32" i="11"/>
  <c r="Q32" i="11"/>
  <c r="P32" i="11"/>
  <c r="R31" i="11"/>
  <c r="Q31" i="11"/>
  <c r="P31" i="11"/>
  <c r="R30" i="11"/>
  <c r="Q30" i="11"/>
  <c r="P30" i="11"/>
  <c r="R29" i="11"/>
  <c r="Q29" i="11"/>
  <c r="P29" i="11"/>
  <c r="R28" i="11"/>
  <c r="Q28" i="11"/>
  <c r="P28" i="11"/>
  <c r="R27" i="11"/>
  <c r="Q27" i="11"/>
  <c r="P27" i="11"/>
  <c r="R26" i="11"/>
  <c r="Q26" i="11"/>
  <c r="P26" i="11"/>
  <c r="R25" i="11"/>
  <c r="Q25" i="11"/>
  <c r="P25" i="11"/>
  <c r="R24" i="11"/>
  <c r="Q24" i="11"/>
  <c r="P24" i="11"/>
  <c r="R23" i="11"/>
  <c r="Q23" i="11"/>
  <c r="P23" i="11"/>
  <c r="R22" i="11"/>
  <c r="Q22" i="11"/>
  <c r="P22" i="11"/>
  <c r="R21" i="11"/>
  <c r="Q21" i="11"/>
  <c r="P21" i="11"/>
  <c r="R20" i="11"/>
  <c r="Q20" i="11"/>
  <c r="P20" i="11"/>
  <c r="R19" i="11"/>
  <c r="Q19" i="11"/>
  <c r="P19" i="11"/>
  <c r="R18" i="11"/>
  <c r="Q18" i="11"/>
  <c r="P18" i="11"/>
  <c r="R17" i="11"/>
  <c r="Q17" i="11"/>
  <c r="P17" i="11"/>
  <c r="R16" i="11"/>
  <c r="Q16" i="11"/>
  <c r="P16" i="11"/>
  <c r="R15" i="11"/>
  <c r="Q15" i="11"/>
  <c r="P15" i="11"/>
  <c r="R14" i="11"/>
  <c r="Q14" i="11"/>
  <c r="P14" i="11"/>
  <c r="R13" i="11"/>
  <c r="Q13" i="11"/>
  <c r="P13" i="11"/>
  <c r="R12" i="11"/>
  <c r="Q12" i="11"/>
  <c r="P12" i="11"/>
  <c r="R11" i="11"/>
  <c r="Q11" i="11"/>
  <c r="P11" i="11"/>
  <c r="R10" i="11"/>
  <c r="Q10" i="11"/>
  <c r="P10" i="11"/>
  <c r="R9" i="11"/>
  <c r="Q9" i="11"/>
  <c r="P9" i="11"/>
  <c r="R8" i="11"/>
  <c r="Q8" i="11"/>
  <c r="P8" i="11"/>
  <c r="R7" i="11"/>
  <c r="Q7" i="11"/>
  <c r="P7" i="11"/>
  <c r="P6" i="11"/>
  <c r="Q6" i="11"/>
  <c r="R6" i="11"/>
  <c r="T90" i="11"/>
  <c r="U90" i="11"/>
  <c r="V90" i="11"/>
  <c r="X90" i="11"/>
  <c r="T91" i="11"/>
  <c r="U91" i="11"/>
  <c r="V91" i="11"/>
  <c r="X91" i="11"/>
  <c r="T92" i="11"/>
  <c r="U92" i="11"/>
  <c r="V92" i="11"/>
  <c r="X92" i="11"/>
  <c r="T93" i="11"/>
  <c r="U93" i="11"/>
  <c r="V93" i="11"/>
  <c r="X93" i="11"/>
  <c r="T94" i="11"/>
  <c r="U94" i="11"/>
  <c r="V94" i="11"/>
  <c r="X94" i="11"/>
  <c r="T95" i="11"/>
  <c r="U95" i="11"/>
  <c r="V95" i="11"/>
  <c r="X95" i="11"/>
  <c r="T96" i="11"/>
  <c r="U96" i="11"/>
  <c r="V96" i="11"/>
  <c r="X96" i="11"/>
  <c r="Y96" i="11"/>
  <c r="D73" i="7"/>
  <c r="T83" i="11"/>
  <c r="U83" i="11"/>
  <c r="V83" i="11"/>
  <c r="X83" i="11"/>
  <c r="T84" i="11"/>
  <c r="U84" i="11"/>
  <c r="V84" i="11"/>
  <c r="X84" i="11"/>
  <c r="T85" i="11"/>
  <c r="U85" i="11"/>
  <c r="V85" i="11"/>
  <c r="X85" i="11"/>
  <c r="T86" i="11"/>
  <c r="U86" i="11"/>
  <c r="V86" i="11"/>
  <c r="X86" i="11"/>
  <c r="T87" i="11"/>
  <c r="U87" i="11"/>
  <c r="V87" i="11"/>
  <c r="X87" i="11"/>
  <c r="T88" i="11"/>
  <c r="U88" i="11"/>
  <c r="V88" i="11"/>
  <c r="X88" i="11"/>
  <c r="T89" i="11"/>
  <c r="U89" i="11"/>
  <c r="V89" i="11"/>
  <c r="X89" i="11"/>
  <c r="Y89" i="11"/>
  <c r="D72" i="7"/>
  <c r="T76" i="11"/>
  <c r="U76" i="11"/>
  <c r="V76" i="11"/>
  <c r="X76" i="11"/>
  <c r="T77" i="11"/>
  <c r="U77" i="11"/>
  <c r="V77" i="11"/>
  <c r="X77" i="11"/>
  <c r="T78" i="11"/>
  <c r="U78" i="11"/>
  <c r="V78" i="11"/>
  <c r="X78" i="11"/>
  <c r="T79" i="11"/>
  <c r="U79" i="11"/>
  <c r="V79" i="11"/>
  <c r="X79" i="11"/>
  <c r="T80" i="11"/>
  <c r="U80" i="11"/>
  <c r="V80" i="11"/>
  <c r="X80" i="11"/>
  <c r="T81" i="11"/>
  <c r="U81" i="11"/>
  <c r="V81" i="11"/>
  <c r="X81" i="11"/>
  <c r="T82" i="11"/>
  <c r="U82" i="11"/>
  <c r="V82" i="11"/>
  <c r="X82" i="11"/>
  <c r="Y82" i="11"/>
  <c r="D71" i="7"/>
  <c r="T69" i="11"/>
  <c r="U69" i="11"/>
  <c r="V69" i="11"/>
  <c r="X69" i="11"/>
  <c r="T70" i="11"/>
  <c r="U70" i="11"/>
  <c r="V70" i="11"/>
  <c r="X70" i="11"/>
  <c r="T71" i="11"/>
  <c r="U71" i="11"/>
  <c r="V71" i="11"/>
  <c r="X71" i="11"/>
  <c r="T72" i="11"/>
  <c r="U72" i="11"/>
  <c r="V72" i="11"/>
  <c r="X72" i="11"/>
  <c r="T73" i="11"/>
  <c r="U73" i="11"/>
  <c r="V73" i="11"/>
  <c r="X73" i="11"/>
  <c r="T74" i="11"/>
  <c r="U74" i="11"/>
  <c r="V74" i="11"/>
  <c r="X74" i="11"/>
  <c r="T75" i="11"/>
  <c r="U75" i="11"/>
  <c r="V75" i="11"/>
  <c r="X75" i="11"/>
  <c r="Y75" i="11"/>
  <c r="D70" i="7"/>
  <c r="T62" i="11"/>
  <c r="U62" i="11"/>
  <c r="V62" i="11"/>
  <c r="X62" i="11"/>
  <c r="T63" i="11"/>
  <c r="U63" i="11"/>
  <c r="V63" i="11"/>
  <c r="X63" i="11"/>
  <c r="T64" i="11"/>
  <c r="U64" i="11"/>
  <c r="V64" i="11"/>
  <c r="X64" i="11"/>
  <c r="T65" i="11"/>
  <c r="U65" i="11"/>
  <c r="V65" i="11"/>
  <c r="X65" i="11"/>
  <c r="T66" i="11"/>
  <c r="U66" i="11"/>
  <c r="V66" i="11"/>
  <c r="X66" i="11"/>
  <c r="T67" i="11"/>
  <c r="U67" i="11"/>
  <c r="V67" i="11"/>
  <c r="X67" i="11"/>
  <c r="T68" i="11"/>
  <c r="U68" i="11"/>
  <c r="V68" i="11"/>
  <c r="X68" i="11"/>
  <c r="Y68" i="11"/>
  <c r="D69" i="7"/>
  <c r="T55" i="11"/>
  <c r="U55" i="11"/>
  <c r="V55" i="11"/>
  <c r="X55" i="11"/>
  <c r="T56" i="11"/>
  <c r="U56" i="11"/>
  <c r="V56" i="11"/>
  <c r="X56" i="11"/>
  <c r="T57" i="11"/>
  <c r="U57" i="11"/>
  <c r="V57" i="11"/>
  <c r="X57" i="11"/>
  <c r="T58" i="11"/>
  <c r="U58" i="11"/>
  <c r="V58" i="11"/>
  <c r="X58" i="11"/>
  <c r="T59" i="11"/>
  <c r="U59" i="11"/>
  <c r="V59" i="11"/>
  <c r="X59" i="11"/>
  <c r="T60" i="11"/>
  <c r="U60" i="11"/>
  <c r="V60" i="11"/>
  <c r="X60" i="11"/>
  <c r="T61" i="11"/>
  <c r="U61" i="11"/>
  <c r="V61" i="11"/>
  <c r="X61" i="11"/>
  <c r="Y61" i="11"/>
  <c r="D68" i="7"/>
  <c r="T48" i="11"/>
  <c r="U48" i="11"/>
  <c r="V48" i="11"/>
  <c r="X48" i="11"/>
  <c r="T49" i="11"/>
  <c r="U49" i="11"/>
  <c r="V49" i="11"/>
  <c r="X49" i="11"/>
  <c r="T50" i="11"/>
  <c r="U50" i="11"/>
  <c r="V50" i="11"/>
  <c r="X50" i="11"/>
  <c r="T51" i="11"/>
  <c r="U51" i="11"/>
  <c r="V51" i="11"/>
  <c r="X51" i="11"/>
  <c r="T52" i="11"/>
  <c r="U52" i="11"/>
  <c r="V52" i="11"/>
  <c r="X52" i="11"/>
  <c r="T53" i="11"/>
  <c r="U53" i="11"/>
  <c r="V53" i="11"/>
  <c r="X53" i="11"/>
  <c r="T54" i="11"/>
  <c r="U54" i="11"/>
  <c r="V54" i="11"/>
  <c r="X54" i="11"/>
  <c r="Y54" i="11"/>
  <c r="D67" i="7"/>
  <c r="T41" i="11"/>
  <c r="U41" i="11"/>
  <c r="V41" i="11"/>
  <c r="X41" i="11"/>
  <c r="T42" i="11"/>
  <c r="U42" i="11"/>
  <c r="V42" i="11"/>
  <c r="X42" i="11"/>
  <c r="T43" i="11"/>
  <c r="U43" i="11"/>
  <c r="V43" i="11"/>
  <c r="X43" i="11"/>
  <c r="T44" i="11"/>
  <c r="U44" i="11"/>
  <c r="V44" i="11"/>
  <c r="X44" i="11"/>
  <c r="T45" i="11"/>
  <c r="U45" i="11"/>
  <c r="V45" i="11"/>
  <c r="X45" i="11"/>
  <c r="T46" i="11"/>
  <c r="U46" i="11"/>
  <c r="V46" i="11"/>
  <c r="X46" i="11"/>
  <c r="T47" i="11"/>
  <c r="U47" i="11"/>
  <c r="V47" i="11"/>
  <c r="X47" i="11"/>
  <c r="Y47" i="11"/>
  <c r="D66" i="7"/>
  <c r="T34" i="11"/>
  <c r="U34" i="11"/>
  <c r="V34" i="11"/>
  <c r="X34" i="11"/>
  <c r="T35" i="11"/>
  <c r="U35" i="11"/>
  <c r="V35" i="11"/>
  <c r="X35" i="11"/>
  <c r="T36" i="11"/>
  <c r="U36" i="11"/>
  <c r="V36" i="11"/>
  <c r="X36" i="11"/>
  <c r="T37" i="11"/>
  <c r="U37" i="11"/>
  <c r="V37" i="11"/>
  <c r="X37" i="11"/>
  <c r="T38" i="11"/>
  <c r="U38" i="11"/>
  <c r="V38" i="11"/>
  <c r="X38" i="11"/>
  <c r="T39" i="11"/>
  <c r="U39" i="11"/>
  <c r="V39" i="11"/>
  <c r="X39" i="11"/>
  <c r="T40" i="11"/>
  <c r="U40" i="11"/>
  <c r="V40" i="11"/>
  <c r="X40" i="11"/>
  <c r="Y40" i="11"/>
  <c r="D65" i="7"/>
  <c r="T27" i="11"/>
  <c r="U27" i="11"/>
  <c r="V27" i="11"/>
  <c r="X27" i="11"/>
  <c r="T28" i="11"/>
  <c r="U28" i="11"/>
  <c r="V28" i="11"/>
  <c r="X28" i="11"/>
  <c r="T29" i="11"/>
  <c r="U29" i="11"/>
  <c r="V29" i="11"/>
  <c r="X29" i="11"/>
  <c r="T30" i="11"/>
  <c r="U30" i="11"/>
  <c r="V30" i="11"/>
  <c r="X30" i="11"/>
  <c r="T31" i="11"/>
  <c r="U31" i="11"/>
  <c r="V31" i="11"/>
  <c r="X31" i="11"/>
  <c r="T32" i="11"/>
  <c r="U32" i="11"/>
  <c r="V32" i="11"/>
  <c r="X32" i="11"/>
  <c r="T33" i="11"/>
  <c r="U33" i="11"/>
  <c r="V33" i="11"/>
  <c r="X33" i="11"/>
  <c r="Y33" i="11"/>
  <c r="D64" i="7"/>
  <c r="T20" i="11"/>
  <c r="U20" i="11"/>
  <c r="V20" i="11"/>
  <c r="X20" i="11"/>
  <c r="T21" i="11"/>
  <c r="U21" i="11"/>
  <c r="V21" i="11"/>
  <c r="X21" i="11"/>
  <c r="T22" i="11"/>
  <c r="U22" i="11"/>
  <c r="V22" i="11"/>
  <c r="X22" i="11"/>
  <c r="T23" i="11"/>
  <c r="U23" i="11"/>
  <c r="V23" i="11"/>
  <c r="X23" i="11"/>
  <c r="T24" i="11"/>
  <c r="U24" i="11"/>
  <c r="V24" i="11"/>
  <c r="X24" i="11"/>
  <c r="T25" i="11"/>
  <c r="U25" i="11"/>
  <c r="V25" i="11"/>
  <c r="X25" i="11"/>
  <c r="T26" i="11"/>
  <c r="U26" i="11"/>
  <c r="V26" i="11"/>
  <c r="X26" i="11"/>
  <c r="Y26" i="11"/>
  <c r="D63" i="7"/>
  <c r="T13" i="11"/>
  <c r="U13" i="11"/>
  <c r="V13" i="11"/>
  <c r="X13" i="11"/>
  <c r="T14" i="11"/>
  <c r="U14" i="11"/>
  <c r="V14" i="11"/>
  <c r="X14" i="11"/>
  <c r="T15" i="11"/>
  <c r="U15" i="11"/>
  <c r="V15" i="11"/>
  <c r="X15" i="11"/>
  <c r="T16" i="11"/>
  <c r="U16" i="11"/>
  <c r="V16" i="11"/>
  <c r="X16" i="11"/>
  <c r="T17" i="11"/>
  <c r="U17" i="11"/>
  <c r="V17" i="11"/>
  <c r="X17" i="11"/>
  <c r="T18" i="11"/>
  <c r="U18" i="11"/>
  <c r="V18" i="11"/>
  <c r="X18" i="11"/>
  <c r="T19" i="11"/>
  <c r="U19" i="11"/>
  <c r="V19" i="11"/>
  <c r="X19" i="11"/>
  <c r="Y19" i="11"/>
  <c r="D62" i="7"/>
  <c r="T6" i="11"/>
  <c r="U6" i="11"/>
  <c r="V6" i="11"/>
  <c r="X6" i="11"/>
  <c r="T7" i="11"/>
  <c r="U7" i="11"/>
  <c r="V7" i="11"/>
  <c r="X7" i="11"/>
  <c r="T8" i="11"/>
  <c r="U8" i="11"/>
  <c r="V8" i="11"/>
  <c r="X8" i="11"/>
  <c r="T9" i="11"/>
  <c r="U9" i="11"/>
  <c r="V9" i="11"/>
  <c r="X9" i="11"/>
  <c r="T10" i="11"/>
  <c r="U10" i="11"/>
  <c r="V10" i="11"/>
  <c r="X10" i="11"/>
  <c r="T11" i="11"/>
  <c r="U11" i="11"/>
  <c r="V11" i="11"/>
  <c r="X11" i="11"/>
  <c r="T12" i="11"/>
  <c r="U12" i="11"/>
  <c r="V12" i="11"/>
  <c r="X12" i="11"/>
  <c r="Y12" i="11"/>
  <c r="D61" i="7"/>
  <c r="G90" i="11"/>
  <c r="H90" i="11"/>
  <c r="I90" i="11"/>
  <c r="K90" i="11"/>
  <c r="G91" i="11"/>
  <c r="H91" i="11"/>
  <c r="I91" i="11"/>
  <c r="K91" i="11"/>
  <c r="G92" i="11"/>
  <c r="H92" i="11"/>
  <c r="I92" i="11"/>
  <c r="K92" i="11"/>
  <c r="G93" i="11"/>
  <c r="H93" i="11"/>
  <c r="I93" i="11"/>
  <c r="K93" i="11"/>
  <c r="G94" i="11"/>
  <c r="H94" i="11"/>
  <c r="I94" i="11"/>
  <c r="K94" i="11"/>
  <c r="G95" i="11"/>
  <c r="H95" i="11"/>
  <c r="I95" i="11"/>
  <c r="K95" i="11"/>
  <c r="G96" i="11"/>
  <c r="H96" i="11"/>
  <c r="I96" i="11"/>
  <c r="K96" i="11"/>
  <c r="L96" i="11"/>
  <c r="C73" i="7"/>
  <c r="G83" i="11"/>
  <c r="H83" i="11"/>
  <c r="I83" i="11"/>
  <c r="K83" i="11"/>
  <c r="G84" i="11"/>
  <c r="H84" i="11"/>
  <c r="I84" i="11"/>
  <c r="K84" i="11"/>
  <c r="G85" i="11"/>
  <c r="H85" i="11"/>
  <c r="I85" i="11"/>
  <c r="K85" i="11"/>
  <c r="G86" i="11"/>
  <c r="H86" i="11"/>
  <c r="I86" i="11"/>
  <c r="K86" i="11"/>
  <c r="G87" i="11"/>
  <c r="H87" i="11"/>
  <c r="I87" i="11"/>
  <c r="K87" i="11"/>
  <c r="G88" i="11"/>
  <c r="H88" i="11"/>
  <c r="I88" i="11"/>
  <c r="K88" i="11"/>
  <c r="G89" i="11"/>
  <c r="H89" i="11"/>
  <c r="I89" i="11"/>
  <c r="K89" i="11"/>
  <c r="L89" i="11"/>
  <c r="C72" i="7"/>
  <c r="G76" i="11"/>
  <c r="H76" i="11"/>
  <c r="I76" i="11"/>
  <c r="K76" i="11"/>
  <c r="G77" i="11"/>
  <c r="H77" i="11"/>
  <c r="I77" i="11"/>
  <c r="K77" i="11"/>
  <c r="G78" i="11"/>
  <c r="H78" i="11"/>
  <c r="I78" i="11"/>
  <c r="K78" i="11"/>
  <c r="G79" i="11"/>
  <c r="H79" i="11"/>
  <c r="I79" i="11"/>
  <c r="K79" i="11"/>
  <c r="G80" i="11"/>
  <c r="H80" i="11"/>
  <c r="I80" i="11"/>
  <c r="K80" i="11"/>
  <c r="G81" i="11"/>
  <c r="H81" i="11"/>
  <c r="I81" i="11"/>
  <c r="K81" i="11"/>
  <c r="G82" i="11"/>
  <c r="H82" i="11"/>
  <c r="I82" i="11"/>
  <c r="K82" i="11"/>
  <c r="L82" i="11"/>
  <c r="C71" i="7"/>
  <c r="G69" i="11"/>
  <c r="H69" i="11"/>
  <c r="I69" i="11"/>
  <c r="K69" i="11"/>
  <c r="G70" i="11"/>
  <c r="H70" i="11"/>
  <c r="I70" i="11"/>
  <c r="K70" i="11"/>
  <c r="G71" i="11"/>
  <c r="H71" i="11"/>
  <c r="I71" i="11"/>
  <c r="K71" i="11"/>
  <c r="G72" i="11"/>
  <c r="H72" i="11"/>
  <c r="I72" i="11"/>
  <c r="K72" i="11"/>
  <c r="G73" i="11"/>
  <c r="H73" i="11"/>
  <c r="I73" i="11"/>
  <c r="K73" i="11"/>
  <c r="G74" i="11"/>
  <c r="H74" i="11"/>
  <c r="I74" i="11"/>
  <c r="K74" i="11"/>
  <c r="G75" i="11"/>
  <c r="H75" i="11"/>
  <c r="I75" i="11"/>
  <c r="K75" i="11"/>
  <c r="L75" i="11"/>
  <c r="C70" i="7"/>
  <c r="G62" i="11"/>
  <c r="H62" i="11"/>
  <c r="I62" i="11"/>
  <c r="K62" i="11"/>
  <c r="G63" i="11"/>
  <c r="H63" i="11"/>
  <c r="I63" i="11"/>
  <c r="K63" i="11"/>
  <c r="G64" i="11"/>
  <c r="H64" i="11"/>
  <c r="I64" i="11"/>
  <c r="K64" i="11"/>
  <c r="G65" i="11"/>
  <c r="H65" i="11"/>
  <c r="I65" i="11"/>
  <c r="K65" i="11"/>
  <c r="G66" i="11"/>
  <c r="H66" i="11"/>
  <c r="I66" i="11"/>
  <c r="K66" i="11"/>
  <c r="G67" i="11"/>
  <c r="H67" i="11"/>
  <c r="I67" i="11"/>
  <c r="K67" i="11"/>
  <c r="G68" i="11"/>
  <c r="H68" i="11"/>
  <c r="I68" i="11"/>
  <c r="K68" i="11"/>
  <c r="L68" i="11"/>
  <c r="C69" i="7"/>
  <c r="G55" i="11"/>
  <c r="H55" i="11"/>
  <c r="I55" i="11"/>
  <c r="K55" i="11"/>
  <c r="G56" i="11"/>
  <c r="H56" i="11"/>
  <c r="I56" i="11"/>
  <c r="K56" i="11"/>
  <c r="G57" i="11"/>
  <c r="H57" i="11"/>
  <c r="I57" i="11"/>
  <c r="K57" i="11"/>
  <c r="G58" i="11"/>
  <c r="H58" i="11"/>
  <c r="I58" i="11"/>
  <c r="K58" i="11"/>
  <c r="G59" i="11"/>
  <c r="H59" i="11"/>
  <c r="I59" i="11"/>
  <c r="K59" i="11"/>
  <c r="G60" i="11"/>
  <c r="H60" i="11"/>
  <c r="I60" i="11"/>
  <c r="K60" i="11"/>
  <c r="G61" i="11"/>
  <c r="H61" i="11"/>
  <c r="I61" i="11"/>
  <c r="K61" i="11"/>
  <c r="L61" i="11"/>
  <c r="C68" i="7"/>
  <c r="G48" i="11"/>
  <c r="H48" i="11"/>
  <c r="I48" i="11"/>
  <c r="K48" i="11"/>
  <c r="G49" i="11"/>
  <c r="H49" i="11"/>
  <c r="I49" i="11"/>
  <c r="K49" i="11"/>
  <c r="G50" i="11"/>
  <c r="H50" i="11"/>
  <c r="I50" i="11"/>
  <c r="K50" i="11"/>
  <c r="G51" i="11"/>
  <c r="H51" i="11"/>
  <c r="I51" i="11"/>
  <c r="K51" i="11"/>
  <c r="G52" i="11"/>
  <c r="H52" i="11"/>
  <c r="I52" i="11"/>
  <c r="K52" i="11"/>
  <c r="G53" i="11"/>
  <c r="H53" i="11"/>
  <c r="I53" i="11"/>
  <c r="K53" i="11"/>
  <c r="G54" i="11"/>
  <c r="H54" i="11"/>
  <c r="I54" i="11"/>
  <c r="K54" i="11"/>
  <c r="L54" i="11"/>
  <c r="C67" i="7"/>
  <c r="G41" i="11"/>
  <c r="H41" i="11"/>
  <c r="I41" i="11"/>
  <c r="K41" i="11"/>
  <c r="G42" i="11"/>
  <c r="H42" i="11"/>
  <c r="I42" i="11"/>
  <c r="K42" i="11"/>
  <c r="G43" i="11"/>
  <c r="H43" i="11"/>
  <c r="I43" i="11"/>
  <c r="K43" i="11"/>
  <c r="G44" i="11"/>
  <c r="H44" i="11"/>
  <c r="I44" i="11"/>
  <c r="K44" i="11"/>
  <c r="G45" i="11"/>
  <c r="H45" i="11"/>
  <c r="I45" i="11"/>
  <c r="K45" i="11"/>
  <c r="G46" i="11"/>
  <c r="H46" i="11"/>
  <c r="I46" i="11"/>
  <c r="K46" i="11"/>
  <c r="G47" i="11"/>
  <c r="H47" i="11"/>
  <c r="I47" i="11"/>
  <c r="K47" i="11"/>
  <c r="L47" i="11"/>
  <c r="C66" i="7"/>
  <c r="G34" i="11"/>
  <c r="H34" i="11"/>
  <c r="I34" i="11"/>
  <c r="K34" i="11"/>
  <c r="G35" i="11"/>
  <c r="H35" i="11"/>
  <c r="I35" i="11"/>
  <c r="K35" i="11"/>
  <c r="G36" i="11"/>
  <c r="H36" i="11"/>
  <c r="I36" i="11"/>
  <c r="K36" i="11"/>
  <c r="G37" i="11"/>
  <c r="H37" i="11"/>
  <c r="I37" i="11"/>
  <c r="K37" i="11"/>
  <c r="G38" i="11"/>
  <c r="H38" i="11"/>
  <c r="I38" i="11"/>
  <c r="K38" i="11"/>
  <c r="G39" i="11"/>
  <c r="H39" i="11"/>
  <c r="I39" i="11"/>
  <c r="K39" i="11"/>
  <c r="G40" i="11"/>
  <c r="H40" i="11"/>
  <c r="I40" i="11"/>
  <c r="K40" i="11"/>
  <c r="L40" i="11"/>
  <c r="C65" i="7"/>
  <c r="G27" i="11"/>
  <c r="H27" i="11"/>
  <c r="I27" i="11"/>
  <c r="K27" i="11"/>
  <c r="G28" i="11"/>
  <c r="H28" i="11"/>
  <c r="I28" i="11"/>
  <c r="K28" i="11"/>
  <c r="G29" i="11"/>
  <c r="H29" i="11"/>
  <c r="I29" i="11"/>
  <c r="K29" i="11"/>
  <c r="G30" i="11"/>
  <c r="H30" i="11"/>
  <c r="I30" i="11"/>
  <c r="K30" i="11"/>
  <c r="G31" i="11"/>
  <c r="H31" i="11"/>
  <c r="I31" i="11"/>
  <c r="K31" i="11"/>
  <c r="G32" i="11"/>
  <c r="H32" i="11"/>
  <c r="I32" i="11"/>
  <c r="K32" i="11"/>
  <c r="G33" i="11"/>
  <c r="H33" i="11"/>
  <c r="I33" i="11"/>
  <c r="K33" i="11"/>
  <c r="L33" i="11"/>
  <c r="C64" i="7"/>
  <c r="G20" i="11"/>
  <c r="H20" i="11"/>
  <c r="I20" i="11"/>
  <c r="K20" i="11"/>
  <c r="G21" i="11"/>
  <c r="H21" i="11"/>
  <c r="I21" i="11"/>
  <c r="K21" i="11"/>
  <c r="G22" i="11"/>
  <c r="H22" i="11"/>
  <c r="I22" i="11"/>
  <c r="K22" i="11"/>
  <c r="G23" i="11"/>
  <c r="H23" i="11"/>
  <c r="I23" i="11"/>
  <c r="K23" i="11"/>
  <c r="G24" i="11"/>
  <c r="H24" i="11"/>
  <c r="I24" i="11"/>
  <c r="K24" i="11"/>
  <c r="G25" i="11"/>
  <c r="H25" i="11"/>
  <c r="I25" i="11"/>
  <c r="K25" i="11"/>
  <c r="G26" i="11"/>
  <c r="H26" i="11"/>
  <c r="I26" i="11"/>
  <c r="K26" i="11"/>
  <c r="L26" i="11"/>
  <c r="C63" i="7"/>
  <c r="G13" i="11"/>
  <c r="H13" i="11"/>
  <c r="I13" i="11"/>
  <c r="K13" i="11"/>
  <c r="G14" i="11"/>
  <c r="H14" i="11"/>
  <c r="I14" i="11"/>
  <c r="K14" i="11"/>
  <c r="G15" i="11"/>
  <c r="H15" i="11"/>
  <c r="I15" i="11"/>
  <c r="K15" i="11"/>
  <c r="G16" i="11"/>
  <c r="H16" i="11"/>
  <c r="I16" i="11"/>
  <c r="K16" i="11"/>
  <c r="G17" i="11"/>
  <c r="H17" i="11"/>
  <c r="I17" i="11"/>
  <c r="K17" i="11"/>
  <c r="G18" i="11"/>
  <c r="H18" i="11"/>
  <c r="I18" i="11"/>
  <c r="K18" i="11"/>
  <c r="G19" i="11"/>
  <c r="H19" i="11"/>
  <c r="I19" i="11"/>
  <c r="K19" i="11"/>
  <c r="L19" i="11"/>
  <c r="C62" i="7"/>
  <c r="G6" i="11"/>
  <c r="H6" i="11"/>
  <c r="I6" i="11"/>
  <c r="K6" i="11"/>
  <c r="G7" i="11"/>
  <c r="H7" i="11"/>
  <c r="I7" i="11"/>
  <c r="K7" i="11"/>
  <c r="G8" i="11"/>
  <c r="H8" i="11"/>
  <c r="I8" i="11"/>
  <c r="K8" i="11"/>
  <c r="G9" i="11"/>
  <c r="H9" i="11"/>
  <c r="I9" i="11"/>
  <c r="K9" i="11"/>
  <c r="G10" i="11"/>
  <c r="H10" i="11"/>
  <c r="I10" i="11"/>
  <c r="K10" i="11"/>
  <c r="G11" i="11"/>
  <c r="H11" i="11"/>
  <c r="I11" i="11"/>
  <c r="K11" i="11"/>
  <c r="G12" i="11"/>
  <c r="H12" i="11"/>
  <c r="I12" i="11"/>
  <c r="K12" i="11"/>
  <c r="L12" i="11"/>
  <c r="C61" i="7"/>
  <c r="G97" i="11"/>
  <c r="H97" i="11"/>
  <c r="I97" i="11"/>
  <c r="K97" i="11"/>
  <c r="T97" i="11"/>
  <c r="U97" i="11"/>
  <c r="V97" i="11"/>
  <c r="X97" i="11"/>
  <c r="G98" i="11"/>
  <c r="H98" i="11"/>
  <c r="I98" i="11"/>
  <c r="K98" i="11"/>
  <c r="T98" i="11"/>
  <c r="U98" i="11"/>
  <c r="V98" i="11"/>
  <c r="X98" i="11"/>
  <c r="G99" i="11"/>
  <c r="H99" i="11"/>
  <c r="I99" i="11"/>
  <c r="K99" i="11"/>
  <c r="T99" i="11"/>
  <c r="U99" i="11"/>
  <c r="V99" i="11"/>
  <c r="X99" i="11"/>
  <c r="G100" i="11"/>
  <c r="H100" i="11"/>
  <c r="I100" i="11"/>
  <c r="K100" i="11"/>
  <c r="T100" i="11"/>
  <c r="U100" i="11"/>
  <c r="V100" i="11"/>
  <c r="X100" i="11"/>
  <c r="G101" i="11"/>
  <c r="H101" i="11"/>
  <c r="I101" i="11"/>
  <c r="K101" i="11"/>
  <c r="T101" i="11"/>
  <c r="U101" i="11"/>
  <c r="V101" i="11"/>
  <c r="X101" i="11"/>
  <c r="G102" i="11"/>
  <c r="H102" i="11"/>
  <c r="I102" i="11"/>
  <c r="K102" i="11"/>
  <c r="T102" i="11"/>
  <c r="U102" i="11"/>
  <c r="V102" i="11"/>
  <c r="X102" i="11"/>
  <c r="G103" i="11"/>
  <c r="H103" i="11"/>
  <c r="I103" i="11"/>
  <c r="K103" i="11"/>
  <c r="T103" i="11"/>
  <c r="U103" i="11"/>
  <c r="V103" i="11"/>
  <c r="X103" i="11"/>
  <c r="G104" i="11"/>
  <c r="H104" i="11"/>
  <c r="I104" i="11"/>
  <c r="K104" i="11"/>
  <c r="T104" i="11"/>
  <c r="U104" i="11"/>
  <c r="V104" i="11"/>
  <c r="X104" i="11"/>
  <c r="G105" i="11"/>
  <c r="H105" i="11"/>
  <c r="I105" i="11"/>
  <c r="K105" i="11"/>
  <c r="T105" i="11"/>
  <c r="U105" i="11"/>
  <c r="V105" i="11"/>
  <c r="X105" i="11"/>
  <c r="G106" i="11"/>
  <c r="H106" i="11"/>
  <c r="I106" i="11"/>
  <c r="K106" i="11"/>
  <c r="T106" i="11"/>
  <c r="U106" i="11"/>
  <c r="V106" i="11"/>
  <c r="X106" i="11"/>
  <c r="G107" i="11"/>
  <c r="H107" i="11"/>
  <c r="I107" i="11"/>
  <c r="K107" i="11"/>
  <c r="T107" i="11"/>
  <c r="U107" i="11"/>
  <c r="V107" i="11"/>
  <c r="X107" i="11"/>
  <c r="G108" i="11"/>
  <c r="H108" i="11"/>
  <c r="I108" i="11"/>
  <c r="K108" i="11"/>
  <c r="T108" i="11"/>
  <c r="U108" i="11"/>
  <c r="V108" i="11"/>
  <c r="X108" i="11"/>
  <c r="G109" i="11"/>
  <c r="H109" i="11"/>
  <c r="I109" i="11"/>
  <c r="K109" i="11"/>
  <c r="T109" i="11"/>
  <c r="U109" i="11"/>
  <c r="V109" i="11"/>
  <c r="X109" i="11"/>
  <c r="G110" i="11"/>
  <c r="H110" i="11"/>
  <c r="I110" i="11"/>
  <c r="K110" i="11"/>
  <c r="T110" i="11"/>
  <c r="U110" i="11"/>
  <c r="V110" i="11"/>
  <c r="X110" i="11"/>
  <c r="G111" i="11"/>
  <c r="H111" i="11"/>
  <c r="I111" i="11"/>
  <c r="K111" i="11"/>
  <c r="T111" i="11"/>
  <c r="U111" i="11"/>
  <c r="V111" i="11"/>
  <c r="X111" i="11"/>
  <c r="G112" i="11"/>
  <c r="H112" i="11"/>
  <c r="I112" i="11"/>
  <c r="K112" i="11"/>
  <c r="T112" i="11"/>
  <c r="U112" i="11"/>
  <c r="V112" i="11"/>
  <c r="X112" i="11"/>
  <c r="G113" i="11"/>
  <c r="H113" i="11"/>
  <c r="I113" i="11"/>
  <c r="K113" i="11"/>
  <c r="T113" i="11"/>
  <c r="U113" i="11"/>
  <c r="V113" i="11"/>
  <c r="X113" i="11"/>
  <c r="G114" i="11"/>
  <c r="H114" i="11"/>
  <c r="I114" i="11"/>
  <c r="K114" i="11"/>
  <c r="T114" i="11"/>
  <c r="U114" i="11"/>
  <c r="V114" i="11"/>
  <c r="X114" i="11"/>
  <c r="G115" i="11"/>
  <c r="H115" i="11"/>
  <c r="I115" i="11"/>
  <c r="K115" i="11"/>
  <c r="T115" i="11"/>
  <c r="U115" i="11"/>
  <c r="V115" i="11"/>
  <c r="X115" i="11"/>
  <c r="G116" i="11"/>
  <c r="H116" i="11"/>
  <c r="I116" i="11"/>
  <c r="K116" i="11"/>
  <c r="T116" i="11"/>
  <c r="U116" i="11"/>
  <c r="V116" i="11"/>
  <c r="X116" i="11"/>
  <c r="G117" i="11"/>
  <c r="H117" i="11"/>
  <c r="I117" i="11"/>
  <c r="K117" i="11"/>
  <c r="T117" i="11"/>
  <c r="U117" i="11"/>
  <c r="V117" i="11"/>
  <c r="X117" i="11"/>
  <c r="G118" i="11"/>
  <c r="H118" i="11"/>
  <c r="I118" i="11"/>
  <c r="K118" i="11"/>
  <c r="T118" i="11"/>
  <c r="U118" i="11"/>
  <c r="V118" i="11"/>
  <c r="X118" i="11"/>
  <c r="G119" i="11"/>
  <c r="H119" i="11"/>
  <c r="I119" i="11"/>
  <c r="K119" i="11"/>
  <c r="T119" i="11"/>
  <c r="U119" i="11"/>
  <c r="V119" i="11"/>
  <c r="X119" i="11"/>
  <c r="G120" i="11"/>
  <c r="H120" i="11"/>
  <c r="I120" i="11"/>
  <c r="K120" i="11"/>
  <c r="T120" i="11"/>
  <c r="U120" i="11"/>
  <c r="V120" i="11"/>
  <c r="X120" i="11"/>
  <c r="G121" i="11"/>
  <c r="H121" i="11"/>
  <c r="I121" i="11"/>
  <c r="K121" i="11"/>
  <c r="T121" i="11"/>
  <c r="U121" i="11"/>
  <c r="V121" i="11"/>
  <c r="X121" i="11"/>
  <c r="G122" i="11"/>
  <c r="H122" i="11"/>
  <c r="I122" i="11"/>
  <c r="K122" i="11"/>
  <c r="T122" i="11"/>
  <c r="U122" i="11"/>
  <c r="V122" i="11"/>
  <c r="X122" i="11"/>
  <c r="G123" i="11"/>
  <c r="H123" i="11"/>
  <c r="I123" i="11"/>
  <c r="K123" i="11"/>
  <c r="T123" i="11"/>
  <c r="U123" i="11"/>
  <c r="V123" i="11"/>
  <c r="X123" i="11"/>
  <c r="G124" i="11"/>
  <c r="H124" i="11"/>
  <c r="I124" i="11"/>
  <c r="K124" i="11"/>
  <c r="T124" i="11"/>
  <c r="U124" i="11"/>
  <c r="V124" i="11"/>
  <c r="X124" i="11"/>
  <c r="G125" i="11"/>
  <c r="H125" i="11"/>
  <c r="I125" i="11"/>
  <c r="K125" i="11"/>
  <c r="T125" i="11"/>
  <c r="U125" i="11"/>
  <c r="V125" i="11"/>
  <c r="X125" i="11"/>
  <c r="G126" i="11"/>
  <c r="H126" i="11"/>
  <c r="I126" i="11"/>
  <c r="K126" i="11"/>
  <c r="T126" i="11"/>
  <c r="U126" i="11"/>
  <c r="V126" i="11"/>
  <c r="X126" i="11"/>
  <c r="G127" i="11"/>
  <c r="H127" i="11"/>
  <c r="I127" i="11"/>
  <c r="K127" i="11"/>
  <c r="T127" i="11"/>
  <c r="U127" i="11"/>
  <c r="V127" i="11"/>
  <c r="X127" i="11"/>
  <c r="G128" i="11"/>
  <c r="H128" i="11"/>
  <c r="I128" i="11"/>
  <c r="K128" i="11"/>
  <c r="T128" i="11"/>
  <c r="U128" i="11"/>
  <c r="V128" i="11"/>
  <c r="X128" i="11"/>
  <c r="G129" i="11"/>
  <c r="H129" i="11"/>
  <c r="I129" i="11"/>
  <c r="K129" i="11"/>
  <c r="T129" i="11"/>
  <c r="U129" i="11"/>
  <c r="V129" i="11"/>
  <c r="X129" i="11"/>
  <c r="G130" i="11"/>
  <c r="H130" i="11"/>
  <c r="I130" i="11"/>
  <c r="K130" i="11"/>
  <c r="T130" i="11"/>
  <c r="U130" i="11"/>
  <c r="V130" i="11"/>
  <c r="X130" i="11"/>
  <c r="G131" i="11"/>
  <c r="H131" i="11"/>
  <c r="I131" i="11"/>
  <c r="K131" i="11"/>
  <c r="T131" i="11"/>
  <c r="U131" i="11"/>
  <c r="V131" i="11"/>
  <c r="X131" i="11"/>
  <c r="G132" i="11"/>
  <c r="H132" i="11"/>
  <c r="I132" i="11"/>
  <c r="K132" i="11"/>
  <c r="T132" i="11"/>
  <c r="U132" i="11"/>
  <c r="V132" i="11"/>
  <c r="X132" i="11"/>
  <c r="G133" i="11"/>
  <c r="H133" i="11"/>
  <c r="I133" i="11"/>
  <c r="K133" i="11"/>
  <c r="T133" i="11"/>
  <c r="U133" i="11"/>
  <c r="V133" i="11"/>
  <c r="X133" i="11"/>
  <c r="G134" i="11"/>
  <c r="H134" i="11"/>
  <c r="I134" i="11"/>
  <c r="K134" i="11"/>
  <c r="T134" i="11"/>
  <c r="U134" i="11"/>
  <c r="V134" i="11"/>
  <c r="X134" i="11"/>
  <c r="G135" i="11"/>
  <c r="H135" i="11"/>
  <c r="I135" i="11"/>
  <c r="K135" i="11"/>
  <c r="T135" i="11"/>
  <c r="U135" i="11"/>
  <c r="V135" i="11"/>
  <c r="X135" i="11"/>
  <c r="G136" i="11"/>
  <c r="H136" i="11"/>
  <c r="I136" i="11"/>
  <c r="K136" i="11"/>
  <c r="T136" i="11"/>
  <c r="U136" i="11"/>
  <c r="V136" i="11"/>
  <c r="X136" i="11"/>
  <c r="G137" i="11"/>
  <c r="H137" i="11"/>
  <c r="I137" i="11"/>
  <c r="K137" i="11"/>
  <c r="T137" i="11"/>
  <c r="U137" i="11"/>
  <c r="V137" i="11"/>
  <c r="X137" i="11"/>
  <c r="G138" i="11"/>
  <c r="H138" i="11"/>
  <c r="I138" i="11"/>
  <c r="K138" i="11"/>
  <c r="T138" i="11"/>
  <c r="U138" i="11"/>
  <c r="V138" i="11"/>
  <c r="X138" i="11"/>
  <c r="G139" i="11"/>
  <c r="H139" i="11"/>
  <c r="I139" i="11"/>
  <c r="K139" i="11"/>
  <c r="T139" i="11"/>
  <c r="U139" i="11"/>
  <c r="V139" i="11"/>
  <c r="X139" i="11"/>
  <c r="G140" i="11"/>
  <c r="H140" i="11"/>
  <c r="I140" i="11"/>
  <c r="K140" i="11"/>
  <c r="T140" i="11"/>
  <c r="U140" i="11"/>
  <c r="V140" i="11"/>
  <c r="X140" i="11"/>
  <c r="G141" i="11"/>
  <c r="H141" i="11"/>
  <c r="I141" i="11"/>
  <c r="K141" i="11"/>
  <c r="T141" i="11"/>
  <c r="U141" i="11"/>
  <c r="V141" i="11"/>
  <c r="X141" i="11"/>
  <c r="G142" i="11"/>
  <c r="H142" i="11"/>
  <c r="I142" i="11"/>
  <c r="K142" i="11"/>
  <c r="T142" i="11"/>
  <c r="U142" i="11"/>
  <c r="V142" i="11"/>
  <c r="X142" i="11"/>
  <c r="G143" i="11"/>
  <c r="H143" i="11"/>
  <c r="I143" i="11"/>
  <c r="K143" i="11"/>
  <c r="T143" i="11"/>
  <c r="U143" i="11"/>
  <c r="V143" i="11"/>
  <c r="X143" i="11"/>
  <c r="G144" i="11"/>
  <c r="H144" i="11"/>
  <c r="I144" i="11"/>
  <c r="K144" i="11"/>
  <c r="T144" i="11"/>
  <c r="U144" i="11"/>
  <c r="V144" i="11"/>
  <c r="X144" i="11"/>
  <c r="G145" i="11"/>
  <c r="H145" i="11"/>
  <c r="I145" i="11"/>
  <c r="K145" i="11"/>
  <c r="T145" i="11"/>
  <c r="U145" i="11"/>
  <c r="V145" i="11"/>
  <c r="X145" i="11"/>
  <c r="G146" i="11"/>
  <c r="H146" i="11"/>
  <c r="I146" i="11"/>
  <c r="K146" i="11"/>
  <c r="T146" i="11"/>
  <c r="U146" i="11"/>
  <c r="V146" i="11"/>
  <c r="X146" i="11"/>
  <c r="G147" i="11"/>
  <c r="H147" i="11"/>
  <c r="I147" i="11"/>
  <c r="K147" i="11"/>
  <c r="T147" i="11"/>
  <c r="U147" i="11"/>
  <c r="V147" i="11"/>
  <c r="X147" i="11"/>
  <c r="G148" i="11"/>
  <c r="H148" i="11"/>
  <c r="I148" i="11"/>
  <c r="K148" i="11"/>
  <c r="T148" i="11"/>
  <c r="U148" i="11"/>
  <c r="V148" i="11"/>
  <c r="X148" i="11"/>
  <c r="G149" i="11"/>
  <c r="H149" i="11"/>
  <c r="I149" i="11"/>
  <c r="K149" i="11"/>
  <c r="T149" i="11"/>
  <c r="U149" i="11"/>
  <c r="V149" i="11"/>
  <c r="X149" i="11"/>
  <c r="G150" i="11"/>
  <c r="H150" i="11"/>
  <c r="I150" i="11"/>
  <c r="K150" i="11"/>
  <c r="T150" i="11"/>
  <c r="U150" i="11"/>
  <c r="V150" i="11"/>
  <c r="X150" i="11"/>
  <c r="G151" i="11"/>
  <c r="H151" i="11"/>
  <c r="I151" i="11"/>
  <c r="K151" i="11"/>
  <c r="T151" i="11"/>
  <c r="U151" i="11"/>
  <c r="V151" i="11"/>
  <c r="X151" i="11"/>
  <c r="G152" i="11"/>
  <c r="H152" i="11"/>
  <c r="I152" i="11"/>
  <c r="K152" i="11"/>
  <c r="T152" i="11"/>
  <c r="U152" i="11"/>
  <c r="V152" i="11"/>
  <c r="X152" i="11"/>
  <c r="G153" i="11"/>
  <c r="H153" i="11"/>
  <c r="I153" i="11"/>
  <c r="K153" i="11"/>
  <c r="T153" i="11"/>
  <c r="U153" i="11"/>
  <c r="V153" i="11"/>
  <c r="X153" i="11"/>
  <c r="G154" i="11"/>
  <c r="H154" i="11"/>
  <c r="I154" i="11"/>
  <c r="K154" i="11"/>
  <c r="T154" i="11"/>
  <c r="U154" i="11"/>
  <c r="V154" i="11"/>
  <c r="X154" i="11"/>
  <c r="G155" i="11"/>
  <c r="H155" i="11"/>
  <c r="I155" i="11"/>
  <c r="K155" i="11"/>
  <c r="T155" i="11"/>
  <c r="U155" i="11"/>
  <c r="V155" i="11"/>
  <c r="X155" i="11"/>
  <c r="G156" i="11"/>
  <c r="H156" i="11"/>
  <c r="I156" i="11"/>
  <c r="K156" i="11"/>
  <c r="T156" i="11"/>
  <c r="U156" i="11"/>
  <c r="V156" i="11"/>
  <c r="X156" i="11"/>
  <c r="G157" i="11"/>
  <c r="H157" i="11"/>
  <c r="I157" i="11"/>
  <c r="K157" i="11"/>
  <c r="T157" i="11"/>
  <c r="U157" i="11"/>
  <c r="V157" i="11"/>
  <c r="X157" i="11"/>
  <c r="G158" i="11"/>
  <c r="H158" i="11"/>
  <c r="I158" i="11"/>
  <c r="K158" i="11"/>
  <c r="T158" i="11"/>
  <c r="U158" i="11"/>
  <c r="V158" i="11"/>
  <c r="X158" i="11"/>
  <c r="G159" i="11"/>
  <c r="H159" i="11"/>
  <c r="I159" i="11"/>
  <c r="K159" i="11"/>
  <c r="T159" i="11"/>
  <c r="U159" i="11"/>
  <c r="V159" i="11"/>
  <c r="X159" i="11"/>
  <c r="G160" i="11"/>
  <c r="H160" i="11"/>
  <c r="I160" i="11"/>
  <c r="K160" i="11"/>
  <c r="T160" i="11"/>
  <c r="U160" i="11"/>
  <c r="V160" i="11"/>
  <c r="X160" i="11"/>
  <c r="G161" i="11"/>
  <c r="H161" i="11"/>
  <c r="I161" i="11"/>
  <c r="K161" i="11"/>
  <c r="T161" i="11"/>
  <c r="U161" i="11"/>
  <c r="V161" i="11"/>
  <c r="X161" i="11"/>
  <c r="G162" i="11"/>
  <c r="H162" i="11"/>
  <c r="I162" i="11"/>
  <c r="K162" i="11"/>
  <c r="T162" i="11"/>
  <c r="U162" i="11"/>
  <c r="V162" i="11"/>
  <c r="X162" i="11"/>
  <c r="G163" i="11"/>
  <c r="H163" i="11"/>
  <c r="I163" i="11"/>
  <c r="K163" i="11"/>
  <c r="T163" i="11"/>
  <c r="U163" i="11"/>
  <c r="V163" i="11"/>
  <c r="X163" i="11"/>
  <c r="G164" i="11"/>
  <c r="H164" i="11"/>
  <c r="I164" i="11"/>
  <c r="K164" i="11"/>
  <c r="T164" i="11"/>
  <c r="U164" i="11"/>
  <c r="V164" i="11"/>
  <c r="X164" i="11"/>
  <c r="G165" i="11"/>
  <c r="H165" i="11"/>
  <c r="I165" i="11"/>
  <c r="K165" i="11"/>
  <c r="T165" i="11"/>
  <c r="U165" i="11"/>
  <c r="V165" i="11"/>
  <c r="X165" i="11"/>
  <c r="G166" i="11"/>
  <c r="H166" i="11"/>
  <c r="I166" i="11"/>
  <c r="K166" i="11"/>
  <c r="T166" i="11"/>
  <c r="U166" i="11"/>
  <c r="V166" i="11"/>
  <c r="X166" i="11"/>
  <c r="G167" i="11"/>
  <c r="H167" i="11"/>
  <c r="I167" i="11"/>
  <c r="K167" i="11"/>
  <c r="T167" i="11"/>
  <c r="U167" i="11"/>
  <c r="V167" i="11"/>
  <c r="X167" i="11"/>
  <c r="G168" i="11"/>
  <c r="H168" i="11"/>
  <c r="I168" i="11"/>
  <c r="K168" i="11"/>
  <c r="T168" i="11"/>
  <c r="U168" i="11"/>
  <c r="V168" i="11"/>
  <c r="X168" i="11"/>
  <c r="G169" i="11"/>
  <c r="H169" i="11"/>
  <c r="I169" i="11"/>
  <c r="K169" i="11"/>
  <c r="T169" i="11"/>
  <c r="U169" i="11"/>
  <c r="V169" i="11"/>
  <c r="X169" i="11"/>
  <c r="G170" i="11"/>
  <c r="H170" i="11"/>
  <c r="I170" i="11"/>
  <c r="K170" i="11"/>
  <c r="T170" i="11"/>
  <c r="U170" i="11"/>
  <c r="V170" i="11"/>
  <c r="X170" i="11"/>
  <c r="G171" i="11"/>
  <c r="H171" i="11"/>
  <c r="I171" i="11"/>
  <c r="K171" i="11"/>
  <c r="T171" i="11"/>
  <c r="U171" i="11"/>
  <c r="V171" i="11"/>
  <c r="X171" i="11"/>
  <c r="G172" i="11"/>
  <c r="H172" i="11"/>
  <c r="I172" i="11"/>
  <c r="K172" i="11"/>
  <c r="T172" i="11"/>
  <c r="U172" i="11"/>
  <c r="V172" i="11"/>
  <c r="X172" i="11"/>
  <c r="G173" i="11"/>
  <c r="H173" i="11"/>
  <c r="I173" i="11"/>
  <c r="K173" i="11"/>
  <c r="T173" i="11"/>
  <c r="U173" i="11"/>
  <c r="V173" i="11"/>
  <c r="X173" i="11"/>
  <c r="G174" i="11"/>
  <c r="H174" i="11"/>
  <c r="I174" i="11"/>
  <c r="K174" i="11"/>
  <c r="T174" i="11"/>
  <c r="U174" i="11"/>
  <c r="V174" i="11"/>
  <c r="X174" i="11"/>
  <c r="G175" i="11"/>
  <c r="H175" i="11"/>
  <c r="I175" i="11"/>
  <c r="K175" i="11"/>
  <c r="T175" i="11"/>
  <c r="U175" i="11"/>
  <c r="V175" i="11"/>
  <c r="X175" i="11"/>
  <c r="G176" i="11"/>
  <c r="H176" i="11"/>
  <c r="I176" i="11"/>
  <c r="K176" i="11"/>
  <c r="T176" i="11"/>
  <c r="U176" i="11"/>
  <c r="V176" i="11"/>
  <c r="X176" i="11"/>
  <c r="G177" i="11"/>
  <c r="H177" i="11"/>
  <c r="I177" i="11"/>
  <c r="K177" i="11"/>
  <c r="T177" i="11"/>
  <c r="U177" i="11"/>
  <c r="V177" i="11"/>
  <c r="X177" i="11"/>
  <c r="G178" i="11"/>
  <c r="H178" i="11"/>
  <c r="I178" i="11"/>
  <c r="K178" i="11"/>
  <c r="T178" i="11"/>
  <c r="U178" i="11"/>
  <c r="V178" i="11"/>
  <c r="X178" i="11"/>
  <c r="G179" i="11"/>
  <c r="H179" i="11"/>
  <c r="I179" i="11"/>
  <c r="K179" i="11"/>
  <c r="T179" i="11"/>
  <c r="U179" i="11"/>
  <c r="V179" i="11"/>
  <c r="X179" i="11"/>
  <c r="G180" i="11"/>
  <c r="H180" i="11"/>
  <c r="I180" i="11"/>
  <c r="K180" i="11"/>
  <c r="T180" i="11"/>
  <c r="U180" i="11"/>
  <c r="V180" i="11"/>
  <c r="X180" i="11"/>
  <c r="G181" i="11"/>
  <c r="H181" i="11"/>
  <c r="I181" i="11"/>
  <c r="K181" i="11"/>
  <c r="T181" i="11"/>
  <c r="U181" i="11"/>
  <c r="V181" i="11"/>
  <c r="X181" i="11"/>
  <c r="G182" i="11"/>
  <c r="H182" i="11"/>
  <c r="I182" i="11"/>
  <c r="K182" i="11"/>
  <c r="T182" i="11"/>
  <c r="U182" i="11"/>
  <c r="V182" i="11"/>
  <c r="X182" i="11"/>
  <c r="G183" i="11"/>
  <c r="H183" i="11"/>
  <c r="I183" i="11"/>
  <c r="K183" i="11"/>
  <c r="T183" i="11"/>
  <c r="U183" i="11"/>
  <c r="V183" i="11"/>
  <c r="X183" i="11"/>
  <c r="G184" i="11"/>
  <c r="H184" i="11"/>
  <c r="I184" i="11"/>
  <c r="K184" i="11"/>
  <c r="T184" i="11"/>
  <c r="U184" i="11"/>
  <c r="V184" i="11"/>
  <c r="X184" i="11"/>
  <c r="G185" i="11"/>
  <c r="H185" i="11"/>
  <c r="I185" i="11"/>
  <c r="K185" i="11"/>
  <c r="T185" i="11"/>
  <c r="U185" i="11"/>
  <c r="V185" i="11"/>
  <c r="X185" i="11"/>
  <c r="G186" i="11"/>
  <c r="H186" i="11"/>
  <c r="I186" i="11"/>
  <c r="K186" i="11"/>
  <c r="T186" i="11"/>
  <c r="U186" i="11"/>
  <c r="V186" i="11"/>
  <c r="X186" i="11"/>
  <c r="G187" i="11"/>
  <c r="H187" i="11"/>
  <c r="I187" i="11"/>
  <c r="K187" i="11"/>
  <c r="T187" i="11"/>
  <c r="U187" i="11"/>
  <c r="V187" i="11"/>
  <c r="X187" i="11"/>
  <c r="G188" i="11"/>
  <c r="H188" i="11"/>
  <c r="I188" i="11"/>
  <c r="K188" i="11"/>
  <c r="T188" i="11"/>
  <c r="U188" i="11"/>
  <c r="V188" i="11"/>
  <c r="X188" i="11"/>
  <c r="G189" i="11"/>
  <c r="H189" i="11"/>
  <c r="I189" i="11"/>
  <c r="K189" i="11"/>
  <c r="T189" i="11"/>
  <c r="U189" i="11"/>
  <c r="V189" i="11"/>
  <c r="X189" i="11"/>
  <c r="G190" i="11"/>
  <c r="H190" i="11"/>
  <c r="I190" i="11"/>
  <c r="K190" i="11"/>
  <c r="T190" i="11"/>
  <c r="U190" i="11"/>
  <c r="V190" i="11"/>
  <c r="X190" i="11"/>
  <c r="G191" i="11"/>
  <c r="H191" i="11"/>
  <c r="I191" i="11"/>
  <c r="K191" i="11"/>
  <c r="T191" i="11"/>
  <c r="U191" i="11"/>
  <c r="V191" i="11"/>
  <c r="X191" i="11"/>
  <c r="G192" i="11"/>
  <c r="H192" i="11"/>
  <c r="I192" i="11"/>
  <c r="K192" i="11"/>
  <c r="T192" i="11"/>
  <c r="U192" i="11"/>
  <c r="V192" i="11"/>
  <c r="X192" i="11"/>
  <c r="G193" i="11"/>
  <c r="H193" i="11"/>
  <c r="I193" i="11"/>
  <c r="K193" i="11"/>
  <c r="T193" i="11"/>
  <c r="U193" i="11"/>
  <c r="V193" i="11"/>
  <c r="X193" i="11"/>
  <c r="G194" i="11"/>
  <c r="H194" i="11"/>
  <c r="I194" i="11"/>
  <c r="K194" i="11"/>
  <c r="T194" i="11"/>
  <c r="U194" i="11"/>
  <c r="V194" i="11"/>
  <c r="X194" i="11"/>
  <c r="G195" i="11"/>
  <c r="H195" i="11"/>
  <c r="I195" i="11"/>
  <c r="K195" i="11"/>
  <c r="T195" i="11"/>
  <c r="U195" i="11"/>
  <c r="V195" i="11"/>
  <c r="X195" i="11"/>
  <c r="G196" i="11"/>
  <c r="H196" i="11"/>
  <c r="I196" i="11"/>
  <c r="K196" i="11"/>
  <c r="T196" i="11"/>
  <c r="U196" i="11"/>
  <c r="V196" i="11"/>
  <c r="X196" i="11"/>
  <c r="G197" i="11"/>
  <c r="H197" i="11"/>
  <c r="I197" i="11"/>
  <c r="K197" i="11"/>
  <c r="T197" i="11"/>
  <c r="U197" i="11"/>
  <c r="V197" i="11"/>
  <c r="X197" i="11"/>
  <c r="G198" i="11"/>
  <c r="H198" i="11"/>
  <c r="I198" i="11"/>
  <c r="K198" i="11"/>
  <c r="T198" i="11"/>
  <c r="U198" i="11"/>
  <c r="V198" i="11"/>
  <c r="X198" i="11"/>
  <c r="G199" i="11"/>
  <c r="H199" i="11"/>
  <c r="I199" i="11"/>
  <c r="K199" i="11"/>
  <c r="T199" i="11"/>
  <c r="U199" i="11"/>
  <c r="V199" i="11"/>
  <c r="X199" i="11"/>
  <c r="G200" i="11"/>
  <c r="H200" i="11"/>
  <c r="I200" i="11"/>
  <c r="K200" i="11"/>
  <c r="T200" i="11"/>
  <c r="U200" i="11"/>
  <c r="V200" i="11"/>
  <c r="X200" i="11"/>
  <c r="G201" i="11"/>
  <c r="H201" i="11"/>
  <c r="I201" i="11"/>
  <c r="K201" i="11"/>
  <c r="T201" i="11"/>
  <c r="U201" i="11"/>
  <c r="V201" i="11"/>
  <c r="X201" i="11"/>
  <c r="G202" i="11"/>
  <c r="H202" i="11"/>
  <c r="I202" i="11"/>
  <c r="K202" i="11"/>
  <c r="T202" i="11"/>
  <c r="U202" i="11"/>
  <c r="V202" i="11"/>
  <c r="X202" i="11"/>
  <c r="G203" i="11"/>
  <c r="H203" i="11"/>
  <c r="I203" i="11"/>
  <c r="K203" i="11"/>
  <c r="T203" i="11"/>
  <c r="U203" i="11"/>
  <c r="V203" i="11"/>
  <c r="X203" i="11"/>
  <c r="G204" i="11"/>
  <c r="H204" i="11"/>
  <c r="I204" i="11"/>
  <c r="K204" i="11"/>
  <c r="T204" i="11"/>
  <c r="U204" i="11"/>
  <c r="V204" i="11"/>
  <c r="X204" i="11"/>
  <c r="G205" i="11"/>
  <c r="H205" i="11"/>
  <c r="I205" i="11"/>
  <c r="K205" i="11"/>
  <c r="T205" i="11"/>
  <c r="U205" i="11"/>
  <c r="V205" i="11"/>
  <c r="X205" i="11"/>
  <c r="G206" i="11"/>
  <c r="H206" i="11"/>
  <c r="I206" i="11"/>
  <c r="K206" i="11"/>
  <c r="T206" i="11"/>
  <c r="U206" i="11"/>
  <c r="V206" i="11"/>
  <c r="X206" i="11"/>
  <c r="G207" i="11"/>
  <c r="H207" i="11"/>
  <c r="I207" i="11"/>
  <c r="K207" i="11"/>
  <c r="T207" i="11"/>
  <c r="U207" i="11"/>
  <c r="V207" i="11"/>
  <c r="X207" i="11"/>
  <c r="G208" i="11"/>
  <c r="H208" i="11"/>
  <c r="I208" i="11"/>
  <c r="K208" i="11"/>
  <c r="T208" i="11"/>
  <c r="U208" i="11"/>
  <c r="V208" i="11"/>
  <c r="X208" i="11"/>
  <c r="G209" i="11"/>
  <c r="H209" i="11"/>
  <c r="I209" i="11"/>
  <c r="K209" i="11"/>
  <c r="T209" i="11"/>
  <c r="U209" i="11"/>
  <c r="V209" i="11"/>
  <c r="X209" i="11"/>
  <c r="G210" i="11"/>
  <c r="H210" i="11"/>
  <c r="I210" i="11"/>
  <c r="K210" i="11"/>
  <c r="T210" i="11"/>
  <c r="U210" i="11"/>
  <c r="V210" i="11"/>
  <c r="X210" i="11"/>
  <c r="G211" i="11"/>
  <c r="H211" i="11"/>
  <c r="I211" i="11"/>
  <c r="K211" i="11"/>
  <c r="T211" i="11"/>
  <c r="U211" i="11"/>
  <c r="V211" i="11"/>
  <c r="X211" i="11"/>
  <c r="G212" i="11"/>
  <c r="H212" i="11"/>
  <c r="I212" i="11"/>
  <c r="K212" i="11"/>
  <c r="T212" i="11"/>
  <c r="U212" i="11"/>
  <c r="V212" i="11"/>
  <c r="X212" i="11"/>
  <c r="G213" i="11"/>
  <c r="H213" i="11"/>
  <c r="I213" i="11"/>
  <c r="K213" i="11"/>
  <c r="T213" i="11"/>
  <c r="U213" i="11"/>
  <c r="V213" i="11"/>
  <c r="X213" i="11"/>
  <c r="G214" i="11"/>
  <c r="H214" i="11"/>
  <c r="I214" i="11"/>
  <c r="K214" i="11"/>
  <c r="T214" i="11"/>
  <c r="U214" i="11"/>
  <c r="V214" i="11"/>
  <c r="X214" i="11"/>
  <c r="G215" i="11"/>
  <c r="H215" i="11"/>
  <c r="I215" i="11"/>
  <c r="K215" i="11"/>
  <c r="T215" i="11"/>
  <c r="U215" i="11"/>
  <c r="V215" i="11"/>
  <c r="X215" i="11"/>
  <c r="G216" i="11"/>
  <c r="H216" i="11"/>
  <c r="I216" i="11"/>
  <c r="K216" i="11"/>
  <c r="T216" i="11"/>
  <c r="U216" i="11"/>
  <c r="V216" i="11"/>
  <c r="X216" i="11"/>
  <c r="G217" i="11"/>
  <c r="H217" i="11"/>
  <c r="I217" i="11"/>
  <c r="K217" i="11"/>
  <c r="T217" i="11"/>
  <c r="U217" i="11"/>
  <c r="V217" i="11"/>
  <c r="X217" i="11"/>
  <c r="G218" i="11"/>
  <c r="H218" i="11"/>
  <c r="I218" i="11"/>
  <c r="K218" i="11"/>
  <c r="T218" i="11"/>
  <c r="U218" i="11"/>
  <c r="V218" i="11"/>
  <c r="X218" i="11"/>
  <c r="G219" i="11"/>
  <c r="H219" i="11"/>
  <c r="I219" i="11"/>
  <c r="K219" i="11"/>
  <c r="T219" i="11"/>
  <c r="U219" i="11"/>
  <c r="V219" i="11"/>
  <c r="X219" i="11"/>
  <c r="G220" i="11"/>
  <c r="H220" i="11"/>
  <c r="I220" i="11"/>
  <c r="K220" i="11"/>
  <c r="T220" i="11"/>
  <c r="U220" i="11"/>
  <c r="V220" i="11"/>
  <c r="X220" i="11"/>
  <c r="G221" i="11"/>
  <c r="H221" i="11"/>
  <c r="I221" i="11"/>
  <c r="K221" i="11"/>
  <c r="T221" i="11"/>
  <c r="U221" i="11"/>
  <c r="V221" i="11"/>
  <c r="X221" i="11"/>
  <c r="G222" i="11"/>
  <c r="H222" i="11"/>
  <c r="I222" i="11"/>
  <c r="K222" i="11"/>
  <c r="T222" i="11"/>
  <c r="U222" i="11"/>
  <c r="V222" i="11"/>
  <c r="X222" i="11"/>
  <c r="G223" i="11"/>
  <c r="H223" i="11"/>
  <c r="I223" i="11"/>
  <c r="K223" i="11"/>
  <c r="T223" i="11"/>
  <c r="U223" i="11"/>
  <c r="V223" i="11"/>
  <c r="X223" i="11"/>
  <c r="G224" i="11"/>
  <c r="H224" i="11"/>
  <c r="I224" i="11"/>
  <c r="K224" i="11"/>
  <c r="T224" i="11"/>
  <c r="U224" i="11"/>
  <c r="V224" i="11"/>
  <c r="X224" i="11"/>
  <c r="G225" i="11"/>
  <c r="H225" i="11"/>
  <c r="I225" i="11"/>
  <c r="K225" i="11"/>
  <c r="T225" i="11"/>
  <c r="U225" i="11"/>
  <c r="V225" i="11"/>
  <c r="X225" i="11"/>
  <c r="G226" i="11"/>
  <c r="H226" i="11"/>
  <c r="I226" i="11"/>
  <c r="K226" i="11"/>
  <c r="T226" i="11"/>
  <c r="U226" i="11"/>
  <c r="V226" i="11"/>
  <c r="X226" i="11"/>
  <c r="G227" i="11"/>
  <c r="H227" i="11"/>
  <c r="I227" i="11"/>
  <c r="K227" i="11"/>
  <c r="T227" i="11"/>
  <c r="U227" i="11"/>
  <c r="V227" i="11"/>
  <c r="X227" i="11"/>
  <c r="G228" i="11"/>
  <c r="H228" i="11"/>
  <c r="I228" i="11"/>
  <c r="K228" i="11"/>
  <c r="T228" i="11"/>
  <c r="U228" i="11"/>
  <c r="V228" i="11"/>
  <c r="X228" i="11"/>
  <c r="G229" i="11"/>
  <c r="H229" i="11"/>
  <c r="I229" i="11"/>
  <c r="K229" i="11"/>
  <c r="L229" i="11"/>
  <c r="T229" i="11"/>
  <c r="U229" i="11"/>
  <c r="V229" i="11"/>
  <c r="X229" i="11"/>
  <c r="Y229" i="11"/>
  <c r="G230" i="11"/>
  <c r="H230" i="11"/>
  <c r="I230" i="11"/>
  <c r="K230" i="11"/>
  <c r="T230" i="11"/>
  <c r="U230" i="11"/>
  <c r="V230" i="11"/>
  <c r="X230" i="11"/>
  <c r="G231" i="11"/>
  <c r="H231" i="11"/>
  <c r="I231" i="11"/>
  <c r="K231" i="11"/>
  <c r="T231" i="11"/>
  <c r="U231" i="11"/>
  <c r="V231" i="11"/>
  <c r="X231" i="11"/>
  <c r="G232" i="11"/>
  <c r="H232" i="11"/>
  <c r="I232" i="11"/>
  <c r="K232" i="11"/>
  <c r="T232" i="11"/>
  <c r="U232" i="11"/>
  <c r="V232" i="11"/>
  <c r="X232" i="11"/>
  <c r="G233" i="11"/>
  <c r="H233" i="11"/>
  <c r="I233" i="11"/>
  <c r="K233" i="11"/>
  <c r="T233" i="11"/>
  <c r="U233" i="11"/>
  <c r="V233" i="11"/>
  <c r="X233" i="11"/>
  <c r="G234" i="11"/>
  <c r="H234" i="11"/>
  <c r="I234" i="11"/>
  <c r="K234" i="11"/>
  <c r="T234" i="11"/>
  <c r="U234" i="11"/>
  <c r="V234" i="11"/>
  <c r="X234" i="11"/>
  <c r="G235" i="11"/>
  <c r="H235" i="11"/>
  <c r="I235" i="11"/>
  <c r="K235" i="11"/>
  <c r="T235" i="11"/>
  <c r="U235" i="11"/>
  <c r="V235" i="11"/>
  <c r="X235" i="11"/>
  <c r="G236" i="11"/>
  <c r="H236" i="11"/>
  <c r="I236" i="11"/>
  <c r="K236" i="11"/>
  <c r="T236" i="11"/>
  <c r="U236" i="11"/>
  <c r="V236" i="11"/>
  <c r="X236" i="11"/>
  <c r="G237" i="11"/>
  <c r="H237" i="11"/>
  <c r="I237" i="11"/>
  <c r="K237" i="11"/>
  <c r="T237" i="11"/>
  <c r="U237" i="11"/>
  <c r="V237" i="11"/>
  <c r="X237" i="11"/>
  <c r="G238" i="11"/>
  <c r="H238" i="11"/>
  <c r="I238" i="11"/>
  <c r="K238" i="11"/>
  <c r="T238" i="11"/>
  <c r="U238" i="11"/>
  <c r="V238" i="11"/>
  <c r="X238" i="11"/>
  <c r="G239" i="11"/>
  <c r="H239" i="11"/>
  <c r="I239" i="11"/>
  <c r="K239" i="11"/>
  <c r="T239" i="11"/>
  <c r="U239" i="11"/>
  <c r="V239" i="11"/>
  <c r="X239" i="11"/>
  <c r="G240" i="11"/>
  <c r="H240" i="11"/>
  <c r="I240" i="11"/>
  <c r="K240" i="11"/>
  <c r="T240" i="11"/>
  <c r="U240" i="11"/>
  <c r="V240" i="11"/>
  <c r="X240" i="11"/>
  <c r="G241" i="11"/>
  <c r="H241" i="11"/>
  <c r="I241" i="11"/>
  <c r="K241" i="11"/>
  <c r="T241" i="11"/>
  <c r="U241" i="11"/>
  <c r="V241" i="11"/>
  <c r="X241" i="11"/>
  <c r="G242" i="11"/>
  <c r="H242" i="11"/>
  <c r="I242" i="11"/>
  <c r="K242" i="11"/>
  <c r="T242" i="11"/>
  <c r="U242" i="11"/>
  <c r="V242" i="11"/>
  <c r="X242" i="11"/>
  <c r="G243" i="11"/>
  <c r="H243" i="11"/>
  <c r="I243" i="11"/>
  <c r="K243" i="11"/>
  <c r="T243" i="11"/>
  <c r="U243" i="11"/>
  <c r="V243" i="11"/>
  <c r="X243" i="11"/>
  <c r="G244" i="11"/>
  <c r="H244" i="11"/>
  <c r="I244" i="11"/>
  <c r="K244" i="11"/>
  <c r="T244" i="11"/>
  <c r="U244" i="11"/>
  <c r="V244" i="11"/>
  <c r="X244" i="11"/>
  <c r="G245" i="11"/>
  <c r="H245" i="11"/>
  <c r="I245" i="11"/>
  <c r="K245" i="11"/>
  <c r="T245" i="11"/>
  <c r="U245" i="11"/>
  <c r="V245" i="11"/>
  <c r="X245" i="11"/>
  <c r="G246" i="11"/>
  <c r="H246" i="11"/>
  <c r="I246" i="11"/>
  <c r="K246" i="11"/>
  <c r="T246" i="11"/>
  <c r="U246" i="11"/>
  <c r="V246" i="11"/>
  <c r="X246" i="11"/>
  <c r="G247" i="11"/>
  <c r="H247" i="11"/>
  <c r="I247" i="11"/>
  <c r="K247" i="11"/>
  <c r="T247" i="11"/>
  <c r="U247" i="11"/>
  <c r="V247" i="11"/>
  <c r="X247" i="11"/>
  <c r="G248" i="11"/>
  <c r="H248" i="11"/>
  <c r="I248" i="11"/>
  <c r="K248" i="11"/>
  <c r="T248" i="11"/>
  <c r="U248" i="11"/>
  <c r="V248" i="11"/>
  <c r="X248" i="11"/>
  <c r="G249" i="11"/>
  <c r="H249" i="11"/>
  <c r="I249" i="11"/>
  <c r="K249" i="11"/>
  <c r="T249" i="11"/>
  <c r="U249" i="11"/>
  <c r="V249" i="11"/>
  <c r="X249" i="11"/>
  <c r="G250" i="11"/>
  <c r="H250" i="11"/>
  <c r="I250" i="11"/>
  <c r="K250" i="11"/>
  <c r="T250" i="11"/>
  <c r="U250" i="11"/>
  <c r="V250" i="11"/>
  <c r="X250" i="11"/>
  <c r="G251" i="11"/>
  <c r="H251" i="11"/>
  <c r="I251" i="11"/>
  <c r="K251" i="11"/>
  <c r="T251" i="11"/>
  <c r="U251" i="11"/>
  <c r="V251" i="11"/>
  <c r="X251" i="11"/>
  <c r="G252" i="11"/>
  <c r="H252" i="11"/>
  <c r="I252" i="11"/>
  <c r="K252" i="11"/>
  <c r="T252" i="11"/>
  <c r="U252" i="11"/>
  <c r="V252" i="11"/>
  <c r="X252" i="11"/>
  <c r="G253" i="11"/>
  <c r="H253" i="11"/>
  <c r="I253" i="11"/>
  <c r="K253" i="11"/>
  <c r="T253" i="11"/>
  <c r="U253" i="11"/>
  <c r="V253" i="11"/>
  <c r="X253" i="11"/>
  <c r="G254" i="11"/>
  <c r="H254" i="11"/>
  <c r="I254" i="11"/>
  <c r="K254" i="11"/>
  <c r="T254" i="11"/>
  <c r="U254" i="11"/>
  <c r="V254" i="11"/>
  <c r="X254" i="11"/>
  <c r="G255" i="11"/>
  <c r="H255" i="11"/>
  <c r="I255" i="11"/>
  <c r="K255" i="11"/>
  <c r="T255" i="11"/>
  <c r="U255" i="11"/>
  <c r="V255" i="11"/>
  <c r="X255" i="11"/>
  <c r="G256" i="11"/>
  <c r="H256" i="11"/>
  <c r="I256" i="11"/>
  <c r="K256" i="11"/>
  <c r="T256" i="11"/>
  <c r="U256" i="11"/>
  <c r="V256" i="11"/>
  <c r="X256" i="11"/>
  <c r="G257" i="11"/>
  <c r="H257" i="11"/>
  <c r="I257" i="11"/>
  <c r="K257" i="11"/>
  <c r="T257" i="11"/>
  <c r="U257" i="11"/>
  <c r="V257" i="11"/>
  <c r="X257" i="11"/>
  <c r="G258" i="11"/>
  <c r="H258" i="11"/>
  <c r="I258" i="11"/>
  <c r="K258" i="11"/>
  <c r="T258" i="11"/>
  <c r="U258" i="11"/>
  <c r="V258" i="11"/>
  <c r="X258" i="11"/>
  <c r="G259" i="11"/>
  <c r="H259" i="11"/>
  <c r="I259" i="11"/>
  <c r="K259" i="11"/>
  <c r="T259" i="11"/>
  <c r="U259" i="11"/>
  <c r="V259" i="11"/>
  <c r="X259" i="11"/>
  <c r="G260" i="11"/>
  <c r="H260" i="11"/>
  <c r="I260" i="11"/>
  <c r="K260" i="11"/>
  <c r="T260" i="11"/>
  <c r="U260" i="11"/>
  <c r="V260" i="11"/>
  <c r="X260" i="11"/>
  <c r="G261" i="11"/>
  <c r="H261" i="11"/>
  <c r="I261" i="11"/>
  <c r="K261" i="11"/>
  <c r="T261" i="11"/>
  <c r="U261" i="11"/>
  <c r="V261" i="11"/>
  <c r="X261" i="11"/>
  <c r="G262" i="11"/>
  <c r="H262" i="11"/>
  <c r="I262" i="11"/>
  <c r="K262" i="11"/>
  <c r="T262" i="11"/>
  <c r="U262" i="11"/>
  <c r="V262" i="11"/>
  <c r="X262" i="11"/>
  <c r="G263" i="11"/>
  <c r="H263" i="11"/>
  <c r="I263" i="11"/>
  <c r="K263" i="11"/>
  <c r="T263" i="11"/>
  <c r="U263" i="11"/>
  <c r="V263" i="11"/>
  <c r="X263" i="11"/>
  <c r="G264" i="11"/>
  <c r="H264" i="11"/>
  <c r="I264" i="11"/>
  <c r="K264" i="11"/>
  <c r="T264" i="11"/>
  <c r="U264" i="11"/>
  <c r="V264" i="11"/>
  <c r="X264" i="11"/>
  <c r="G265" i="11"/>
  <c r="H265" i="11"/>
  <c r="I265" i="11"/>
  <c r="K265" i="11"/>
  <c r="T265" i="11"/>
  <c r="U265" i="11"/>
  <c r="V265" i="11"/>
  <c r="X265" i="11"/>
  <c r="G266" i="11"/>
  <c r="H266" i="11"/>
  <c r="I266" i="11"/>
  <c r="K266" i="11"/>
  <c r="T266" i="11"/>
  <c r="U266" i="11"/>
  <c r="V266" i="11"/>
  <c r="X266" i="11"/>
  <c r="G267" i="11"/>
  <c r="H267" i="11"/>
  <c r="I267" i="11"/>
  <c r="K267" i="11"/>
  <c r="T267" i="11"/>
  <c r="U267" i="11"/>
  <c r="V267" i="11"/>
  <c r="X267" i="11"/>
  <c r="G268" i="11"/>
  <c r="H268" i="11"/>
  <c r="I268" i="11"/>
  <c r="K268" i="11"/>
  <c r="T268" i="11"/>
  <c r="U268" i="11"/>
  <c r="V268" i="11"/>
  <c r="X268" i="11"/>
  <c r="G269" i="11"/>
  <c r="H269" i="11"/>
  <c r="I269" i="11"/>
  <c r="K269" i="11"/>
  <c r="T269" i="11"/>
  <c r="U269" i="11"/>
  <c r="V269" i="11"/>
  <c r="X269" i="11"/>
  <c r="G270" i="11"/>
  <c r="H270" i="11"/>
  <c r="I270" i="11"/>
  <c r="K270" i="11"/>
  <c r="T270" i="11"/>
  <c r="U270" i="11"/>
  <c r="V270" i="11"/>
  <c r="X270" i="11"/>
  <c r="G271" i="11"/>
  <c r="H271" i="11"/>
  <c r="I271" i="11"/>
  <c r="K271" i="11"/>
  <c r="T271" i="11"/>
  <c r="U271" i="11"/>
  <c r="V271" i="11"/>
  <c r="X271" i="11"/>
  <c r="G272" i="11"/>
  <c r="H272" i="11"/>
  <c r="I272" i="11"/>
  <c r="K272" i="11"/>
  <c r="T272" i="11"/>
  <c r="U272" i="11"/>
  <c r="V272" i="11"/>
  <c r="X272" i="11"/>
  <c r="G273" i="11"/>
  <c r="H273" i="11"/>
  <c r="I273" i="11"/>
  <c r="K273" i="11"/>
  <c r="T273" i="11"/>
  <c r="U273" i="11"/>
  <c r="V273" i="11"/>
  <c r="X273" i="11"/>
  <c r="G274" i="11"/>
  <c r="H274" i="11"/>
  <c r="I274" i="11"/>
  <c r="K274" i="11"/>
  <c r="T274" i="11"/>
  <c r="U274" i="11"/>
  <c r="V274" i="11"/>
  <c r="X274" i="11"/>
  <c r="G275" i="11"/>
  <c r="H275" i="11"/>
  <c r="I275" i="11"/>
  <c r="K275" i="11"/>
  <c r="T275" i="11"/>
  <c r="U275" i="11"/>
  <c r="V275" i="11"/>
  <c r="X275" i="11"/>
  <c r="G276" i="11"/>
  <c r="H276" i="11"/>
  <c r="I276" i="11"/>
  <c r="K276" i="11"/>
  <c r="T276" i="11"/>
  <c r="U276" i="11"/>
  <c r="V276" i="11"/>
  <c r="X276" i="11"/>
  <c r="G277" i="11"/>
  <c r="H277" i="11"/>
  <c r="I277" i="11"/>
  <c r="K277" i="11"/>
  <c r="T277" i="11"/>
  <c r="U277" i="11"/>
  <c r="V277" i="11"/>
  <c r="X277" i="11"/>
  <c r="G278" i="11"/>
  <c r="H278" i="11"/>
  <c r="I278" i="11"/>
  <c r="K278" i="11"/>
  <c r="T278" i="11"/>
  <c r="U278" i="11"/>
  <c r="V278" i="11"/>
  <c r="X278" i="11"/>
  <c r="G279" i="11"/>
  <c r="H279" i="11"/>
  <c r="I279" i="11"/>
  <c r="K279" i="11"/>
  <c r="T279" i="11"/>
  <c r="U279" i="11"/>
  <c r="V279" i="11"/>
  <c r="X279" i="11"/>
  <c r="G280" i="11"/>
  <c r="H280" i="11"/>
  <c r="I280" i="11"/>
  <c r="K280" i="11"/>
  <c r="T280" i="11"/>
  <c r="U280" i="11"/>
  <c r="V280" i="11"/>
  <c r="X280" i="11"/>
  <c r="G281" i="11"/>
  <c r="H281" i="11"/>
  <c r="I281" i="11"/>
  <c r="K281" i="11"/>
  <c r="T281" i="11"/>
  <c r="U281" i="11"/>
  <c r="V281" i="11"/>
  <c r="X281" i="11"/>
  <c r="G282" i="11"/>
  <c r="H282" i="11"/>
  <c r="I282" i="11"/>
  <c r="K282" i="11"/>
  <c r="T282" i="11"/>
  <c r="U282" i="11"/>
  <c r="V282" i="11"/>
  <c r="X282" i="11"/>
  <c r="G283" i="11"/>
  <c r="H283" i="11"/>
  <c r="I283" i="11"/>
  <c r="K283" i="11"/>
  <c r="T283" i="11"/>
  <c r="U283" i="11"/>
  <c r="V283" i="11"/>
  <c r="X283" i="11"/>
  <c r="G284" i="11"/>
  <c r="H284" i="11"/>
  <c r="I284" i="11"/>
  <c r="K284" i="11"/>
  <c r="T284" i="11"/>
  <c r="U284" i="11"/>
  <c r="V284" i="11"/>
  <c r="X284" i="11"/>
  <c r="G285" i="11"/>
  <c r="H285" i="11"/>
  <c r="I285" i="11"/>
  <c r="K285" i="11"/>
  <c r="T285" i="11"/>
  <c r="U285" i="11"/>
  <c r="V285" i="11"/>
  <c r="X285" i="11"/>
  <c r="G286" i="11"/>
  <c r="H286" i="11"/>
  <c r="I286" i="11"/>
  <c r="K286" i="11"/>
  <c r="T286" i="11"/>
  <c r="U286" i="11"/>
  <c r="V286" i="11"/>
  <c r="X286" i="11"/>
  <c r="G287" i="11"/>
  <c r="H287" i="11"/>
  <c r="I287" i="11"/>
  <c r="K287" i="11"/>
  <c r="T287" i="11"/>
  <c r="U287" i="11"/>
  <c r="V287" i="11"/>
  <c r="X287" i="11"/>
  <c r="G288" i="11"/>
  <c r="H288" i="11"/>
  <c r="I288" i="11"/>
  <c r="K288" i="11"/>
  <c r="T288" i="11"/>
  <c r="U288" i="11"/>
  <c r="V288" i="11"/>
  <c r="X288" i="11"/>
  <c r="G289" i="11"/>
  <c r="H289" i="11"/>
  <c r="I289" i="11"/>
  <c r="K289" i="11"/>
  <c r="T289" i="11"/>
  <c r="U289" i="11"/>
  <c r="V289" i="11"/>
  <c r="X289" i="11"/>
  <c r="G290" i="11"/>
  <c r="H290" i="11"/>
  <c r="I290" i="11"/>
  <c r="K290" i="11"/>
  <c r="T290" i="11"/>
  <c r="U290" i="11"/>
  <c r="V290" i="11"/>
  <c r="X290" i="11"/>
  <c r="G291" i="11"/>
  <c r="H291" i="11"/>
  <c r="I291" i="11"/>
  <c r="K291" i="11"/>
  <c r="T291" i="11"/>
  <c r="U291" i="11"/>
  <c r="V291" i="11"/>
  <c r="X291" i="11"/>
  <c r="G292" i="11"/>
  <c r="H292" i="11"/>
  <c r="I292" i="11"/>
  <c r="K292" i="11"/>
  <c r="T292" i="11"/>
  <c r="U292" i="11"/>
  <c r="V292" i="11"/>
  <c r="X292" i="11"/>
  <c r="G293" i="11"/>
  <c r="H293" i="11"/>
  <c r="I293" i="11"/>
  <c r="K293" i="11"/>
  <c r="T293" i="11"/>
  <c r="U293" i="11"/>
  <c r="V293" i="11"/>
  <c r="X293" i="11"/>
  <c r="G294" i="11"/>
  <c r="H294" i="11"/>
  <c r="I294" i="11"/>
  <c r="K294" i="11"/>
  <c r="T294" i="11"/>
  <c r="U294" i="11"/>
  <c r="V294" i="11"/>
  <c r="X294" i="11"/>
  <c r="G295" i="11"/>
  <c r="H295" i="11"/>
  <c r="I295" i="11"/>
  <c r="K295" i="11"/>
  <c r="T295" i="11"/>
  <c r="U295" i="11"/>
  <c r="V295" i="11"/>
  <c r="X295" i="11"/>
  <c r="G296" i="11"/>
  <c r="H296" i="11"/>
  <c r="I296" i="11"/>
  <c r="K296" i="11"/>
  <c r="T296" i="11"/>
  <c r="U296" i="11"/>
  <c r="V296" i="11"/>
  <c r="X296" i="11"/>
  <c r="G297" i="11"/>
  <c r="H297" i="11"/>
  <c r="I297" i="11"/>
  <c r="K297" i="11"/>
  <c r="T297" i="11"/>
  <c r="U297" i="11"/>
  <c r="V297" i="11"/>
  <c r="X297" i="11"/>
  <c r="G298" i="11"/>
  <c r="H298" i="11"/>
  <c r="I298" i="11"/>
  <c r="K298" i="11"/>
  <c r="T298" i="11"/>
  <c r="U298" i="11"/>
  <c r="V298" i="11"/>
  <c r="X298" i="11"/>
  <c r="G299" i="11"/>
  <c r="H299" i="11"/>
  <c r="I299" i="11"/>
  <c r="K299" i="11"/>
  <c r="T299" i="11"/>
  <c r="U299" i="11"/>
  <c r="V299" i="11"/>
  <c r="X299" i="11"/>
  <c r="G300" i="11"/>
  <c r="H300" i="11"/>
  <c r="I300" i="11"/>
  <c r="K300" i="11"/>
  <c r="T300" i="11"/>
  <c r="U300" i="11"/>
  <c r="V300" i="11"/>
  <c r="X300" i="11"/>
  <c r="G301" i="11"/>
  <c r="H301" i="11"/>
  <c r="I301" i="11"/>
  <c r="K301" i="11"/>
  <c r="T301" i="11"/>
  <c r="U301" i="11"/>
  <c r="V301" i="11"/>
  <c r="X301" i="11"/>
  <c r="G302" i="11"/>
  <c r="H302" i="11"/>
  <c r="I302" i="11"/>
  <c r="K302" i="11"/>
  <c r="T302" i="11"/>
  <c r="U302" i="11"/>
  <c r="V302" i="11"/>
  <c r="X302" i="11"/>
  <c r="G303" i="11"/>
  <c r="H303" i="11"/>
  <c r="I303" i="11"/>
  <c r="K303" i="11"/>
  <c r="T303" i="11"/>
  <c r="U303" i="11"/>
  <c r="V303" i="11"/>
  <c r="X303" i="11"/>
  <c r="G304" i="11"/>
  <c r="H304" i="11"/>
  <c r="I304" i="11"/>
  <c r="K304" i="11"/>
  <c r="T304" i="11"/>
  <c r="U304" i="11"/>
  <c r="V304" i="11"/>
  <c r="X304" i="11"/>
  <c r="G305" i="11"/>
  <c r="H305" i="11"/>
  <c r="I305" i="11"/>
  <c r="K305" i="11"/>
  <c r="T305" i="11"/>
  <c r="U305" i="11"/>
  <c r="V305" i="11"/>
  <c r="X305" i="11"/>
  <c r="G306" i="11"/>
  <c r="H306" i="11"/>
  <c r="I306" i="11"/>
  <c r="K306" i="11"/>
  <c r="T306" i="11"/>
  <c r="U306" i="11"/>
  <c r="V306" i="11"/>
  <c r="X306" i="11"/>
  <c r="G307" i="11"/>
  <c r="H307" i="11"/>
  <c r="I307" i="11"/>
  <c r="K307" i="11"/>
  <c r="T307" i="11"/>
  <c r="U307" i="11"/>
  <c r="V307" i="11"/>
  <c r="X307" i="11"/>
  <c r="G308" i="11"/>
  <c r="H308" i="11"/>
  <c r="I308" i="11"/>
  <c r="K308" i="11"/>
  <c r="T308" i="11"/>
  <c r="U308" i="11"/>
  <c r="V308" i="11"/>
  <c r="X308" i="11"/>
  <c r="G309" i="11"/>
  <c r="H309" i="11"/>
  <c r="I309" i="11"/>
  <c r="K309" i="11"/>
  <c r="T309" i="11"/>
  <c r="U309" i="11"/>
  <c r="V309" i="11"/>
  <c r="X309" i="11"/>
  <c r="G310" i="11"/>
  <c r="H310" i="11"/>
  <c r="I310" i="11"/>
  <c r="K310" i="11"/>
  <c r="T310" i="11"/>
  <c r="U310" i="11"/>
  <c r="V310" i="11"/>
  <c r="X310" i="11"/>
  <c r="G311" i="11"/>
  <c r="H311" i="11"/>
  <c r="I311" i="11"/>
  <c r="K311" i="11"/>
  <c r="T311" i="11"/>
  <c r="U311" i="11"/>
  <c r="V311" i="11"/>
  <c r="X311" i="11"/>
  <c r="G312" i="11"/>
  <c r="H312" i="11"/>
  <c r="I312" i="11"/>
  <c r="K312" i="11"/>
  <c r="T312" i="11"/>
  <c r="U312" i="11"/>
  <c r="V312" i="11"/>
  <c r="X312" i="11"/>
  <c r="G313" i="11"/>
  <c r="H313" i="11"/>
  <c r="I313" i="11"/>
  <c r="K313" i="11"/>
  <c r="T313" i="11"/>
  <c r="U313" i="11"/>
  <c r="V313" i="11"/>
  <c r="X313" i="11"/>
  <c r="G314" i="11"/>
  <c r="H314" i="11"/>
  <c r="I314" i="11"/>
  <c r="K314" i="11"/>
  <c r="T314" i="11"/>
  <c r="U314" i="11"/>
  <c r="V314" i="11"/>
  <c r="X314" i="11"/>
  <c r="G315" i="11"/>
  <c r="H315" i="11"/>
  <c r="I315" i="11"/>
  <c r="K315" i="11"/>
  <c r="T315" i="11"/>
  <c r="U315" i="11"/>
  <c r="V315" i="11"/>
  <c r="X315" i="11"/>
  <c r="G316" i="11"/>
  <c r="H316" i="11"/>
  <c r="I316" i="11"/>
  <c r="K316" i="11"/>
  <c r="T316" i="11"/>
  <c r="U316" i="11"/>
  <c r="V316" i="11"/>
  <c r="X316" i="11"/>
  <c r="G317" i="11"/>
  <c r="H317" i="11"/>
  <c r="I317" i="11"/>
  <c r="K317" i="11"/>
  <c r="T317" i="11"/>
  <c r="U317" i="11"/>
  <c r="V317" i="11"/>
  <c r="X317" i="11"/>
  <c r="G318" i="11"/>
  <c r="H318" i="11"/>
  <c r="I318" i="11"/>
  <c r="K318" i="11"/>
  <c r="T318" i="11"/>
  <c r="U318" i="11"/>
  <c r="V318" i="11"/>
  <c r="X318" i="11"/>
  <c r="G319" i="11"/>
  <c r="H319" i="11"/>
  <c r="I319" i="11"/>
  <c r="K319" i="11"/>
  <c r="T319" i="11"/>
  <c r="U319" i="11"/>
  <c r="V319" i="11"/>
  <c r="X319" i="11"/>
  <c r="G320" i="11"/>
  <c r="H320" i="11"/>
  <c r="I320" i="11"/>
  <c r="K320" i="11"/>
  <c r="T320" i="11"/>
  <c r="U320" i="11"/>
  <c r="V320" i="11"/>
  <c r="X320" i="11"/>
  <c r="G321" i="11"/>
  <c r="H321" i="11"/>
  <c r="I321" i="11"/>
  <c r="K321" i="11"/>
  <c r="T321" i="11"/>
  <c r="U321" i="11"/>
  <c r="V321" i="11"/>
  <c r="X321" i="11"/>
  <c r="G322" i="11"/>
  <c r="H322" i="11"/>
  <c r="I322" i="11"/>
  <c r="K322" i="11"/>
  <c r="T322" i="11"/>
  <c r="U322" i="11"/>
  <c r="V322" i="11"/>
  <c r="X322" i="11"/>
  <c r="G323" i="11"/>
  <c r="H323" i="11"/>
  <c r="I323" i="11"/>
  <c r="K323" i="11"/>
  <c r="T323" i="11"/>
  <c r="U323" i="11"/>
  <c r="V323" i="11"/>
  <c r="X323" i="11"/>
  <c r="G324" i="11"/>
  <c r="H324" i="11"/>
  <c r="I324" i="11"/>
  <c r="K324" i="11"/>
  <c r="T324" i="11"/>
  <c r="U324" i="11"/>
  <c r="V324" i="11"/>
  <c r="X324" i="11"/>
  <c r="G325" i="11"/>
  <c r="H325" i="11"/>
  <c r="I325" i="11"/>
  <c r="K325" i="11"/>
  <c r="T325" i="11"/>
  <c r="U325" i="11"/>
  <c r="V325" i="11"/>
  <c r="X325" i="11"/>
  <c r="G326" i="11"/>
  <c r="H326" i="11"/>
  <c r="I326" i="11"/>
  <c r="K326" i="11"/>
  <c r="T326" i="11"/>
  <c r="U326" i="11"/>
  <c r="V326" i="11"/>
  <c r="X326" i="11"/>
  <c r="G327" i="11"/>
  <c r="H327" i="11"/>
  <c r="I327" i="11"/>
  <c r="K327" i="11"/>
  <c r="T327" i="11"/>
  <c r="U327" i="11"/>
  <c r="V327" i="11"/>
  <c r="X327" i="11"/>
  <c r="G328" i="11"/>
  <c r="H328" i="11"/>
  <c r="I328" i="11"/>
  <c r="K328" i="11"/>
  <c r="T328" i="11"/>
  <c r="U328" i="11"/>
  <c r="V328" i="11"/>
  <c r="X328" i="11"/>
  <c r="G329" i="11"/>
  <c r="H329" i="11"/>
  <c r="I329" i="11"/>
  <c r="K329" i="11"/>
  <c r="T329" i="11"/>
  <c r="U329" i="11"/>
  <c r="V329" i="11"/>
  <c r="X329" i="11"/>
  <c r="G330" i="11"/>
  <c r="H330" i="11"/>
  <c r="I330" i="11"/>
  <c r="K330" i="11"/>
  <c r="T330" i="11"/>
  <c r="U330" i="11"/>
  <c r="V330" i="11"/>
  <c r="X330" i="11"/>
  <c r="G331" i="11"/>
  <c r="H331" i="11"/>
  <c r="I331" i="11"/>
  <c r="K331" i="11"/>
  <c r="T331" i="11"/>
  <c r="U331" i="11"/>
  <c r="V331" i="11"/>
  <c r="X331" i="11"/>
  <c r="G332" i="11"/>
  <c r="H332" i="11"/>
  <c r="I332" i="11"/>
  <c r="K332" i="11"/>
  <c r="T332" i="11"/>
  <c r="U332" i="11"/>
  <c r="V332" i="11"/>
  <c r="X332" i="11"/>
  <c r="G333" i="11"/>
  <c r="H333" i="11"/>
  <c r="I333" i="11"/>
  <c r="K333" i="11"/>
  <c r="T333" i="11"/>
  <c r="U333" i="11"/>
  <c r="V333" i="11"/>
  <c r="X333" i="11"/>
  <c r="G334" i="11"/>
  <c r="H334" i="11"/>
  <c r="I334" i="11"/>
  <c r="K334" i="11"/>
  <c r="T334" i="11"/>
  <c r="U334" i="11"/>
  <c r="V334" i="11"/>
  <c r="X334" i="11"/>
  <c r="G335" i="11"/>
  <c r="H335" i="11"/>
  <c r="I335" i="11"/>
  <c r="K335" i="11"/>
  <c r="T335" i="11"/>
  <c r="U335" i="11"/>
  <c r="V335" i="11"/>
  <c r="X335" i="11"/>
  <c r="G336" i="11"/>
  <c r="H336" i="11"/>
  <c r="I336" i="11"/>
  <c r="K336" i="11"/>
  <c r="T336" i="11"/>
  <c r="U336" i="11"/>
  <c r="V336" i="11"/>
  <c r="X336" i="11"/>
  <c r="G337" i="11"/>
  <c r="H337" i="11"/>
  <c r="I337" i="11"/>
  <c r="K337" i="11"/>
  <c r="T337" i="11"/>
  <c r="U337" i="11"/>
  <c r="V337" i="11"/>
  <c r="X337" i="11"/>
  <c r="G338" i="11"/>
  <c r="H338" i="11"/>
  <c r="I338" i="11"/>
  <c r="K338" i="11"/>
  <c r="T338" i="11"/>
  <c r="U338" i="11"/>
  <c r="V338" i="11"/>
  <c r="X338" i="11"/>
  <c r="G339" i="11"/>
  <c r="H339" i="11"/>
  <c r="I339" i="11"/>
  <c r="K339" i="11"/>
  <c r="T339" i="11"/>
  <c r="U339" i="11"/>
  <c r="V339" i="11"/>
  <c r="X339" i="11"/>
  <c r="G340" i="11"/>
  <c r="H340" i="11"/>
  <c r="I340" i="11"/>
  <c r="K340" i="11"/>
  <c r="T340" i="11"/>
  <c r="U340" i="11"/>
  <c r="V340" i="11"/>
  <c r="X340" i="11"/>
  <c r="G341" i="11"/>
  <c r="H341" i="11"/>
  <c r="I341" i="11"/>
  <c r="K341" i="11"/>
  <c r="T341" i="11"/>
  <c r="U341" i="11"/>
  <c r="V341" i="11"/>
  <c r="X341" i="11"/>
  <c r="G342" i="11"/>
  <c r="H342" i="11"/>
  <c r="I342" i="11"/>
  <c r="K342" i="11"/>
  <c r="T342" i="11"/>
  <c r="U342" i="11"/>
  <c r="V342" i="11"/>
  <c r="X342" i="11"/>
  <c r="G343" i="11"/>
  <c r="H343" i="11"/>
  <c r="I343" i="11"/>
  <c r="K343" i="11"/>
  <c r="T343" i="11"/>
  <c r="U343" i="11"/>
  <c r="V343" i="11"/>
  <c r="X343" i="11"/>
  <c r="G344" i="11"/>
  <c r="H344" i="11"/>
  <c r="I344" i="11"/>
  <c r="K344" i="11"/>
  <c r="T344" i="11"/>
  <c r="U344" i="11"/>
  <c r="V344" i="11"/>
  <c r="X344" i="11"/>
  <c r="G345" i="11"/>
  <c r="H345" i="11"/>
  <c r="I345" i="11"/>
  <c r="K345" i="11"/>
  <c r="T345" i="11"/>
  <c r="U345" i="11"/>
  <c r="V345" i="11"/>
  <c r="X345" i="11"/>
  <c r="G346" i="11"/>
  <c r="H346" i="11"/>
  <c r="I346" i="11"/>
  <c r="K346" i="11"/>
  <c r="T346" i="11"/>
  <c r="U346" i="11"/>
  <c r="V346" i="11"/>
  <c r="X346" i="11"/>
  <c r="G347" i="11"/>
  <c r="H347" i="11"/>
  <c r="I347" i="11"/>
  <c r="K347" i="11"/>
  <c r="T347" i="11"/>
  <c r="U347" i="11"/>
  <c r="V347" i="11"/>
  <c r="X347" i="11"/>
  <c r="G348" i="11"/>
  <c r="H348" i="11"/>
  <c r="I348" i="11"/>
  <c r="K348" i="11"/>
  <c r="T348" i="11"/>
  <c r="U348" i="11"/>
  <c r="V348" i="11"/>
  <c r="X348" i="11"/>
  <c r="G349" i="11"/>
  <c r="H349" i="11"/>
  <c r="I349" i="11"/>
  <c r="K349" i="11"/>
  <c r="T349" i="11"/>
  <c r="U349" i="11"/>
  <c r="V349" i="11"/>
  <c r="X349" i="11"/>
  <c r="G350" i="11"/>
  <c r="H350" i="11"/>
  <c r="I350" i="11"/>
  <c r="K350" i="11"/>
  <c r="T350" i="11"/>
  <c r="U350" i="11"/>
  <c r="V350" i="11"/>
  <c r="X350" i="11"/>
  <c r="G351" i="11"/>
  <c r="H351" i="11"/>
  <c r="I351" i="11"/>
  <c r="K351" i="11"/>
  <c r="T351" i="11"/>
  <c r="U351" i="11"/>
  <c r="V351" i="11"/>
  <c r="X351" i="11"/>
  <c r="G352" i="11"/>
  <c r="H352" i="11"/>
  <c r="I352" i="11"/>
  <c r="K352" i="11"/>
  <c r="T352" i="11"/>
  <c r="U352" i="11"/>
  <c r="V352" i="11"/>
  <c r="X352" i="11"/>
  <c r="G353" i="11"/>
  <c r="H353" i="11"/>
  <c r="I353" i="11"/>
  <c r="K353" i="11"/>
  <c r="T353" i="11"/>
  <c r="U353" i="11"/>
  <c r="V353" i="11"/>
  <c r="X353" i="11"/>
  <c r="G354" i="11"/>
  <c r="H354" i="11"/>
  <c r="I354" i="11"/>
  <c r="K354" i="11"/>
  <c r="T354" i="11"/>
  <c r="U354" i="11"/>
  <c r="V354" i="11"/>
  <c r="X354" i="11"/>
  <c r="G355" i="11"/>
  <c r="H355" i="11"/>
  <c r="I355" i="11"/>
  <c r="K355" i="11"/>
  <c r="T355" i="11"/>
  <c r="U355" i="11"/>
  <c r="V355" i="11"/>
  <c r="X355" i="11"/>
  <c r="G356" i="11"/>
  <c r="H356" i="11"/>
  <c r="I356" i="11"/>
  <c r="K356" i="11"/>
  <c r="T356" i="11"/>
  <c r="U356" i="11"/>
  <c r="V356" i="11"/>
  <c r="X356" i="11"/>
  <c r="G357" i="11"/>
  <c r="H357" i="11"/>
  <c r="I357" i="11"/>
  <c r="K357" i="11"/>
  <c r="T357" i="11"/>
  <c r="U357" i="11"/>
  <c r="V357" i="11"/>
  <c r="X357" i="11"/>
  <c r="G358" i="11"/>
  <c r="H358" i="11"/>
  <c r="I358" i="11"/>
  <c r="K358" i="11"/>
  <c r="T358" i="11"/>
  <c r="U358" i="11"/>
  <c r="V358" i="11"/>
  <c r="X358" i="11"/>
  <c r="G359" i="11"/>
  <c r="H359" i="11"/>
  <c r="I359" i="11"/>
  <c r="K359" i="11"/>
  <c r="T359" i="11"/>
  <c r="U359" i="11"/>
  <c r="V359" i="11"/>
  <c r="X359" i="11"/>
  <c r="G360" i="11"/>
  <c r="H360" i="11"/>
  <c r="I360" i="11"/>
  <c r="K360" i="11"/>
  <c r="T360" i="11"/>
  <c r="U360" i="11"/>
  <c r="V360" i="11"/>
  <c r="X360" i="11"/>
  <c r="G361" i="11"/>
  <c r="H361" i="11"/>
  <c r="I361" i="11"/>
  <c r="K361" i="11"/>
  <c r="T361" i="11"/>
  <c r="U361" i="11"/>
  <c r="V361" i="11"/>
  <c r="X361" i="11"/>
  <c r="G362" i="11"/>
  <c r="H362" i="11"/>
  <c r="I362" i="11"/>
  <c r="K362" i="11"/>
  <c r="T362" i="11"/>
  <c r="U362" i="11"/>
  <c r="V362" i="11"/>
  <c r="X362" i="11"/>
  <c r="G363" i="11"/>
  <c r="H363" i="11"/>
  <c r="I363" i="11"/>
  <c r="K363" i="11"/>
  <c r="T363" i="11"/>
  <c r="U363" i="11"/>
  <c r="V363" i="11"/>
  <c r="X363" i="11"/>
  <c r="G364" i="11"/>
  <c r="H364" i="11"/>
  <c r="I364" i="11"/>
  <c r="K364" i="11"/>
  <c r="T364" i="11"/>
  <c r="U364" i="11"/>
  <c r="V364" i="11"/>
  <c r="X364" i="11"/>
  <c r="G365" i="11"/>
  <c r="H365" i="11"/>
  <c r="I365" i="11"/>
  <c r="K365" i="11"/>
  <c r="T365" i="11"/>
  <c r="U365" i="11"/>
  <c r="V365" i="11"/>
  <c r="X365" i="11"/>
  <c r="G366" i="11"/>
  <c r="H366" i="11"/>
  <c r="I366" i="11"/>
  <c r="K366" i="11"/>
  <c r="T366" i="11"/>
  <c r="U366" i="11"/>
  <c r="V366" i="11"/>
  <c r="X366" i="11"/>
  <c r="G367" i="11"/>
  <c r="H367" i="11"/>
  <c r="I367" i="11"/>
  <c r="K367" i="11"/>
  <c r="T367" i="11"/>
  <c r="U367" i="11"/>
  <c r="V367" i="11"/>
  <c r="X367" i="11"/>
  <c r="G368" i="11"/>
  <c r="H368" i="11"/>
  <c r="I368" i="11"/>
  <c r="K368" i="11"/>
  <c r="T368" i="11"/>
  <c r="U368" i="11"/>
  <c r="V368" i="11"/>
  <c r="X368" i="11"/>
  <c r="G369" i="11"/>
  <c r="H369" i="11"/>
  <c r="I369" i="11"/>
  <c r="K369" i="11"/>
  <c r="T369" i="11"/>
  <c r="U369" i="11"/>
  <c r="V369" i="11"/>
  <c r="X369" i="11"/>
  <c r="G370" i="11"/>
  <c r="H370" i="11"/>
  <c r="I370" i="11"/>
  <c r="K370" i="11"/>
  <c r="T370" i="11"/>
  <c r="U370" i="11"/>
  <c r="V370" i="11"/>
  <c r="X370" i="11"/>
  <c r="G371" i="11"/>
  <c r="H371" i="11"/>
  <c r="I371" i="11"/>
  <c r="K371" i="11"/>
  <c r="T371" i="11"/>
  <c r="U371" i="11"/>
  <c r="V371" i="11"/>
  <c r="X371" i="11"/>
  <c r="G372" i="11"/>
  <c r="H372" i="11"/>
  <c r="I372" i="11"/>
  <c r="K372" i="11"/>
  <c r="T372" i="11"/>
  <c r="U372" i="11"/>
  <c r="V372" i="11"/>
  <c r="X372" i="11"/>
  <c r="G373" i="11"/>
  <c r="H373" i="11"/>
  <c r="I373" i="11"/>
  <c r="K373" i="11"/>
  <c r="T373" i="11"/>
  <c r="U373" i="11"/>
  <c r="V373" i="11"/>
  <c r="X373" i="11"/>
  <c r="G374" i="11"/>
  <c r="H374" i="11"/>
  <c r="I374" i="11"/>
  <c r="K374" i="11"/>
  <c r="T374" i="11"/>
  <c r="U374" i="11"/>
  <c r="V374" i="11"/>
  <c r="X374" i="11"/>
  <c r="G375" i="11"/>
  <c r="H375" i="11"/>
  <c r="I375" i="11"/>
  <c r="K375" i="11"/>
  <c r="T375" i="11"/>
  <c r="U375" i="11"/>
  <c r="V375" i="11"/>
  <c r="X375" i="11"/>
  <c r="G376" i="11"/>
  <c r="H376" i="11"/>
  <c r="I376" i="11"/>
  <c r="K376" i="11"/>
  <c r="T376" i="11"/>
  <c r="U376" i="11"/>
  <c r="V376" i="11"/>
  <c r="X376" i="11"/>
  <c r="G377" i="11"/>
  <c r="H377" i="11"/>
  <c r="I377" i="11"/>
  <c r="K377" i="11"/>
  <c r="T377" i="11"/>
  <c r="U377" i="11"/>
  <c r="V377" i="11"/>
  <c r="X377" i="11"/>
  <c r="G378" i="11"/>
  <c r="H378" i="11"/>
  <c r="I378" i="11"/>
  <c r="K378" i="11"/>
  <c r="T378" i="11"/>
  <c r="U378" i="11"/>
  <c r="V378" i="11"/>
  <c r="X378" i="11"/>
  <c r="G379" i="11"/>
  <c r="H379" i="11"/>
  <c r="I379" i="11"/>
  <c r="K379" i="11"/>
  <c r="T379" i="11"/>
  <c r="U379" i="11"/>
  <c r="V379" i="11"/>
  <c r="X379" i="11"/>
  <c r="G380" i="11"/>
  <c r="H380" i="11"/>
  <c r="I380" i="11"/>
  <c r="K380" i="11"/>
  <c r="T380" i="11"/>
  <c r="U380" i="11"/>
  <c r="V380" i="11"/>
  <c r="X380" i="11"/>
  <c r="G381" i="11"/>
  <c r="H381" i="11"/>
  <c r="I381" i="11"/>
  <c r="K381" i="11"/>
  <c r="T381" i="11"/>
  <c r="U381" i="11"/>
  <c r="V381" i="11"/>
  <c r="X381" i="11"/>
  <c r="G382" i="11"/>
  <c r="H382" i="11"/>
  <c r="I382" i="11"/>
  <c r="K382" i="11"/>
  <c r="T382" i="11"/>
  <c r="U382" i="11"/>
  <c r="V382" i="11"/>
  <c r="X382" i="11"/>
  <c r="G383" i="11"/>
  <c r="H383" i="11"/>
  <c r="I383" i="11"/>
  <c r="K383" i="11"/>
  <c r="T383" i="11"/>
  <c r="U383" i="11"/>
  <c r="V383" i="11"/>
  <c r="X383" i="11"/>
  <c r="G384" i="11"/>
  <c r="H384" i="11"/>
  <c r="I384" i="11"/>
  <c r="K384" i="11"/>
  <c r="T384" i="11"/>
  <c r="U384" i="11"/>
  <c r="V384" i="11"/>
  <c r="X384" i="11"/>
  <c r="G385" i="11"/>
  <c r="H385" i="11"/>
  <c r="I385" i="11"/>
  <c r="K385" i="11"/>
  <c r="T385" i="11"/>
  <c r="U385" i="11"/>
  <c r="V385" i="11"/>
  <c r="X385" i="11"/>
  <c r="G386" i="11"/>
  <c r="H386" i="11"/>
  <c r="I386" i="11"/>
  <c r="K386" i="11"/>
  <c r="T386" i="11"/>
  <c r="U386" i="11"/>
  <c r="V386" i="11"/>
  <c r="X386" i="11"/>
  <c r="G387" i="11"/>
  <c r="H387" i="11"/>
  <c r="I387" i="11"/>
  <c r="K387" i="11"/>
  <c r="T387" i="11"/>
  <c r="U387" i="11"/>
  <c r="V387" i="11"/>
  <c r="X387" i="11"/>
  <c r="G388" i="11"/>
  <c r="H388" i="11"/>
  <c r="I388" i="11"/>
  <c r="K388" i="11"/>
  <c r="T388" i="11"/>
  <c r="U388" i="11"/>
  <c r="V388" i="11"/>
  <c r="X388" i="11"/>
  <c r="G389" i="11"/>
  <c r="H389" i="11"/>
  <c r="I389" i="11"/>
  <c r="K389" i="11"/>
  <c r="T389" i="11"/>
  <c r="U389" i="11"/>
  <c r="V389" i="11"/>
  <c r="X389" i="11"/>
  <c r="G390" i="11"/>
  <c r="H390" i="11"/>
  <c r="I390" i="11"/>
  <c r="K390" i="11"/>
  <c r="T390" i="11"/>
  <c r="U390" i="11"/>
  <c r="V390" i="11"/>
  <c r="X390" i="11"/>
  <c r="G391" i="11"/>
  <c r="H391" i="11"/>
  <c r="I391" i="11"/>
  <c r="K391" i="11"/>
  <c r="T391" i="11"/>
  <c r="U391" i="11"/>
  <c r="V391" i="11"/>
  <c r="X391" i="11"/>
  <c r="G392" i="11"/>
  <c r="H392" i="11"/>
  <c r="I392" i="11"/>
  <c r="K392" i="11"/>
  <c r="T392" i="11"/>
  <c r="U392" i="11"/>
  <c r="V392" i="11"/>
  <c r="X392" i="11"/>
  <c r="G393" i="11"/>
  <c r="H393" i="11"/>
  <c r="I393" i="11"/>
  <c r="K393" i="11"/>
  <c r="T393" i="11"/>
  <c r="U393" i="11"/>
  <c r="V393" i="11"/>
  <c r="X393" i="11"/>
  <c r="G394" i="11"/>
  <c r="H394" i="11"/>
  <c r="I394" i="11"/>
  <c r="K394" i="11"/>
  <c r="T394" i="11"/>
  <c r="U394" i="11"/>
  <c r="V394" i="11"/>
  <c r="X394" i="11"/>
  <c r="G395" i="11"/>
  <c r="H395" i="11"/>
  <c r="I395" i="11"/>
  <c r="K395" i="11"/>
  <c r="T395" i="11"/>
  <c r="U395" i="11"/>
  <c r="V395" i="11"/>
  <c r="X395" i="11"/>
  <c r="G396" i="11"/>
  <c r="H396" i="11"/>
  <c r="I396" i="11"/>
  <c r="K396" i="11"/>
  <c r="T396" i="11"/>
  <c r="U396" i="11"/>
  <c r="V396" i="11"/>
  <c r="X396" i="11"/>
  <c r="G397" i="11"/>
  <c r="H397" i="11"/>
  <c r="I397" i="11"/>
  <c r="K397" i="11"/>
  <c r="T397" i="11"/>
  <c r="U397" i="11"/>
  <c r="V397" i="11"/>
  <c r="X397" i="11"/>
  <c r="G398" i="11"/>
  <c r="H398" i="11"/>
  <c r="I398" i="11"/>
  <c r="K398" i="11"/>
  <c r="T398" i="11"/>
  <c r="U398" i="11"/>
  <c r="V398" i="11"/>
  <c r="X398" i="11"/>
  <c r="G399" i="11"/>
  <c r="H399" i="11"/>
  <c r="I399" i="11"/>
  <c r="K399" i="11"/>
  <c r="T399" i="11"/>
  <c r="U399" i="11"/>
  <c r="V399" i="11"/>
  <c r="X399" i="11"/>
  <c r="G400" i="11"/>
  <c r="H400" i="11"/>
  <c r="I400" i="11"/>
  <c r="K400" i="11"/>
  <c r="T400" i="11"/>
  <c r="U400" i="11"/>
  <c r="V400" i="11"/>
  <c r="X400" i="11"/>
  <c r="G401" i="11"/>
  <c r="H401" i="11"/>
  <c r="I401" i="11"/>
  <c r="K401" i="11"/>
  <c r="T401" i="11"/>
  <c r="U401" i="11"/>
  <c r="V401" i="11"/>
  <c r="X401" i="11"/>
  <c r="G402" i="11"/>
  <c r="H402" i="11"/>
  <c r="I402" i="11"/>
  <c r="K402" i="11"/>
  <c r="T402" i="11"/>
  <c r="U402" i="11"/>
  <c r="V402" i="11"/>
  <c r="X402" i="11"/>
  <c r="G403" i="11"/>
  <c r="H403" i="11"/>
  <c r="I403" i="11"/>
  <c r="K403" i="11"/>
  <c r="T403" i="11"/>
  <c r="U403" i="11"/>
  <c r="V403" i="11"/>
  <c r="X403" i="11"/>
  <c r="G404" i="11"/>
  <c r="H404" i="11"/>
  <c r="I404" i="11"/>
  <c r="K404" i="11"/>
  <c r="T404" i="11"/>
  <c r="U404" i="11"/>
  <c r="V404" i="11"/>
  <c r="X404" i="11"/>
  <c r="G405" i="11"/>
  <c r="H405" i="11"/>
  <c r="I405" i="11"/>
  <c r="K405" i="11"/>
  <c r="T405" i="11"/>
  <c r="U405" i="11"/>
  <c r="V405" i="11"/>
  <c r="X405" i="11"/>
  <c r="G406" i="11"/>
  <c r="H406" i="11"/>
  <c r="I406" i="11"/>
  <c r="K406" i="11"/>
  <c r="T406" i="11"/>
  <c r="U406" i="11"/>
  <c r="V406" i="11"/>
  <c r="X406" i="11"/>
  <c r="G407" i="11"/>
  <c r="H407" i="11"/>
  <c r="I407" i="11"/>
  <c r="K407" i="11"/>
  <c r="T407" i="11"/>
  <c r="U407" i="11"/>
  <c r="V407" i="11"/>
  <c r="X407" i="11"/>
  <c r="G408" i="11"/>
  <c r="H408" i="11"/>
  <c r="I408" i="11"/>
  <c r="K408" i="11"/>
  <c r="T408" i="11"/>
  <c r="U408" i="11"/>
  <c r="V408" i="11"/>
  <c r="X408" i="11"/>
  <c r="G409" i="11"/>
  <c r="H409" i="11"/>
  <c r="I409" i="11"/>
  <c r="K409" i="11"/>
  <c r="T409" i="11"/>
  <c r="U409" i="11"/>
  <c r="V409" i="11"/>
  <c r="X409" i="11"/>
  <c r="G410" i="11"/>
  <c r="H410" i="11"/>
  <c r="I410" i="11"/>
  <c r="K410" i="11"/>
  <c r="T410" i="11"/>
  <c r="U410" i="11"/>
  <c r="V410" i="11"/>
  <c r="X410" i="11"/>
  <c r="G411" i="11"/>
  <c r="H411" i="11"/>
  <c r="I411" i="11"/>
  <c r="K411" i="11"/>
  <c r="T411" i="11"/>
  <c r="U411" i="11"/>
  <c r="V411" i="11"/>
  <c r="X411" i="11"/>
  <c r="G412" i="11"/>
  <c r="H412" i="11"/>
  <c r="I412" i="11"/>
  <c r="K412" i="11"/>
  <c r="T412" i="11"/>
  <c r="U412" i="11"/>
  <c r="V412" i="11"/>
  <c r="X412" i="11"/>
  <c r="G413" i="11"/>
  <c r="H413" i="11"/>
  <c r="I413" i="11"/>
  <c r="K413" i="11"/>
  <c r="T413" i="11"/>
  <c r="U413" i="11"/>
  <c r="V413" i="11"/>
  <c r="X413" i="11"/>
  <c r="G414" i="11"/>
  <c r="H414" i="11"/>
  <c r="I414" i="11"/>
  <c r="K414" i="11"/>
  <c r="T414" i="11"/>
  <c r="U414" i="11"/>
  <c r="V414" i="11"/>
  <c r="X414" i="11"/>
  <c r="G415" i="11"/>
  <c r="H415" i="11"/>
  <c r="I415" i="11"/>
  <c r="K415" i="11"/>
  <c r="T415" i="11"/>
  <c r="U415" i="11"/>
  <c r="V415" i="11"/>
  <c r="X415" i="11"/>
  <c r="G416" i="11"/>
  <c r="H416" i="11"/>
  <c r="I416" i="11"/>
  <c r="K416" i="11"/>
  <c r="T416" i="11"/>
  <c r="U416" i="11"/>
  <c r="V416" i="11"/>
  <c r="X416" i="11"/>
  <c r="G417" i="11"/>
  <c r="H417" i="11"/>
  <c r="I417" i="11"/>
  <c r="K417" i="11"/>
  <c r="T417" i="11"/>
  <c r="U417" i="11"/>
  <c r="V417" i="11"/>
  <c r="X417" i="11"/>
  <c r="G418" i="11"/>
  <c r="H418" i="11"/>
  <c r="I418" i="11"/>
  <c r="K418" i="11"/>
  <c r="T418" i="11"/>
  <c r="U418" i="11"/>
  <c r="V418" i="11"/>
  <c r="X418" i="11"/>
  <c r="G419" i="11"/>
  <c r="H419" i="11"/>
  <c r="I419" i="11"/>
  <c r="K419" i="11"/>
  <c r="T419" i="11"/>
  <c r="U419" i="11"/>
  <c r="V419" i="11"/>
  <c r="X419" i="11"/>
  <c r="G420" i="11"/>
  <c r="H420" i="11"/>
  <c r="I420" i="11"/>
  <c r="K420" i="11"/>
  <c r="T420" i="11"/>
  <c r="U420" i="11"/>
  <c r="V420" i="11"/>
  <c r="X420" i="11"/>
  <c r="G421" i="11"/>
  <c r="H421" i="11"/>
  <c r="I421" i="11"/>
  <c r="K421" i="11"/>
  <c r="T421" i="11"/>
  <c r="U421" i="11"/>
  <c r="V421" i="11"/>
  <c r="X421" i="11"/>
  <c r="G422" i="11"/>
  <c r="H422" i="11"/>
  <c r="I422" i="11"/>
  <c r="K422" i="11"/>
  <c r="T422" i="11"/>
  <c r="U422" i="11"/>
  <c r="V422" i="11"/>
  <c r="X422" i="11"/>
  <c r="G423" i="11"/>
  <c r="H423" i="11"/>
  <c r="I423" i="11"/>
  <c r="K423" i="11"/>
  <c r="T423" i="11"/>
  <c r="U423" i="11"/>
  <c r="V423" i="11"/>
  <c r="X423" i="11"/>
  <c r="G424" i="11"/>
  <c r="H424" i="11"/>
  <c r="I424" i="11"/>
  <c r="K424" i="11"/>
  <c r="T424" i="11"/>
  <c r="U424" i="11"/>
  <c r="V424" i="11"/>
  <c r="X424" i="11"/>
  <c r="G425" i="11"/>
  <c r="H425" i="11"/>
  <c r="I425" i="11"/>
  <c r="K425" i="11"/>
  <c r="T425" i="11"/>
  <c r="U425" i="11"/>
  <c r="V425" i="11"/>
  <c r="X425" i="11"/>
  <c r="G426" i="11"/>
  <c r="H426" i="11"/>
  <c r="I426" i="11"/>
  <c r="K426" i="11"/>
  <c r="T426" i="11"/>
  <c r="U426" i="11"/>
  <c r="V426" i="11"/>
  <c r="X426" i="11"/>
  <c r="G427" i="11"/>
  <c r="H427" i="11"/>
  <c r="I427" i="11"/>
  <c r="K427" i="11"/>
  <c r="T427" i="11"/>
  <c r="U427" i="11"/>
  <c r="V427" i="11"/>
  <c r="X427" i="11"/>
  <c r="G428" i="11"/>
  <c r="H428" i="11"/>
  <c r="I428" i="11"/>
  <c r="K428" i="11"/>
  <c r="T428" i="11"/>
  <c r="U428" i="11"/>
  <c r="V428" i="11"/>
  <c r="X428" i="11"/>
  <c r="G429" i="11"/>
  <c r="H429" i="11"/>
  <c r="I429" i="11"/>
  <c r="K429" i="11"/>
  <c r="T429" i="11"/>
  <c r="U429" i="11"/>
  <c r="V429" i="11"/>
  <c r="X429" i="11"/>
  <c r="G430" i="11"/>
  <c r="H430" i="11"/>
  <c r="I430" i="11"/>
  <c r="K430" i="11"/>
  <c r="T430" i="11"/>
  <c r="U430" i="11"/>
  <c r="V430" i="11"/>
  <c r="X430" i="11"/>
  <c r="G431" i="11"/>
  <c r="H431" i="11"/>
  <c r="I431" i="11"/>
  <c r="K431" i="11"/>
  <c r="T431" i="11"/>
  <c r="U431" i="11"/>
  <c r="V431" i="11"/>
  <c r="X431" i="11"/>
  <c r="G432" i="11"/>
  <c r="H432" i="11"/>
  <c r="I432" i="11"/>
  <c r="K432" i="11"/>
  <c r="T432" i="11"/>
  <c r="U432" i="11"/>
  <c r="V432" i="11"/>
  <c r="X432" i="11"/>
  <c r="G433" i="11"/>
  <c r="H433" i="11"/>
  <c r="I433" i="11"/>
  <c r="K433" i="11"/>
  <c r="T433" i="11"/>
  <c r="U433" i="11"/>
  <c r="V433" i="11"/>
  <c r="X433" i="11"/>
  <c r="G434" i="11"/>
  <c r="H434" i="11"/>
  <c r="I434" i="11"/>
  <c r="K434" i="11"/>
  <c r="T434" i="11"/>
  <c r="U434" i="11"/>
  <c r="V434" i="11"/>
  <c r="X434" i="11"/>
  <c r="G435" i="11"/>
  <c r="H435" i="11"/>
  <c r="I435" i="11"/>
  <c r="K435" i="11"/>
  <c r="T435" i="11"/>
  <c r="U435" i="11"/>
  <c r="V435" i="11"/>
  <c r="X435" i="11"/>
  <c r="G436" i="11"/>
  <c r="H436" i="11"/>
  <c r="I436" i="11"/>
  <c r="K436" i="11"/>
  <c r="T436" i="11"/>
  <c r="U436" i="11"/>
  <c r="V436" i="11"/>
  <c r="X436" i="11"/>
  <c r="G437" i="11"/>
  <c r="H437" i="11"/>
  <c r="I437" i="11"/>
  <c r="K437" i="11"/>
  <c r="T437" i="11"/>
  <c r="U437" i="11"/>
  <c r="V437" i="11"/>
  <c r="X437" i="11"/>
  <c r="G438" i="11"/>
  <c r="H438" i="11"/>
  <c r="I438" i="11"/>
  <c r="K438" i="11"/>
  <c r="T438" i="11"/>
  <c r="U438" i="11"/>
  <c r="V438" i="11"/>
  <c r="X438" i="11"/>
  <c r="G439" i="11"/>
  <c r="H439" i="11"/>
  <c r="I439" i="11"/>
  <c r="K439" i="11"/>
  <c r="T439" i="11"/>
  <c r="U439" i="11"/>
  <c r="V439" i="11"/>
  <c r="X439" i="11"/>
  <c r="G440" i="11"/>
  <c r="H440" i="11"/>
  <c r="I440" i="11"/>
  <c r="K440" i="11"/>
  <c r="T440" i="11"/>
  <c r="U440" i="11"/>
  <c r="V440" i="11"/>
  <c r="X440" i="11"/>
  <c r="G441" i="11"/>
  <c r="H441" i="11"/>
  <c r="I441" i="11"/>
  <c r="K441" i="11"/>
  <c r="T441" i="11"/>
  <c r="U441" i="11"/>
  <c r="V441" i="11"/>
  <c r="X441" i="11"/>
  <c r="G442" i="11"/>
  <c r="H442" i="11"/>
  <c r="I442" i="11"/>
  <c r="K442" i="11"/>
  <c r="T442" i="11"/>
  <c r="U442" i="11"/>
  <c r="V442" i="11"/>
  <c r="X442" i="11"/>
  <c r="G443" i="11"/>
  <c r="H443" i="11"/>
  <c r="I443" i="11"/>
  <c r="K443" i="11"/>
  <c r="T443" i="11"/>
  <c r="U443" i="11"/>
  <c r="V443" i="11"/>
  <c r="X443" i="11"/>
  <c r="G444" i="11"/>
  <c r="H444" i="11"/>
  <c r="I444" i="11"/>
  <c r="K444" i="11"/>
  <c r="T444" i="11"/>
  <c r="U444" i="11"/>
  <c r="V444" i="11"/>
  <c r="X444" i="11"/>
  <c r="G445" i="11"/>
  <c r="H445" i="11"/>
  <c r="I445" i="11"/>
  <c r="K445" i="11"/>
  <c r="T445" i="11"/>
  <c r="U445" i="11"/>
  <c r="V445" i="11"/>
  <c r="X445" i="11"/>
  <c r="G446" i="11"/>
  <c r="H446" i="11"/>
  <c r="I446" i="11"/>
  <c r="K446" i="11"/>
  <c r="T446" i="11"/>
  <c r="U446" i="11"/>
  <c r="V446" i="11"/>
  <c r="X446" i="11"/>
  <c r="G447" i="11"/>
  <c r="H447" i="11"/>
  <c r="I447" i="11"/>
  <c r="K447" i="11"/>
  <c r="T447" i="11"/>
  <c r="U447" i="11"/>
  <c r="V447" i="11"/>
  <c r="X447" i="11"/>
  <c r="G448" i="11"/>
  <c r="H448" i="11"/>
  <c r="I448" i="11"/>
  <c r="K448" i="11"/>
  <c r="T448" i="11"/>
  <c r="U448" i="11"/>
  <c r="V448" i="11"/>
  <c r="X448" i="11"/>
  <c r="G449" i="11"/>
  <c r="H449" i="11"/>
  <c r="I449" i="11"/>
  <c r="K449" i="11"/>
  <c r="T449" i="11"/>
  <c r="U449" i="11"/>
  <c r="V449" i="11"/>
  <c r="X449" i="11"/>
  <c r="G450" i="11"/>
  <c r="H450" i="11"/>
  <c r="I450" i="11"/>
  <c r="K450" i="11"/>
  <c r="T450" i="11"/>
  <c r="U450" i="11"/>
  <c r="V450" i="11"/>
  <c r="X450" i="11"/>
  <c r="G451" i="11"/>
  <c r="H451" i="11"/>
  <c r="I451" i="11"/>
  <c r="K451" i="11"/>
  <c r="T451" i="11"/>
  <c r="U451" i="11"/>
  <c r="V451" i="11"/>
  <c r="X451" i="11"/>
  <c r="G452" i="11"/>
  <c r="H452" i="11"/>
  <c r="I452" i="11"/>
  <c r="K452" i="11"/>
  <c r="T452" i="11"/>
  <c r="U452" i="11"/>
  <c r="V452" i="11"/>
  <c r="X452" i="11"/>
  <c r="G453" i="11"/>
  <c r="H453" i="11"/>
  <c r="I453" i="11"/>
  <c r="K453" i="11"/>
  <c r="T453" i="11"/>
  <c r="U453" i="11"/>
  <c r="V453" i="11"/>
  <c r="X453" i="11"/>
  <c r="G454" i="11"/>
  <c r="H454" i="11"/>
  <c r="I454" i="11"/>
  <c r="K454" i="11"/>
  <c r="T454" i="11"/>
  <c r="U454" i="11"/>
  <c r="V454" i="11"/>
  <c r="X454" i="11"/>
  <c r="G455" i="11"/>
  <c r="H455" i="11"/>
  <c r="I455" i="11"/>
  <c r="K455" i="11"/>
  <c r="T455" i="11"/>
  <c r="U455" i="11"/>
  <c r="V455" i="11"/>
  <c r="X455" i="11"/>
  <c r="G456" i="11"/>
  <c r="H456" i="11"/>
  <c r="I456" i="11"/>
  <c r="K456" i="11"/>
  <c r="T456" i="11"/>
  <c r="U456" i="11"/>
  <c r="V456" i="11"/>
  <c r="X456" i="11"/>
  <c r="G457" i="11"/>
  <c r="H457" i="11"/>
  <c r="I457" i="11"/>
  <c r="K457" i="11"/>
  <c r="T457" i="11"/>
  <c r="U457" i="11"/>
  <c r="V457" i="11"/>
  <c r="X457" i="11"/>
  <c r="G458" i="11"/>
  <c r="H458" i="11"/>
  <c r="I458" i="11"/>
  <c r="K458" i="11"/>
  <c r="T458" i="11"/>
  <c r="U458" i="11"/>
  <c r="V458" i="11"/>
  <c r="X458" i="11"/>
  <c r="G459" i="11"/>
  <c r="H459" i="11"/>
  <c r="I459" i="11"/>
  <c r="K459" i="11"/>
  <c r="T459" i="11"/>
  <c r="U459" i="11"/>
  <c r="V459" i="11"/>
  <c r="X459" i="11"/>
  <c r="G460" i="11"/>
  <c r="H460" i="11"/>
  <c r="I460" i="11"/>
  <c r="K460" i="11"/>
  <c r="T460" i="11"/>
  <c r="U460" i="11"/>
  <c r="V460" i="11"/>
  <c r="X460" i="11"/>
  <c r="G461" i="11"/>
  <c r="H461" i="11"/>
  <c r="I461" i="11"/>
  <c r="K461" i="11"/>
  <c r="T461" i="11"/>
  <c r="U461" i="11"/>
  <c r="V461" i="11"/>
  <c r="X461" i="11"/>
  <c r="G462" i="11"/>
  <c r="H462" i="11"/>
  <c r="I462" i="11"/>
  <c r="K462" i="11"/>
  <c r="T462" i="11"/>
  <c r="U462" i="11"/>
  <c r="V462" i="11"/>
  <c r="X462" i="11"/>
  <c r="G463" i="11"/>
  <c r="H463" i="11"/>
  <c r="I463" i="11"/>
  <c r="K463" i="11"/>
  <c r="T463" i="11"/>
  <c r="U463" i="11"/>
  <c r="V463" i="11"/>
  <c r="X463" i="11"/>
  <c r="G464" i="11"/>
  <c r="H464" i="11"/>
  <c r="I464" i="11"/>
  <c r="K464" i="11"/>
  <c r="T464" i="11"/>
  <c r="U464" i="11"/>
  <c r="V464" i="11"/>
  <c r="X464" i="11"/>
  <c r="G465" i="11"/>
  <c r="H465" i="11"/>
  <c r="I465" i="11"/>
  <c r="K465" i="11"/>
  <c r="T465" i="11"/>
  <c r="U465" i="11"/>
  <c r="V465" i="11"/>
  <c r="X465" i="11"/>
  <c r="G466" i="11"/>
  <c r="H466" i="11"/>
  <c r="I466" i="11"/>
  <c r="K466" i="11"/>
  <c r="T466" i="11"/>
  <c r="U466" i="11"/>
  <c r="V466" i="11"/>
  <c r="X466" i="11"/>
  <c r="G467" i="11"/>
  <c r="H467" i="11"/>
  <c r="I467" i="11"/>
  <c r="K467" i="11"/>
  <c r="T467" i="11"/>
  <c r="U467" i="11"/>
  <c r="V467" i="11"/>
  <c r="X467" i="11"/>
  <c r="G468" i="11"/>
  <c r="H468" i="11"/>
  <c r="I468" i="11"/>
  <c r="K468" i="11"/>
  <c r="T468" i="11"/>
  <c r="U468" i="11"/>
  <c r="V468" i="11"/>
  <c r="X468" i="11"/>
  <c r="G469" i="11"/>
  <c r="H469" i="11"/>
  <c r="I469" i="11"/>
  <c r="K469" i="11"/>
  <c r="T469" i="11"/>
  <c r="U469" i="11"/>
  <c r="V469" i="11"/>
  <c r="X469" i="11"/>
  <c r="G470" i="11"/>
  <c r="H470" i="11"/>
  <c r="I470" i="11"/>
  <c r="K470" i="11"/>
  <c r="T470" i="11"/>
  <c r="U470" i="11"/>
  <c r="V470" i="11"/>
  <c r="X470" i="11"/>
  <c r="G471" i="11"/>
  <c r="H471" i="11"/>
  <c r="I471" i="11"/>
  <c r="K471" i="11"/>
  <c r="T471" i="11"/>
  <c r="U471" i="11"/>
  <c r="V471" i="11"/>
  <c r="X471" i="11"/>
  <c r="G472" i="11"/>
  <c r="H472" i="11"/>
  <c r="I472" i="11"/>
  <c r="K472" i="11"/>
  <c r="T472" i="11"/>
  <c r="U472" i="11"/>
  <c r="V472" i="11"/>
  <c r="X472" i="11"/>
  <c r="G473" i="11"/>
  <c r="H473" i="11"/>
  <c r="I473" i="11"/>
  <c r="K473" i="11"/>
  <c r="T473" i="11"/>
  <c r="U473" i="11"/>
  <c r="V473" i="11"/>
  <c r="X473" i="11"/>
  <c r="G474" i="11"/>
  <c r="H474" i="11"/>
  <c r="I474" i="11"/>
  <c r="K474" i="11"/>
  <c r="T474" i="11"/>
  <c r="U474" i="11"/>
  <c r="V474" i="11"/>
  <c r="X474" i="11"/>
  <c r="G475" i="11"/>
  <c r="H475" i="11"/>
  <c r="I475" i="11"/>
  <c r="K475" i="11"/>
  <c r="T475" i="11"/>
  <c r="U475" i="11"/>
  <c r="V475" i="11"/>
  <c r="X475" i="11"/>
  <c r="G476" i="11"/>
  <c r="H476" i="11"/>
  <c r="I476" i="11"/>
  <c r="K476" i="11"/>
  <c r="T476" i="11"/>
  <c r="U476" i="11"/>
  <c r="V476" i="11"/>
  <c r="X476" i="11"/>
  <c r="G477" i="11"/>
  <c r="H477" i="11"/>
  <c r="I477" i="11"/>
  <c r="K477" i="11"/>
  <c r="T477" i="11"/>
  <c r="U477" i="11"/>
  <c r="V477" i="11"/>
  <c r="X477" i="11"/>
  <c r="G478" i="11"/>
  <c r="H478" i="11"/>
  <c r="I478" i="11"/>
  <c r="K478" i="11"/>
  <c r="L478" i="11"/>
  <c r="T478" i="11"/>
  <c r="U478" i="11"/>
  <c r="V478" i="11"/>
  <c r="X478" i="11"/>
  <c r="Y478" i="11"/>
  <c r="L479" i="11"/>
  <c r="Y479" i="11"/>
  <c r="B55" i="7"/>
  <c r="C55" i="7"/>
  <c r="C39" i="7"/>
  <c r="D39" i="7"/>
  <c r="C35" i="7"/>
  <c r="D35" i="7"/>
  <c r="E39" i="7"/>
  <c r="F39" i="7"/>
  <c r="E55" i="7"/>
  <c r="F55" i="7"/>
  <c r="G55" i="7"/>
  <c r="B50" i="7"/>
  <c r="C50" i="7"/>
  <c r="C34" i="7"/>
  <c r="D34" i="7"/>
  <c r="E34" i="7"/>
  <c r="F34" i="7"/>
  <c r="E50" i="7"/>
  <c r="F50" i="7"/>
  <c r="G50" i="7"/>
  <c r="B44" i="7"/>
  <c r="C44" i="7"/>
  <c r="C28" i="7"/>
  <c r="D28" i="7"/>
  <c r="E28" i="7"/>
  <c r="F28" i="7"/>
  <c r="E44" i="7"/>
  <c r="F44" i="7"/>
  <c r="G44" i="7"/>
  <c r="C54" i="7"/>
  <c r="B54" i="7"/>
  <c r="C53" i="7"/>
  <c r="B53" i="7"/>
  <c r="C52" i="7"/>
  <c r="B52" i="7"/>
  <c r="C51" i="7"/>
  <c r="B51" i="7"/>
  <c r="C49" i="7"/>
  <c r="B49" i="7"/>
  <c r="C48" i="7"/>
  <c r="B48" i="7"/>
  <c r="C47" i="7"/>
  <c r="B47" i="7"/>
  <c r="C46" i="7"/>
  <c r="B46" i="7"/>
  <c r="C45" i="7"/>
  <c r="B45" i="7"/>
  <c r="C43" i="7"/>
  <c r="B43" i="7"/>
  <c r="B29" i="7"/>
  <c r="C29" i="7"/>
  <c r="B30" i="7"/>
  <c r="C30" i="7"/>
  <c r="B31" i="7"/>
  <c r="C31" i="7"/>
  <c r="B32" i="7"/>
  <c r="C32" i="7"/>
  <c r="B33" i="7"/>
  <c r="C33" i="7"/>
  <c r="B34" i="7"/>
  <c r="B35" i="7"/>
  <c r="B36" i="7"/>
  <c r="C36" i="7"/>
  <c r="B37" i="7"/>
  <c r="C37" i="7"/>
  <c r="B38" i="7"/>
  <c r="C38" i="7"/>
  <c r="B39" i="7"/>
  <c r="B28" i="7"/>
  <c r="B11" i="7"/>
  <c r="C11" i="7"/>
  <c r="B12" i="7"/>
  <c r="C12" i="7"/>
  <c r="B13" i="7"/>
  <c r="C13" i="7"/>
  <c r="B14" i="7"/>
  <c r="C14" i="7"/>
  <c r="B15" i="7"/>
  <c r="C15" i="7"/>
  <c r="B16" i="7"/>
  <c r="C16" i="7"/>
  <c r="B17" i="7"/>
  <c r="C17" i="7"/>
  <c r="B18" i="7"/>
  <c r="C18" i="7"/>
  <c r="B19" i="7"/>
  <c r="C19" i="7"/>
  <c r="B20" i="7"/>
  <c r="C20" i="7"/>
  <c r="B21" i="7"/>
  <c r="C21" i="7"/>
  <c r="C10" i="7"/>
  <c r="B10" i="7"/>
  <c r="F45" i="7"/>
  <c r="F46" i="7"/>
  <c r="F47" i="7"/>
  <c r="F48" i="7"/>
  <c r="F49" i="7"/>
  <c r="F51" i="7"/>
  <c r="F52" i="7"/>
  <c r="F53" i="7"/>
  <c r="F54" i="7"/>
  <c r="F43" i="7"/>
  <c r="O23" i="9"/>
  <c r="Q23" i="9"/>
  <c r="S23" i="9"/>
  <c r="T23" i="9"/>
  <c r="AF23" i="9"/>
  <c r="AG23" i="9"/>
  <c r="AI23" i="9"/>
  <c r="O24" i="9"/>
  <c r="Q24" i="9"/>
  <c r="S24" i="9"/>
  <c r="T24" i="9"/>
  <c r="AF24" i="9"/>
  <c r="AG24" i="9"/>
  <c r="AI24" i="9"/>
  <c r="O25" i="9"/>
  <c r="Q25" i="9"/>
  <c r="S25" i="9"/>
  <c r="T25" i="9"/>
  <c r="AF25" i="9"/>
  <c r="AG25" i="9"/>
  <c r="AI25" i="9"/>
  <c r="O26" i="9"/>
  <c r="Q26" i="9"/>
  <c r="S26" i="9"/>
  <c r="T26" i="9"/>
  <c r="AF26" i="9"/>
  <c r="AG26" i="9"/>
  <c r="AI26" i="9"/>
  <c r="O27" i="9"/>
  <c r="Q27" i="9"/>
  <c r="S27" i="9"/>
  <c r="T27" i="9"/>
  <c r="AF27" i="9"/>
  <c r="AG27" i="9"/>
  <c r="AI27" i="9"/>
  <c r="O28" i="9"/>
  <c r="Q28" i="9"/>
  <c r="S28" i="9"/>
  <c r="T28" i="9"/>
  <c r="AF28" i="9"/>
  <c r="AG28" i="9"/>
  <c r="AI28" i="9"/>
  <c r="O29" i="9"/>
  <c r="Q29" i="9"/>
  <c r="S29" i="9"/>
  <c r="T29" i="9"/>
  <c r="AF29" i="9"/>
  <c r="AG29" i="9"/>
  <c r="AI29" i="9"/>
  <c r="O30" i="9"/>
  <c r="Q30" i="9"/>
  <c r="S30" i="9"/>
  <c r="T30" i="9"/>
  <c r="AF30" i="9"/>
  <c r="AG30" i="9"/>
  <c r="AI30" i="9"/>
  <c r="O31" i="9"/>
  <c r="Q31" i="9"/>
  <c r="S31" i="9"/>
  <c r="T31" i="9"/>
  <c r="AF31" i="9"/>
  <c r="AG31" i="9"/>
  <c r="AI31" i="9"/>
  <c r="O32" i="9"/>
  <c r="Q32" i="9"/>
  <c r="S32" i="9"/>
  <c r="T32" i="9"/>
  <c r="AF32" i="9"/>
  <c r="AG32" i="9"/>
  <c r="AI32" i="9"/>
  <c r="O33" i="9"/>
  <c r="Q33" i="9"/>
  <c r="S33" i="9"/>
  <c r="T33" i="9"/>
  <c r="AF33" i="9"/>
  <c r="AG33" i="9"/>
  <c r="AI33" i="9"/>
  <c r="O34" i="9"/>
  <c r="Q34" i="9"/>
  <c r="S34" i="9"/>
  <c r="T34" i="9"/>
  <c r="AF34" i="9"/>
  <c r="AG34" i="9"/>
  <c r="AI34" i="9"/>
  <c r="O35" i="9"/>
  <c r="Q35" i="9"/>
  <c r="S35" i="9"/>
  <c r="T35" i="9"/>
  <c r="AF35" i="9"/>
  <c r="AG35" i="9"/>
  <c r="AI35" i="9"/>
  <c r="D9" i="7"/>
  <c r="D17" i="7"/>
  <c r="E9" i="7"/>
  <c r="F9" i="7"/>
  <c r="D10" i="7"/>
  <c r="E10" i="7"/>
  <c r="F10" i="7"/>
  <c r="D11" i="7"/>
  <c r="E11" i="7"/>
  <c r="F11" i="7"/>
  <c r="D12" i="7"/>
  <c r="E12" i="7"/>
  <c r="F12" i="7"/>
  <c r="D13" i="7"/>
  <c r="E13" i="7"/>
  <c r="F13" i="7"/>
  <c r="D14" i="7"/>
  <c r="E14" i="7"/>
  <c r="F14" i="7"/>
  <c r="D15" i="7"/>
  <c r="E15" i="7"/>
  <c r="F15" i="7"/>
  <c r="D16" i="7"/>
  <c r="E16" i="7"/>
  <c r="F16" i="7"/>
  <c r="E17" i="7"/>
  <c r="F17" i="7"/>
  <c r="D18" i="7"/>
  <c r="E18" i="7"/>
  <c r="F18" i="7"/>
  <c r="D19" i="7"/>
  <c r="E19" i="7"/>
  <c r="F19" i="7"/>
  <c r="D20" i="7"/>
  <c r="E20" i="7"/>
  <c r="F20" i="7"/>
  <c r="D21" i="7"/>
  <c r="E21" i="7"/>
  <c r="F21" i="7"/>
  <c r="D27" i="7"/>
  <c r="E27" i="7"/>
  <c r="F27" i="7"/>
  <c r="D29" i="7"/>
  <c r="E29" i="7"/>
  <c r="F29" i="7"/>
  <c r="D30" i="7"/>
  <c r="E30" i="7"/>
  <c r="F30" i="7"/>
  <c r="D31" i="7"/>
  <c r="E31" i="7"/>
  <c r="F31" i="7"/>
  <c r="D32" i="7"/>
  <c r="E32" i="7"/>
  <c r="F32" i="7"/>
  <c r="D33" i="7"/>
  <c r="E33" i="7"/>
  <c r="F33" i="7"/>
  <c r="E35" i="7"/>
  <c r="F35" i="7"/>
  <c r="D36" i="7"/>
  <c r="E36" i="7"/>
  <c r="F36" i="7"/>
  <c r="D37" i="7"/>
  <c r="E37" i="7"/>
  <c r="F37" i="7"/>
  <c r="D38" i="7"/>
  <c r="E38" i="7"/>
  <c r="F38" i="7"/>
  <c r="D43" i="7"/>
  <c r="E43" i="7"/>
  <c r="G43" i="7"/>
  <c r="D44" i="7"/>
  <c r="D45" i="7"/>
  <c r="E45" i="7"/>
  <c r="G45" i="7"/>
  <c r="D46" i="7"/>
  <c r="E46" i="7"/>
  <c r="G46" i="7"/>
  <c r="D47" i="7"/>
  <c r="E47" i="7"/>
  <c r="G47" i="7"/>
  <c r="D48" i="7"/>
  <c r="E48" i="7"/>
  <c r="G48" i="7"/>
  <c r="D49" i="7"/>
  <c r="E49" i="7"/>
  <c r="G49" i="7"/>
  <c r="D50" i="7"/>
  <c r="D51" i="7"/>
  <c r="E51" i="7"/>
  <c r="G51" i="7"/>
  <c r="D52" i="7"/>
  <c r="E52" i="7"/>
  <c r="G52" i="7"/>
  <c r="D53" i="7"/>
  <c r="E53" i="7"/>
  <c r="G53" i="7"/>
  <c r="D54" i="7"/>
  <c r="E54" i="7"/>
  <c r="G54" i="7"/>
  <c r="D55" i="7"/>
</calcChain>
</file>

<file path=xl/sharedStrings.xml><?xml version="1.0" encoding="utf-8"?>
<sst xmlns="http://schemas.openxmlformats.org/spreadsheetml/2006/main" count="5948" uniqueCount="2659">
  <si>
    <t xml:space="preserve"> closed on:   5 Jul 2019, 10:41:56</t>
  </si>
  <si>
    <t>|-</t>
  </si>
  <si>
    <t>-----</t>
  </si>
  <si>
    <t>368. |   54   2011   .7620293   .7150768   .8129346 |</t>
  </si>
  <si>
    <t>369. |   54   2012   .7620293   .7150768   .8129346 |</t>
  </si>
  <si>
    <t>370. |   54   2013   .7620293   .7150768   .8129346 |</t>
  </si>
  <si>
    <t>371. |   54   2014   .7620293   .7150768   .8129346 |</t>
  </si>
  <si>
    <t>372. |   54   2015   .7620293   .7150768   .8129346 |</t>
  </si>
  <si>
    <t>373. |   54   2016   .7620293   .7150768   .8129346 |</t>
  </si>
  <si>
    <t>374. |   54   2017   .7620293   .7150768   .8129346 |</t>
  </si>
  <si>
    <t>375. |   55   2011   .7130654   .6691298   .7606998 |</t>
  </si>
  <si>
    <t>376. |   55   2012   .7130654   .6691298   .7606998 |</t>
  </si>
  <si>
    <t>377. |   55   2013   .7130654   .6691298   .7606998 |</t>
  </si>
  <si>
    <t>378. |   55   2014   .7130654   .6691298   .7606998 |</t>
  </si>
  <si>
    <t>379. |   55   2015   .7130654   .6691298   .7606998 |</t>
  </si>
  <si>
    <t>380. |   55   2016   .7130654   .6691298   .7606998 |</t>
  </si>
  <si>
    <t>381. |   55   2017   .7130654   .6691298   .7606998 |</t>
  </si>
  <si>
    <t>382. |   56   2011   .5077597   .4764741   .5416793 |</t>
  </si>
  <si>
    <t>383. |   56   2012   .5077597   .4764741   .5416793 |</t>
  </si>
  <si>
    <t>384. |   56   2013   .5077597   .4764741   .5416793 |</t>
  </si>
  <si>
    <t>385. |   56   2014   .5077597   .4764741   .5416793 |</t>
  </si>
  <si>
    <t>386. |   56   2015   .5077597   .4764741   .5416793 |</t>
  </si>
  <si>
    <t>387. |   56   2016   .5077597   .4764741   .5416793 |</t>
  </si>
  <si>
    <t>388. |   56   2017   .5077597   .4764741   .5416793 |</t>
  </si>
  <si>
    <t>389. |   57   2011   .7124763    .668577   .7600714 |</t>
  </si>
  <si>
    <t>390. |   57   2012   .7124763    .668577   .7600714 |</t>
  </si>
  <si>
    <t>391. |   57   2013   .7124763    .668577   .7600714 |</t>
  </si>
  <si>
    <t>392. |   57   2014   .7124763    .668577   .7600714 |</t>
  </si>
  <si>
    <t>393. |   57   2015   .7124763    .668577   .7600714 |</t>
  </si>
  <si>
    <t>394. |   57   2016   .7124763    .668577   .7600714 |</t>
  </si>
  <si>
    <t>395. |   57   2017   .7124763    .668577   .7600714 |</t>
  </si>
  <si>
    <t>396. |   58   2011   .7320992   .6869908   .7810051 |</t>
  </si>
  <si>
    <t>397. |   58   2012   .7320992   .6869908   .7810051 |</t>
  </si>
  <si>
    <t>398. |   58   2013   .7320992   .6869908   .7810051 |</t>
  </si>
  <si>
    <t>399. |   58   2014   .7320992   .6869908   .7810051 |</t>
  </si>
  <si>
    <t>400. |   58   2015   .7320992   .6869908   .7810051 |</t>
  </si>
  <si>
    <t>401. |   58   2016   .7320992   .6869908   .7810051 |</t>
  </si>
  <si>
    <t>402. |   58   2017   .7320992   .6869908   .7810051 |</t>
  </si>
  <si>
    <t>403. |   59   2011   .5429628   .5095081   .5792339 |</t>
  </si>
  <si>
    <t>404. |   59   2012   .5429628   .5095081   .5792339 |</t>
  </si>
  <si>
    <t>405. |   59   2013   .5429628   .5095081   .5792339 |</t>
  </si>
  <si>
    <t>406. |   59   2014   .5429628   .5095081   .5792339 |</t>
  </si>
  <si>
    <t>407. |   59   2015   .5429628   .5095081   .5792339 |</t>
  </si>
  <si>
    <t>408. |   59   2016   .5429628   .5095081   .5792339 |</t>
  </si>
  <si>
    <t>409. |   59   2017   .5429628   .5095081   .5792339 |</t>
  </si>
  <si>
    <t>410. |   60   2011   .6878508   .6454688   .7338008 |</t>
  </si>
  <si>
    <t>411. |   60   2012   .6878508   .6454688   .7338008 |</t>
  </si>
  <si>
    <t>412. |   60   2013   .6878508   .6454688   .7338008 |</t>
  </si>
  <si>
    <t>413. |   60   2014   .6878508   .6454688   .7338008 |</t>
  </si>
  <si>
    <t>414. |   60   2015   .6878508   .6454688   .7338008 |</t>
  </si>
  <si>
    <t>415. |   60   2016   .6878508   .6454688   .7338008 |</t>
  </si>
  <si>
    <t>416. |   60   2017   .6878508   .6454688   .7338008 |</t>
  </si>
  <si>
    <t>417. |   61   2011   .5989956   .5620884   .6390098 |</t>
  </si>
  <si>
    <t>418. |   61   2012   .5989956   .5620884   .6390098 |</t>
  </si>
  <si>
    <t>419. |   61   2013   .5989956   .5620884   .6390098 |</t>
  </si>
  <si>
    <t>420. |   61   2014   .5989956   .5620884   .6390098 |</t>
  </si>
  <si>
    <t>421. |   61   2015   .5989956   .5620884   .6390098 |</t>
  </si>
  <si>
    <t>422. |   61   2016   .5989956   .5620884   .6390098 |</t>
  </si>
  <si>
    <t>423. |   61   2017   .5989956   .5620884   .6390098 |</t>
  </si>
  <si>
    <t>424. |   62   2011   .7037389    .660378   .7507503 |</t>
  </si>
  <si>
    <t>425. |   62   2012   .7037389    .660378   .7507503 |</t>
  </si>
  <si>
    <t>426. |   62   2013   .7037389    .660378   .7507503 |</t>
  </si>
  <si>
    <t>427. |   62   2014   .7037389    .660378   .7507503 |</t>
  </si>
  <si>
    <t>428. |   62   2015   .7037389    .660378   .7507503 |</t>
  </si>
  <si>
    <t>429. |   62   2016   .7037389    .660378   .7507503 |</t>
  </si>
  <si>
    <t>430. |   62   2017   .7037389    .660378   .7507503 |</t>
  </si>
  <si>
    <t>431. |   63   2011   .6915321   .6489233   .7377281 |</t>
  </si>
  <si>
    <t>432. |   63   2012   .6915321   .6489233   .7377281 |</t>
  </si>
  <si>
    <t>433. |   63   2013   .6915321   .6489233   .7377281 |</t>
  </si>
  <si>
    <t>434. |   63   2014   .6915321   .6489233   .7377281 |</t>
  </si>
  <si>
    <t>435. |   63   2015   .6915321   .6489233   .7377281 |</t>
  </si>
  <si>
    <t>436. |   63   2016   .6915321   .6489233   .7377281 |</t>
  </si>
  <si>
    <t>437. |   63   2017   .6915321   .6489233   .7377281 |</t>
  </si>
  <si>
    <t>438. |   64   2011   .7144811   .6704583   .7622101 |</t>
  </si>
  <si>
    <t>439. |   64   2012   .7144811   .6704583   .7622101 |</t>
  </si>
  <si>
    <t>440. |   64   2013   .7144811   .6704583   .7622101 |</t>
  </si>
  <si>
    <t>441. |   64   2014   .7144811   .6704583   .7622101 |</t>
  </si>
  <si>
    <t>442. |   64   2015   .7144811   .6704583   .7622101 |</t>
  </si>
  <si>
    <t>443. |   64   2016   .7144811   .6704583   .7622101 |</t>
  </si>
  <si>
    <t>444. |   64   2017   .7144811   .6704583   .7622101 |</t>
  </si>
  <si>
    <t>445. |   65   2011   .6886433   .6462125   .7346463 |</t>
  </si>
  <si>
    <t>446. |   65   2012   .6886433   .6462125   .7346463 |</t>
  </si>
  <si>
    <t>447. |   65   2013   .6886433   .6462125   .7346463 |</t>
  </si>
  <si>
    <t>448. |   65   2014   .6886433   .6462125   .7346463 |</t>
  </si>
  <si>
    <t>449. |   65   2015   .6886433   .6462125   .7346463 |</t>
  </si>
  <si>
    <t>450. |   65   2016   .6886433   .6462125   .7346463 |</t>
  </si>
  <si>
    <t>451. |   65   2017   .6886433   .6462125   .7346463 |</t>
  </si>
  <si>
    <t>452. |   66   2011   .6057268   .5684049   .6461908 |</t>
  </si>
  <si>
    <t>453. |   66   2012   .6057268   .5684049   .6461908 |</t>
  </si>
  <si>
    <t>454. |   66   2013   .6057268   .5684049   .6461908 |</t>
  </si>
  <si>
    <t>455. |   66   2014   .6057268   .5684049   .6461908 |</t>
  </si>
  <si>
    <t>456. |   66   2015   .6057268   .5684049   .6461908 |</t>
  </si>
  <si>
    <t>457. |   66   2016   .6057268   .5684049   .6461908 |</t>
  </si>
  <si>
    <t>458. |   66   2017   .6057268   .5684049   .6461908 |</t>
  </si>
  <si>
    <t>459. |   68   2011   .7503216   .7040905   .8004448 |</t>
  </si>
  <si>
    <t>460. |   68   2012   .7503216   .7040905   .8004448 |</t>
  </si>
  <si>
    <t>461. |   68   2013   .7503216   .7040905   .8004448 |</t>
  </si>
  <si>
    <t>462. |   68   2014   .7503216   .7040905   .8004448 |</t>
  </si>
  <si>
    <t>463. |   68   2015   .7503216   .7040905   .8004448 |</t>
  </si>
  <si>
    <t>464. |   68   2016   .7503216   .7040905   .8004448 |</t>
  </si>
  <si>
    <t>465. |   68   2017   .7503216   .7040905   .8004448 |</t>
  </si>
  <si>
    <t>466. |   69   2011   .6780387   .6362613   .7233332 |</t>
  </si>
  <si>
    <t>467. |   69   2012   .6780387   .6362613   .7233332 |</t>
  </si>
  <si>
    <t>468. |   69   2013   .6780387   .6362613   .7233332 |</t>
  </si>
  <si>
    <t>469. |   69   2014   .6780387   .6362613   .7233332 |</t>
  </si>
  <si>
    <t>470. |   69   2015   .6780387   .6362613   .7233332 |</t>
  </si>
  <si>
    <t>471. |   69   2016   .6780387   .6362613   .7233332 |</t>
  </si>
  <si>
    <t>472. |   69   2017   .6780387   .6362613   .7233332 |</t>
  </si>
  <si>
    <t>473. |   70   2017   .6496544   .5589257    .759756 |</t>
  </si>
  <si>
    <t xml:space="preserve">        ceff |       473    .6797241    .1105922   .4612695   .9506171</t>
  </si>
  <si>
    <t xml:space="preserve">      ceff_l |       473    .6376809    .1039685   .4328483   .8927703</t>
  </si>
  <si>
    <t xml:space="preserve">      ceff_u |       473    .7256926    .1186859   .4920834   1.028686</t>
  </si>
  <si>
    <t xml:space="preserve"> 96. |   14   2016   .7438633   .6649374 |</t>
  </si>
  <si>
    <t xml:space="preserve"> 97. |   14   2017   .7438633   .6649374 |</t>
  </si>
  <si>
    <t xml:space="preserve"> 98. |   14   2018   .7438633   .6649374 |</t>
  </si>
  <si>
    <t xml:space="preserve"> 99. |   15   2012   .9002195   .8094183 |</t>
  </si>
  <si>
    <t>100. |   15   2013   .9002195   .8094183 |</t>
  </si>
  <si>
    <t>101. |   15   2014   .9002195   .8094183 |</t>
  </si>
  <si>
    <t>102. |   15   2015   .9002195   .8094183 |</t>
  </si>
  <si>
    <t>103. |   15   2016   .9002195   .8094183 |</t>
  </si>
  <si>
    <t>104. |   15   2017   .9002195   .8094183 |</t>
  </si>
  <si>
    <t>105. |   15   2018   .9002195   .8094183 |</t>
  </si>
  <si>
    <t>106. |   16   2012     .59137   .5530401 |</t>
  </si>
  <si>
    <t>107. |   16   2013     .59137   .5530401 |</t>
  </si>
  <si>
    <t>108. |   16   2014     .59137   .5530401 |</t>
  </si>
  <si>
    <t>109. |   16   2015     .59137   .5530401 |</t>
  </si>
  <si>
    <t>110. |   16   2016     .59137   .5530401 |</t>
  </si>
  <si>
    <t>111. |   16   2017     .59137   .5530401 |</t>
  </si>
  <si>
    <t>112. |   16   2018     .59137   .5530401 |</t>
  </si>
  <si>
    <t>113. |   17   2012   .7317232   .6684555 |</t>
  </si>
  <si>
    <t>114. |   17   2013   .7317232   .6684555 |</t>
  </si>
  <si>
    <t>115. |   17   2014   .7317232   .6684555 |</t>
  </si>
  <si>
    <t>116. |   17   2015   .7317232   .6684555 |</t>
  </si>
  <si>
    <t>117. |   17   2016   .7317232   .6684555 |</t>
  </si>
  <si>
    <t>118. |   17   2017   .7317232   .6684555 |</t>
  </si>
  <si>
    <t>119. |   17   2018   .7317232   .6684555 |</t>
  </si>
  <si>
    <t>120. |   18   2012   .6361471   .5886098 |</t>
  </si>
  <si>
    <t>121. |   18   2013   .6361471   .5886098 |</t>
  </si>
  <si>
    <t>122. |   18   2014   .6361471   .5886098 |</t>
  </si>
  <si>
    <t>123. |   18   2015   .6361471   .5886098 |</t>
  </si>
  <si>
    <t>124. |   18   2016   .6361471   .5886098 |</t>
  </si>
  <si>
    <t>125. |   18   2017   .6361471   .5886098 |</t>
  </si>
  <si>
    <t>126. |   18   2018   .6361471   .5886098 |</t>
  </si>
  <si>
    <t>127. |   19   2012   .7180516    .710618 |</t>
  </si>
  <si>
    <t>128. |   19   2013   .7180516    .710618 |</t>
  </si>
  <si>
    <t>129. |   19   2014   .7180516    .710618 |</t>
  </si>
  <si>
    <t>130. |   19   2015   .7180516    .710618 |</t>
  </si>
  <si>
    <t>131. |   19   2016   .7180516    .710618 |</t>
  </si>
  <si>
    <t>132. |   19   2017   .7180516    .710618 |</t>
  </si>
  <si>
    <t>133. |   19   2018   .7180516    .710618 |</t>
  </si>
  <si>
    <t>134. |   20   2012   .6997184   .6498061 |</t>
  </si>
  <si>
    <t>135. |   20   2013   .6997184   .6498061 |</t>
  </si>
  <si>
    <t>136. |   20   2014   .6997184   .6498061 |</t>
  </si>
  <si>
    <t>137. |   20   2015   .6997184   .6498061 |</t>
  </si>
  <si>
    <t>138. |   20   2016   .6997184   .6498061 |</t>
  </si>
  <si>
    <t>Workings for Monotonicity Checks</t>
  </si>
  <si>
    <t>Elasticities</t>
  </si>
  <si>
    <t>Check if not positive</t>
  </si>
  <si>
    <t>CustNum</t>
  </si>
  <si>
    <t>CircLen</t>
  </si>
  <si>
    <t>RMDemand</t>
  </si>
  <si>
    <t>Count</t>
  </si>
  <si>
    <t>Sum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</si>
  <si>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</si>
  <si>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</si>
  <si>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</si>
  <si>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</si>
  <si>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</si>
  <si>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</si>
  <si>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</si>
  <si>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</si>
  <si>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</si>
  <si>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</si>
  <si>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</si>
  <si>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</si>
  <si>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</si>
  <si>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</si>
  <si>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</si>
  <si>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</si>
  <si>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</si>
  <si>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</si>
  <si>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</si>
  <si>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</si>
  <si>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</si>
  <si>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</si>
  <si>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</si>
  <si>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</si>
  <si>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</si>
  <si>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</si>
  <si>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r27</t>
  </si>
  <si>
    <t>r28</t>
  </si>
  <si>
    <t>r29</t>
  </si>
  <si>
    <t>r30</t>
  </si>
  <si>
    <t>r31</t>
  </si>
  <si>
    <t>r32</t>
  </si>
  <si>
    <t>r33</t>
  </si>
  <si>
    <t>r34</t>
  </si>
  <si>
    <t>r35</t>
  </si>
  <si>
    <t>r36</t>
  </si>
  <si>
    <t>r37</t>
  </si>
  <si>
    <t>r38</t>
  </si>
  <si>
    <t>r39</t>
  </si>
  <si>
    <t>r40</t>
  </si>
  <si>
    <t>r41</t>
  </si>
  <si>
    <t>r42</t>
  </si>
  <si>
    <t>r43</t>
  </si>
  <si>
    <t>r44</t>
  </si>
  <si>
    <t>r45</t>
  </si>
  <si>
    <t>r46</t>
  </si>
  <si>
    <t>r47</t>
  </si>
  <si>
    <t>r48</t>
  </si>
  <si>
    <t>r49</t>
  </si>
  <si>
    <t>r50</t>
  </si>
  <si>
    <t>r51</t>
  </si>
  <si>
    <t>r52</t>
  </si>
  <si>
    <t>r53</t>
  </si>
  <si>
    <t>r54</t>
  </si>
  <si>
    <t>r55</t>
  </si>
  <si>
    <t>r56</t>
  </si>
  <si>
    <t>r57</t>
  </si>
  <si>
    <t>r58</t>
  </si>
  <si>
    <t>r59</t>
  </si>
  <si>
    <t>r60</t>
  </si>
  <si>
    <t>r61</t>
  </si>
  <si>
    <t>r62</t>
  </si>
  <si>
    <t>r63</t>
  </si>
  <si>
    <t>r64</t>
  </si>
  <si>
    <t>r65</t>
  </si>
  <si>
    <t>r66</t>
  </si>
  <si>
    <t>r67</t>
  </si>
  <si>
    <t>r68</t>
  </si>
  <si>
    <t>r69</t>
  </si>
  <si>
    <t>r70</t>
  </si>
  <si>
    <t>r71</t>
  </si>
  <si>
    <t>r72</t>
  </si>
  <si>
    <t>r73</t>
  </si>
  <si>
    <t>r74</t>
  </si>
  <si>
    <t>r75</t>
  </si>
  <si>
    <t>r76</t>
  </si>
  <si>
    <t>r77</t>
  </si>
  <si>
    <t>r78</t>
  </si>
  <si>
    <t>r79</t>
  </si>
  <si>
    <t>r80</t>
  </si>
  <si>
    <t>r81</t>
  </si>
  <si>
    <t>r82</t>
  </si>
  <si>
    <t>r83</t>
  </si>
  <si>
    <t>r84</t>
  </si>
  <si>
    <t>r85</t>
  </si>
  <si>
    <t>r86</t>
  </si>
  <si>
    <t>r87</t>
  </si>
  <si>
    <t>r88</t>
  </si>
  <si>
    <t>r89</t>
  </si>
  <si>
    <t>r90</t>
  </si>
  <si>
    <t>r91</t>
  </si>
  <si>
    <t>NZ</t>
  </si>
  <si>
    <t>r92</t>
  </si>
  <si>
    <t>r93</t>
  </si>
  <si>
    <t>r94</t>
  </si>
  <si>
    <t>r95</t>
  </si>
  <si>
    <t>r96</t>
  </si>
  <si>
    <t>r97</t>
  </si>
  <si>
    <t>r98</t>
  </si>
  <si>
    <t>r99</t>
  </si>
  <si>
    <t>r100</t>
  </si>
  <si>
    <t>r101</t>
  </si>
  <si>
    <t>r102</t>
  </si>
  <si>
    <t>r103</t>
  </si>
  <si>
    <t>r104</t>
  </si>
  <si>
    <t>r105</t>
  </si>
  <si>
    <t>r106</t>
  </si>
  <si>
    <t>r107</t>
  </si>
  <si>
    <t>r108</t>
  </si>
  <si>
    <t>r109</t>
  </si>
  <si>
    <t>r110</t>
  </si>
  <si>
    <t>r111</t>
  </si>
  <si>
    <t>r112</t>
  </si>
  <si>
    <t>r113</t>
  </si>
  <si>
    <t>r114</t>
  </si>
  <si>
    <t>r115</t>
  </si>
  <si>
    <t>r116</t>
  </si>
  <si>
    <t>r117</t>
  </si>
  <si>
    <t>r118</t>
  </si>
  <si>
    <t>r119</t>
  </si>
  <si>
    <t>r120</t>
  </si>
  <si>
    <t>r121</t>
  </si>
  <si>
    <t>r122</t>
  </si>
  <si>
    <t>r123</t>
  </si>
  <si>
    <t>r124</t>
  </si>
  <si>
    <t>r125</t>
  </si>
  <si>
    <t>r126</t>
  </si>
  <si>
    <t>r127</t>
  </si>
  <si>
    <t>r128</t>
  </si>
  <si>
    <t>r129</t>
  </si>
  <si>
    <t>r130</t>
  </si>
  <si>
    <t>r131</t>
  </si>
  <si>
    <t>r132</t>
  </si>
  <si>
    <t>r133</t>
  </si>
  <si>
    <t>r134</t>
  </si>
  <si>
    <t>r135</t>
  </si>
  <si>
    <t>r136</t>
  </si>
  <si>
    <t>r137</t>
  </si>
  <si>
    <t>r138</t>
  </si>
  <si>
    <t>r139</t>
  </si>
  <si>
    <t>r140</t>
  </si>
  <si>
    <t>r141</t>
  </si>
  <si>
    <t>r142</t>
  </si>
  <si>
    <t>r143</t>
  </si>
  <si>
    <t>r144</t>
  </si>
  <si>
    <t>r145</t>
  </si>
  <si>
    <t>r146</t>
  </si>
  <si>
    <t>r147</t>
  </si>
  <si>
    <t>r148</t>
  </si>
  <si>
    <t>r149</t>
  </si>
  <si>
    <t>r150</t>
  </si>
  <si>
    <t>r151</t>
  </si>
  <si>
    <t>r152</t>
  </si>
  <si>
    <t>r153</t>
  </si>
  <si>
    <t>r154</t>
  </si>
  <si>
    <t>r155</t>
  </si>
  <si>
    <t>r156</t>
  </si>
  <si>
    <t>r157</t>
  </si>
  <si>
    <t>r158</t>
  </si>
  <si>
    <t>r159</t>
  </si>
  <si>
    <t>r160</t>
  </si>
  <si>
    <t>r161</t>
  </si>
  <si>
    <t>r162</t>
  </si>
  <si>
    <t>r163</t>
  </si>
  <si>
    <t>r164</t>
  </si>
  <si>
    <t>r165</t>
  </si>
  <si>
    <t>r166</t>
  </si>
  <si>
    <t>r167</t>
  </si>
  <si>
    <t>r168</t>
  </si>
  <si>
    <t>r169</t>
  </si>
  <si>
    <t>r170</t>
  </si>
  <si>
    <t>r171</t>
  </si>
  <si>
    <t>r172</t>
  </si>
  <si>
    <t>r173</t>
  </si>
  <si>
    <t>r174</t>
  </si>
  <si>
    <t>r175</t>
  </si>
  <si>
    <t>r176</t>
  </si>
  <si>
    <t>r177</t>
  </si>
  <si>
    <t>r178</t>
  </si>
  <si>
    <t>r179</t>
  </si>
  <si>
    <t>r180</t>
  </si>
  <si>
    <t>r181</t>
  </si>
  <si>
    <t>r182</t>
  </si>
  <si>
    <t>r183</t>
  </si>
  <si>
    <t>r184</t>
  </si>
  <si>
    <t>r185</t>
  </si>
  <si>
    <t>r186</t>
  </si>
  <si>
    <t>r187</t>
  </si>
  <si>
    <t>r188</t>
  </si>
  <si>
    <t>r189</t>
  </si>
  <si>
    <t>r190</t>
  </si>
  <si>
    <t>r191</t>
  </si>
  <si>
    <t>r192</t>
  </si>
  <si>
    <t>r193</t>
  </si>
  <si>
    <t>r194</t>
  </si>
  <si>
    <t>r195</t>
  </si>
  <si>
    <t>r196</t>
  </si>
  <si>
    <t>r197</t>
  </si>
  <si>
    <t>r198</t>
  </si>
  <si>
    <t>r199</t>
  </si>
  <si>
    <t>r200</t>
  </si>
  <si>
    <t>r201</t>
  </si>
  <si>
    <t>r202</t>
  </si>
  <si>
    <t>r203</t>
  </si>
  <si>
    <t>r204</t>
  </si>
  <si>
    <t>r205</t>
  </si>
  <si>
    <t>r206</t>
  </si>
  <si>
    <t>r207</t>
  </si>
  <si>
    <t>r208</t>
  </si>
  <si>
    <t>r209</t>
  </si>
  <si>
    <t>r210</t>
  </si>
  <si>
    <t>r211</t>
  </si>
  <si>
    <t>r212</t>
  </si>
  <si>
    <t>r213</t>
  </si>
  <si>
    <t>r214</t>
  </si>
  <si>
    <t>r215</t>
  </si>
  <si>
    <t>r216</t>
  </si>
  <si>
    <t>r217</t>
  </si>
  <si>
    <t>r218</t>
  </si>
  <si>
    <t>r219</t>
  </si>
  <si>
    <t>r220</t>
  </si>
  <si>
    <t>r221</t>
  </si>
  <si>
    <t>r222</t>
  </si>
  <si>
    <t>r223</t>
  </si>
  <si>
    <t>r224</t>
  </si>
  <si>
    <t>Ont</t>
  </si>
  <si>
    <t>r225</t>
  </si>
  <si>
    <t>r226</t>
  </si>
  <si>
    <t>r227</t>
  </si>
  <si>
    <t>r228</t>
  </si>
  <si>
    <t>r229</t>
  </si>
  <si>
    <t>r230</t>
  </si>
  <si>
    <t>r231</t>
  </si>
  <si>
    <t>r232</t>
  </si>
  <si>
    <t>r233</t>
  </si>
  <si>
    <t>r234</t>
  </si>
  <si>
    <t>r235</t>
  </si>
  <si>
    <t>r236</t>
  </si>
  <si>
    <t>r237</t>
  </si>
  <si>
    <t>r238</t>
  </si>
  <si>
    <t>r239</t>
  </si>
  <si>
    <t>r240</t>
  </si>
  <si>
    <t>r241</t>
  </si>
  <si>
    <t>r242</t>
  </si>
  <si>
    <t>r243</t>
  </si>
  <si>
    <t>r244</t>
  </si>
  <si>
    <t>r245</t>
  </si>
  <si>
    <t>r246</t>
  </si>
  <si>
    <t>r247</t>
  </si>
  <si>
    <t>r248</t>
  </si>
  <si>
    <t>r249</t>
  </si>
  <si>
    <t>r250</t>
  </si>
  <si>
    <t>r251</t>
  </si>
  <si>
    <t>r252</t>
  </si>
  <si>
    <t>r253</t>
  </si>
  <si>
    <t>r254</t>
  </si>
  <si>
    <t>r255</t>
  </si>
  <si>
    <t>r256</t>
  </si>
  <si>
    <t>r257</t>
  </si>
  <si>
    <t>r258</t>
  </si>
  <si>
    <t>r259</t>
  </si>
  <si>
    <t>r260</t>
  </si>
  <si>
    <t>r261</t>
  </si>
  <si>
    <t>r262</t>
  </si>
  <si>
    <t>r263</t>
  </si>
  <si>
    <t>r264</t>
  </si>
  <si>
    <t>r265</t>
  </si>
  <si>
    <t>r266</t>
  </si>
  <si>
    <t>r267</t>
  </si>
  <si>
    <t>r268</t>
  </si>
  <si>
    <t>r269</t>
  </si>
  <si>
    <t>r270</t>
  </si>
  <si>
    <t>r271</t>
  </si>
  <si>
    <t>r272</t>
  </si>
  <si>
    <t>r273</t>
  </si>
  <si>
    <t>r274</t>
  </si>
  <si>
    <t>r275</t>
  </si>
  <si>
    <t>r276</t>
  </si>
  <si>
    <t>r277</t>
  </si>
  <si>
    <t>r278</t>
  </si>
  <si>
    <t>r279</t>
  </si>
  <si>
    <t>r280</t>
  </si>
  <si>
    <t>r281</t>
  </si>
  <si>
    <t>r282</t>
  </si>
  <si>
    <t>r283</t>
  </si>
  <si>
    <t>r284</t>
  </si>
  <si>
    <t>r285</t>
  </si>
  <si>
    <t>r286</t>
  </si>
  <si>
    <t>r287</t>
  </si>
  <si>
    <t>r288</t>
  </si>
  <si>
    <t>r289</t>
  </si>
  <si>
    <t>r290</t>
  </si>
  <si>
    <t>r291</t>
  </si>
  <si>
    <t>r292</t>
  </si>
  <si>
    <t>r293</t>
  </si>
  <si>
    <t>r294</t>
  </si>
  <si>
    <t>r295</t>
  </si>
  <si>
    <t>r296</t>
  </si>
  <si>
    <t>r297</t>
  </si>
  <si>
    <t>r298</t>
  </si>
  <si>
    <t>r299</t>
  </si>
  <si>
    <t>r300</t>
  </si>
  <si>
    <t>r301</t>
  </si>
  <si>
    <t>r302</t>
  </si>
  <si>
    <t>r303</t>
  </si>
  <si>
    <t>r304</t>
  </si>
  <si>
    <t>r305</t>
  </si>
  <si>
    <t>r306</t>
  </si>
  <si>
    <t>r307</t>
  </si>
  <si>
    <t>r308</t>
  </si>
  <si>
    <t>r309</t>
  </si>
  <si>
    <t>r310</t>
  </si>
  <si>
    <t>r311</t>
  </si>
  <si>
    <t>r312</t>
  </si>
  <si>
    <t>r313</t>
  </si>
  <si>
    <t>r314</t>
  </si>
  <si>
    <t>r315</t>
  </si>
  <si>
    <t>r316</t>
  </si>
  <si>
    <t>r317</t>
  </si>
  <si>
    <t>r318</t>
  </si>
  <si>
    <t>r319</t>
  </si>
  <si>
    <t>r320</t>
  </si>
  <si>
    <t>r321</t>
  </si>
  <si>
    <t>r322</t>
  </si>
  <si>
    <t>r323</t>
  </si>
  <si>
    <t>r324</t>
  </si>
  <si>
    <t>r325</t>
  </si>
  <si>
    <t>r326</t>
  </si>
  <si>
    <t>r327</t>
  </si>
  <si>
    <t>r328</t>
  </si>
  <si>
    <t>r329</t>
  </si>
  <si>
    <t>r330</t>
  </si>
  <si>
    <t>r331</t>
  </si>
  <si>
    <t>r332</t>
  </si>
  <si>
    <t>r333</t>
  </si>
  <si>
    <t>r334</t>
  </si>
  <si>
    <t>r335</t>
  </si>
  <si>
    <t>r336</t>
  </si>
  <si>
    <t>r337</t>
  </si>
  <si>
    <t>r338</t>
  </si>
  <si>
    <t>r339</t>
  </si>
  <si>
    <t>r340</t>
  </si>
  <si>
    <t>r341</t>
  </si>
  <si>
    <t>r342</t>
  </si>
  <si>
    <t>r343</t>
  </si>
  <si>
    <t>r344</t>
  </si>
  <si>
    <t>r345</t>
  </si>
  <si>
    <t>r346</t>
  </si>
  <si>
    <t>r347</t>
  </si>
  <si>
    <t>r348</t>
  </si>
  <si>
    <t>r349</t>
  </si>
  <si>
    <t>r350</t>
  </si>
  <si>
    <t>r351</t>
  </si>
  <si>
    <t>r352</t>
  </si>
  <si>
    <t>r353</t>
  </si>
  <si>
    <t>r354</t>
  </si>
  <si>
    <t>r355</t>
  </si>
  <si>
    <t>r356</t>
  </si>
  <si>
    <t>r357</t>
  </si>
  <si>
    <t>r358</t>
  </si>
  <si>
    <t>r359</t>
  </si>
  <si>
    <t>r360</t>
  </si>
  <si>
    <t>r361</t>
  </si>
  <si>
    <t>r362</t>
  </si>
  <si>
    <t>r363</t>
  </si>
  <si>
    <t>r364</t>
  </si>
  <si>
    <t>r365</t>
  </si>
  <si>
    <t>r366</t>
  </si>
  <si>
    <t>r367</t>
  </si>
  <si>
    <t>r368</t>
  </si>
  <si>
    <t>r369</t>
  </si>
  <si>
    <t>r370</t>
  </si>
  <si>
    <t>r371</t>
  </si>
  <si>
    <t>r372</t>
  </si>
  <si>
    <t>r373</t>
  </si>
  <si>
    <t>r374</t>
  </si>
  <si>
    <t>r375</t>
  </si>
  <si>
    <t>r376</t>
  </si>
  <si>
    <t>r377</t>
  </si>
  <si>
    <t>r378</t>
  </si>
  <si>
    <t>r379</t>
  </si>
  <si>
    <t>r380</t>
  </si>
  <si>
    <t>r381</t>
  </si>
  <si>
    <t>r382</t>
  </si>
  <si>
    <t>r383</t>
  </si>
  <si>
    <t>r384</t>
  </si>
  <si>
    <t>r385</t>
  </si>
  <si>
    <t>r386</t>
  </si>
  <si>
    <t>r387</t>
  </si>
  <si>
    <t>r388</t>
  </si>
  <si>
    <t>r389</t>
  </si>
  <si>
    <t>r390</t>
  </si>
  <si>
    <t>r391</t>
  </si>
  <si>
    <t>r392</t>
  </si>
  <si>
    <t>r393</t>
  </si>
  <si>
    <t>r394</t>
  </si>
  <si>
    <t>r395</t>
  </si>
  <si>
    <t>r396</t>
  </si>
  <si>
    <t>r397</t>
  </si>
  <si>
    <t>r398</t>
  </si>
  <si>
    <t>r399</t>
  </si>
  <si>
    <t>r400</t>
  </si>
  <si>
    <t>r401</t>
  </si>
  <si>
    <t>r402</t>
  </si>
  <si>
    <t>r403</t>
  </si>
  <si>
    <t>r404</t>
  </si>
  <si>
    <t>r405</t>
  </si>
  <si>
    <t>r406</t>
  </si>
  <si>
    <t>r407</t>
  </si>
  <si>
    <t>r408</t>
  </si>
  <si>
    <t>r409</t>
  </si>
  <si>
    <t>r410</t>
  </si>
  <si>
    <t>r411</t>
  </si>
  <si>
    <t>r412</t>
  </si>
  <si>
    <t>r413</t>
  </si>
  <si>
    <t>r414</t>
  </si>
  <si>
    <t>r415</t>
  </si>
  <si>
    <t>r416</t>
  </si>
  <si>
    <t>r417</t>
  </si>
  <si>
    <t>r418</t>
  </si>
  <si>
    <t>r419</t>
  </si>
  <si>
    <t>r420</t>
  </si>
  <si>
    <t>r421</t>
  </si>
  <si>
    <t>r422</t>
  </si>
  <si>
    <t>r423</t>
  </si>
  <si>
    <t>r424</t>
  </si>
  <si>
    <t>r425</t>
  </si>
  <si>
    <t>r426</t>
  </si>
  <si>
    <t>r427</t>
  </si>
  <si>
    <t>r428</t>
  </si>
  <si>
    <t>r429</t>
  </si>
  <si>
    <t>r430</t>
  </si>
  <si>
    <t>r431</t>
  </si>
  <si>
    <t>r432</t>
  </si>
  <si>
    <t>r433</t>
  </si>
  <si>
    <t>r434</t>
  </si>
  <si>
    <t>r435</t>
  </si>
  <si>
    <t>r436</t>
  </si>
  <si>
    <t>r437</t>
  </si>
  <si>
    <t>r438</t>
  </si>
  <si>
    <t>r439</t>
  </si>
  <si>
    <t>r440</t>
  </si>
  <si>
    <t>r441</t>
  </si>
  <si>
    <t>r442</t>
  </si>
  <si>
    <t>r443</t>
  </si>
  <si>
    <t>r444</t>
  </si>
  <si>
    <t>r445</t>
  </si>
  <si>
    <t>r446</t>
  </si>
  <si>
    <t>r447</t>
  </si>
  <si>
    <t>r448</t>
  </si>
  <si>
    <t>r449</t>
  </si>
  <si>
    <t>r450</t>
  </si>
  <si>
    <t>r451</t>
  </si>
  <si>
    <t>r452</t>
  </si>
  <si>
    <t>r453</t>
  </si>
  <si>
    <t>r454</t>
  </si>
  <si>
    <t>r455</t>
  </si>
  <si>
    <t>r456</t>
  </si>
  <si>
    <t>r457</t>
  </si>
  <si>
    <t>r458</t>
  </si>
  <si>
    <t>r459</t>
  </si>
  <si>
    <t>r460</t>
  </si>
  <si>
    <t>r461</t>
  </si>
  <si>
    <t>r462</t>
  </si>
  <si>
    <t>r463</t>
  </si>
  <si>
    <t>r464</t>
  </si>
  <si>
    <t>r465</t>
  </si>
  <si>
    <t>r466</t>
  </si>
  <si>
    <t>r467</t>
  </si>
  <si>
    <t>r468</t>
  </si>
  <si>
    <t>r469</t>
  </si>
  <si>
    <t>r470</t>
  </si>
  <si>
    <t>r471</t>
  </si>
  <si>
    <t>r472</t>
  </si>
  <si>
    <t>r473</t>
  </si>
  <si>
    <t>Total</t>
  </si>
  <si>
    <t>Number of instances of monotonicity not being satisfied</t>
  </si>
  <si>
    <t>c</t>
  </si>
  <si>
    <t xml:space="preserve">       log:  C:\SHAZAM\AER\vc-out-med-BM 2012-18 15Jul2019.smcl</t>
  </si>
  <si>
    <t xml:space="preserve"> opened on:  15 Jul 2019, 16:29:08</t>
  </si>
  <si>
    <t>Iteration 223: log likelihood =  366.73619  (not concave)</t>
  </si>
  <si>
    <t>Iteration 224: log likelihood =  366.73619  (not concave)</t>
  </si>
  <si>
    <t>Iteration 225: log likelihood =   366.7362  (not concave)</t>
  </si>
  <si>
    <t>Iteration 226: log likelihood =   366.7362  (not concave)</t>
  </si>
  <si>
    <t>Iteration 227: log likelihood =   366.7362  (not concave)</t>
  </si>
  <si>
    <t>Iteration 228: log likelihood =  366.73621  (not concave)</t>
  </si>
  <si>
    <t>Iteration 229: log likelihood =  366.73621  (not concave)</t>
  </si>
  <si>
    <t>Iteration 230: log likelihood =  366.73621  (not concave)</t>
  </si>
  <si>
    <t>Iteration 231: log likelihood =  366.73622  (not concave)</t>
  </si>
  <si>
    <t>Iteration 232: log likelihood =  366.73622  (not concave)</t>
  </si>
  <si>
    <t>Iteration 233: log likelihood =  366.73623  (not concave)</t>
  </si>
  <si>
    <t>Iteration 234: log likelihood =  366.73623  (not concave)</t>
  </si>
  <si>
    <t>Iteration 235: log likelihood =  366.73623  (not concave)</t>
  </si>
  <si>
    <t>Iteration 236: log likelihood =  366.73624  (not concave)</t>
  </si>
  <si>
    <t>Iteration 237: log likelihood =  366.73624  (not concave)</t>
  </si>
  <si>
    <t>Iteration 238: log likelihood =  366.73624  (not concave)</t>
  </si>
  <si>
    <t>Iteration 239: log likelihood =  366.73625  (not concave)</t>
  </si>
  <si>
    <t>Iteration 240: log likelihood =  366.73625  (not concave)</t>
  </si>
  <si>
    <t>Iteration 241: log likelihood =  366.73626  (not concave)</t>
  </si>
  <si>
    <t>Iteration 242: log likelihood =  366.73626  (not concave)</t>
  </si>
  <si>
    <t>Iteration 243: log likelihood =  366.73626  (not concave)</t>
  </si>
  <si>
    <t>Iteration 244: log likelihood =  366.73627  (not concave)</t>
  </si>
  <si>
    <t>Iteration 245: log likelihood =  366.73627  (not concave)</t>
  </si>
  <si>
    <t>Iteration 246: log likelihood =  366.73627  (not concave)</t>
  </si>
  <si>
    <t>Iteration 247: log likelihood =  366.73628  (not concave)</t>
  </si>
  <si>
    <t>Iteration 248: log likelihood =  366.73628  (not concave)</t>
  </si>
  <si>
    <t>Iteration 249: log likelihood =  366.73629  (not concave)</t>
  </si>
  <si>
    <t>Iteration 250: log likelihood =  366.73629  (not concave)</t>
  </si>
  <si>
    <t>Iteration 251: log likelihood =  366.73629  (not concave)</t>
  </si>
  <si>
    <t>Iteration 252: log likelihood =   366.7363  (not concave)</t>
  </si>
  <si>
    <t>Iteration 253: log likelihood =   366.7363  (not concave)</t>
  </si>
  <si>
    <t>Iteration 254: log likelihood =   366.7363  (not concave)</t>
  </si>
  <si>
    <t>Iteration 255: log likelihood =  366.73631  (not concave)</t>
  </si>
  <si>
    <t>Iteration 256: log likelihood =  366.73631  (not concave)</t>
  </si>
  <si>
    <t>Iteration 257: log likelihood =  366.73632  (not concave)</t>
  </si>
  <si>
    <t>Iteration 258: log likelihood =  366.73632  (not concave)</t>
  </si>
  <si>
    <t>Iteration 259: log likelihood =  366.73632  (not concave)</t>
  </si>
  <si>
    <t>Iteration 260: log likelihood =  366.73633  (not concave)</t>
  </si>
  <si>
    <t>Iteration 261: log likelihood =  366.73633  (not concave)</t>
  </si>
  <si>
    <t>Iteration 262: log likelihood =  366.73634  (not concave)</t>
  </si>
  <si>
    <t>Iteration 263: log likelihood =  366.73634  (not concave)</t>
  </si>
  <si>
    <t>Iteration 264: log likelihood =  366.73634  (not concave)</t>
  </si>
  <si>
    <t>Iteration 265: log likelihood =  366.73635  (not concave)</t>
  </si>
  <si>
    <t>Iteration 266: log likelihood =  366.73635  (not concave)</t>
  </si>
  <si>
    <t>Iteration 267: log likelihood =  366.73636  (not concave)</t>
  </si>
  <si>
    <t>Iteration 268: log likelihood =  366.73636  (not concave)</t>
  </si>
  <si>
    <t>Iteration 269: log likelihood =  366.73637  (not concave)</t>
  </si>
  <si>
    <t>Iteration 270: log likelihood =  366.73637  (not concave)</t>
  </si>
  <si>
    <t>Iteration 271: log likelihood =  366.73637  (not concave)</t>
  </si>
  <si>
    <t>Iteration 272: log likelihood =  366.73638  (not concave)</t>
  </si>
  <si>
    <t>Iteration 273: log likelihood =  366.73638  (not concave)</t>
  </si>
  <si>
    <t>Iteration 274: log likelihood =  366.73639  (not concave)</t>
  </si>
  <si>
    <t>Iteration 275: log likelihood =  366.73639  (not concave)</t>
  </si>
  <si>
    <t>Iteration 276: log likelihood =   366.7364  (not concave)</t>
  </si>
  <si>
    <t>Iteration 277: log likelihood =   366.7364  (not concave)</t>
  </si>
  <si>
    <t>Iteration 278: log likelihood =   366.7364  (not concave)</t>
  </si>
  <si>
    <t>Iteration 279: log likelihood =  366.73641  (not concave)</t>
  </si>
  <si>
    <t>Iteration 280: log likelihood =  366.73641  (not concave)</t>
  </si>
  <si>
    <t>Iteration 281: log likelihood =  366.73642  (not concave)</t>
  </si>
  <si>
    <t>Iteration 282: log likelihood =  366.73642  (not concave)</t>
  </si>
  <si>
    <t>Iteration 283: log likelihood =  366.73643  (not concave)</t>
  </si>
  <si>
    <t>Iteration 284: log likelihood =  366.73643  (not concave)</t>
  </si>
  <si>
    <t>Iteration 285: log likelihood =  366.73644  (not concave)</t>
  </si>
  <si>
    <t>Iteration 286: log likelihood =  366.73644  (not concave)</t>
  </si>
  <si>
    <t>Iteration 287: log likelihood =  366.73644  (not concave)</t>
  </si>
  <si>
    <t>Iteration 288: log likelihood =  366.73645  (not concave)</t>
  </si>
  <si>
    <t>Iteration 289: log likelihood =  366.73645  (not concave)</t>
  </si>
  <si>
    <t>Iteration 290: log likelihood =  366.73646  (not concave)</t>
  </si>
  <si>
    <t>Iteration 291: log likelihood =  366.73646  (not concave)</t>
  </si>
  <si>
    <t>Iteration 292: log likelihood =  366.73647  (not concave)</t>
  </si>
  <si>
    <t>Iteration 293: log likelihood =  366.73647  (not concave)</t>
  </si>
  <si>
    <t>Iteration 294: log likelihood =  366.73648  (not concave)</t>
  </si>
  <si>
    <t>Iteration 295: log likelihood =  366.73648  (not concave)</t>
  </si>
  <si>
    <t>Iteration 296: log likelihood =  366.73649  (not concave)</t>
  </si>
  <si>
    <t>Iteration 297: log likelihood =  366.73653  (not concave)</t>
  </si>
  <si>
    <t>Iteration 298: log likelihood =  366.73655  (not concave)</t>
  </si>
  <si>
    <t>Iteration 299: log likelihood =  366.73656  (not concave)</t>
  </si>
  <si>
    <t>Iteration 300: log likelihood =  366.73657  (not concave)</t>
  </si>
  <si>
    <t>Iteration 301: log likelihood =  366.73659  (not concave)</t>
  </si>
  <si>
    <t>Iteration 302: log likelihood =  366.73659  (not concave)</t>
  </si>
  <si>
    <t>Iteration 303: log likelihood =   366.7366  (not concave)</t>
  </si>
  <si>
    <t>Iteration 304: log likelihood =  366.73661  (not concave)</t>
  </si>
  <si>
    <t>Iteration 305: log likelihood =  366.73661  (not concave)</t>
  </si>
  <si>
    <t>Iteration 306: log likelihood =  366.73662  (not concave)</t>
  </si>
  <si>
    <t>Iteration 307: log likelihood =  366.73663  (not concave)</t>
  </si>
  <si>
    <t>Iteration 308: log likelihood =  366.73664  (not concave)</t>
  </si>
  <si>
    <t>Iteration 309: log likelihood =  366.73664  (not concave)</t>
  </si>
  <si>
    <t>Iteration 310: log likelihood =  366.73665  (not concave)</t>
  </si>
  <si>
    <t>Iteration 311: log likelihood =  366.73666  (not concave)</t>
  </si>
  <si>
    <t>Iteration 312: log likelihood =  366.73667  (not concave)</t>
  </si>
  <si>
    <t>Iteration 313: log likelihood =  366.73667  (not concave)</t>
  </si>
  <si>
    <t>Iteration 314: log likelihood =  366.73668  (not concave)</t>
  </si>
  <si>
    <t>Iteration 315: log likelihood =  366.73669  (not concave)</t>
  </si>
  <si>
    <t>Iteration 316: log likelihood =   366.7367  (not concave)</t>
  </si>
  <si>
    <t>Iteration 317: log likelihood =   366.7367  (not concave)</t>
  </si>
  <si>
    <t>Iteration 318: log likelihood =  366.73671  (not concave)</t>
  </si>
  <si>
    <t>Iteration 319: log likelihood =  366.73672  (not concave)</t>
  </si>
  <si>
    <t>Iteration 320: log likelihood =  366.73673  (not concave)</t>
  </si>
  <si>
    <t>Iteration 321: log likelihood =  366.73673  (not concave)</t>
  </si>
  <si>
    <t>Iteration 322: log likelihood =  366.73674  (not concave)</t>
  </si>
  <si>
    <t>Iteration 323: log likelihood =  366.73675  (not concave)</t>
  </si>
  <si>
    <t>Iteration 324: log likelihood =  366.73676  (not concave)</t>
  </si>
  <si>
    <t>Iteration 325: log likelihood =  366.73676  (not concave)</t>
  </si>
  <si>
    <t>Iteration 326: log likelihood =  366.73677  (not concave)</t>
  </si>
  <si>
    <t>Iteration 327: log likelihood =  366.73678  (not concave)</t>
  </si>
  <si>
    <t>Iteration 328: log likelihood =  366.73679  (not concave)</t>
  </si>
  <si>
    <t>Iteration 329: log likelihood =  366.73679  (not concave)</t>
  </si>
  <si>
    <t>Iteration 330: log likelihood =   366.7368  (not concave)</t>
  </si>
  <si>
    <t>Iteration 331: log likelihood =  366.73681  (not concave)</t>
  </si>
  <si>
    <t>Iteration 332: log likelihood =  366.73682  (not concave)</t>
  </si>
  <si>
    <t>Iteration 333: log likelihood =  366.73683  (not concave)</t>
  </si>
  <si>
    <t>Iteration 334: log likelihood =  366.73683  (not concave)</t>
  </si>
  <si>
    <t>Iteration 335: log likelihood =  366.73684  (not concave)</t>
  </si>
  <si>
    <t>Iteration 336: log likelihood =  366.73685  (not concave)</t>
  </si>
  <si>
    <t>Iteration 337: log likelihood =  366.73686  (not concave)</t>
  </si>
  <si>
    <t>Iteration 338: log likelihood =  366.73686  (not concave)</t>
  </si>
  <si>
    <t>Iteration 339: log likelihood =  366.73687  (not concave)</t>
  </si>
  <si>
    <t>Iteration 340: log likelihood =  366.73688  (not concave)</t>
  </si>
  <si>
    <t>Iteration 341: log likelihood =  366.73689  (not concave)</t>
  </si>
  <si>
    <t>Iteration 342: log likelihood =   366.7369  (not concave)</t>
  </si>
  <si>
    <t>Iteration 343: log likelihood =  366.73691  (not concave)</t>
  </si>
  <si>
    <t>Iteration 344: log likelihood =  366.73691  (not concave)</t>
  </si>
  <si>
    <t>Iteration 345: log likelihood =  366.73692  (not concave)</t>
  </si>
  <si>
    <t>Iteration 346: log likelihood =  366.73693  (not concave)</t>
  </si>
  <si>
    <t>Iteration 347: log likelihood =  366.73694  (not concave)</t>
  </si>
  <si>
    <t>Iteration 348: log likelihood =  366.73695  (not concave)</t>
  </si>
  <si>
    <t>Iteration 349: log likelihood =  366.73696  (not concave)</t>
  </si>
  <si>
    <t>Iteration 350: log likelihood =  366.73697  (not concave)</t>
  </si>
  <si>
    <t>Iteration 351: log likelihood =  366.73698  (not concave)</t>
  </si>
  <si>
    <t>Iteration 352: log likelihood =  366.73699  (not concave)</t>
  </si>
  <si>
    <t>Iteration 353: log likelihood =    366.737  (not concave)</t>
  </si>
  <si>
    <t>Iteration 354: log likelihood =    366.737  (not concave)</t>
  </si>
  <si>
    <t>Iteration 355: log likelihood =  366.73701  (not concave)</t>
  </si>
  <si>
    <t>Iteration 356: log likelihood =  366.73702  (not concave)</t>
  </si>
  <si>
    <t>Iteration 357: log likelihood =  366.73703  (not concave)</t>
  </si>
  <si>
    <t>Iteration 358: log likelihood =  366.73704  (not concave)</t>
  </si>
  <si>
    <t>Iteration 359: log likelihood =  366.73705  (not concave)</t>
  </si>
  <si>
    <t>Iteration 360: log likelihood =  366.73707  (not concave)</t>
  </si>
  <si>
    <t>Iteration 361: log likelihood =  366.73714  (not concave)</t>
  </si>
  <si>
    <t>Iteration 362: log likelihood =  366.73719  (not concave)</t>
  </si>
  <si>
    <t>Iteration 363: log likelihood =  366.93173  (not concave)</t>
  </si>
  <si>
    <t>Iteration 364: log likelihood =  366.98271  (not concave)</t>
  </si>
  <si>
    <t xml:space="preserve">Iteration 365: log likelihood =  367.03599  </t>
  </si>
  <si>
    <t xml:space="preserve">Iteration 366: log likelihood =  367.11801  </t>
  </si>
  <si>
    <t xml:space="preserve">Iteration 367: log likelihood =  367.14436  </t>
  </si>
  <si>
    <t xml:space="preserve">Iteration 368: log likelihood =  367.14449  </t>
  </si>
  <si>
    <t xml:space="preserve">Iteration 369: log likelihood =  367.14449  </t>
  </si>
  <si>
    <t xml:space="preserve">                                                Wald chi2(13)      =   4181.27</t>
  </si>
  <si>
    <t>Log likelihood  =  367.14449                    Prob &gt; chi2        =    0.0000</t>
  </si>
  <si>
    <t xml:space="preserve">         ly2 |   .5871046   .1183014     4.96   0.000     .3552382     .818971</t>
  </si>
  <si>
    <t xml:space="preserve">         ly3 |    .202334   .0504448     4.01   0.000      .103464     .301204</t>
  </si>
  <si>
    <t xml:space="preserve">         ly4 |   .1832236   .1060533     1.73   0.084     -.024637    .3910842</t>
  </si>
  <si>
    <t xml:space="preserve">        ly22 |  -.4346898   .3973918    -1.09   0.274    -1.213563    .3441837</t>
  </si>
  <si>
    <t xml:space="preserve">        ly23 |   .0141292   .1548197     0.09   0.927    -.2893119    .3175704</t>
  </si>
  <si>
    <t xml:space="preserve">        ly24 |   .3618829   .2943616     1.23   0.219    -.2150552     .938821</t>
  </si>
  <si>
    <t xml:space="preserve">        ly33 |   .1703222   .0780522     2.18   0.029     .0173426    .3233018</t>
  </si>
  <si>
    <t xml:space="preserve">        ly34 |   -.195342   .1109518    -1.76   0.078    -.4128036    .0221196</t>
  </si>
  <si>
    <t xml:space="preserve">        ly44 |  -.0815791   .2493581    -0.33   0.744    -.5703121    .4071538</t>
  </si>
  <si>
    <t xml:space="preserve">         lz1 |  -.0537711   .0484819    -1.11   0.267    -.1487938    .0412516</t>
  </si>
  <si>
    <t xml:space="preserve">          yr |   .0106424   .0023595     4.51   0.000     .0060178    .0152669</t>
  </si>
  <si>
    <t xml:space="preserve">         cd2 |  -.0758004   .1033787    -0.73   0.463     -.278419    .1268182</t>
  </si>
  <si>
    <t xml:space="preserve">         cd3 |   .2347032   .0871013     2.69   0.007     .0639878    .4054186</t>
  </si>
  <si>
    <t xml:space="preserve">       _cons |  -11.89648   4.762299    -2.50   0.012    -21.23042   -2.562546</t>
  </si>
  <si>
    <t xml:space="preserve">         /mu |   .3932738   .0648546     6.06   0.000     .2661612    .5203864</t>
  </si>
  <si>
    <t xml:space="preserve">   /lnsigma2 |  -3.304415   .1804751   -18.31   0.000     -3.65814    -2.95069</t>
  </si>
  <si>
    <t xml:space="preserve">  /ilgtgamma |   1.313337   .2474101     5.31   0.000     .8284219    1.798252</t>
  </si>
  <si>
    <t xml:space="preserve">      sigma2 |   .0367207   .0066272                      .0257804    .0523036</t>
  </si>
  <si>
    <t xml:space="preserve">       gamma |    .788071   .0413212                      .6960211     .857936</t>
  </si>
  <si>
    <t xml:space="preserve">    sigma_u2 |   .0289385   .0066575                        .01589     .041987</t>
  </si>
  <si>
    <t xml:space="preserve">    sigma_v2 |   .0077822   .0005567                       .006691    .0088734</t>
  </si>
  <si>
    <t xml:space="preserve">  1. |    1   2012   .4698163   .4408685   .5012011 |</t>
  </si>
  <si>
    <t xml:space="preserve">  2. |    1   2013   .4698163   .4408685   .5012011 |</t>
  </si>
  <si>
    <t xml:space="preserve">  3. |    1   2014   .4698163   .4408685   .5012011 |</t>
  </si>
  <si>
    <t xml:space="preserve">  4. |    1   2015   .4698163   .4408685   .5012011 |</t>
  </si>
  <si>
    <t xml:space="preserve">  5. |    1   2016   .4698163   .4408685   .5012011 |</t>
  </si>
  <si>
    <t xml:space="preserve">  6. |    1   2017   .4698163   .4408685   .5012011 |</t>
  </si>
  <si>
    <t xml:space="preserve">  7. |    1   2018   .4698163   .4408685   .5012011 |</t>
  </si>
  <si>
    <t xml:space="preserve">  8. |    2   2012   .4612695   .4328483   .4920834 |</t>
  </si>
  <si>
    <t xml:space="preserve">  9. |    2   2013   .4612695   .4328483   .4920834 |</t>
  </si>
  <si>
    <t xml:space="preserve"> 10. |    2   2014   .4612695   .4328483   .4920834 |</t>
  </si>
  <si>
    <t xml:space="preserve"> 11. |    2   2015   .4612695   .4328483   .4920834 |</t>
  </si>
  <si>
    <t xml:space="preserve"> 12. |    2   2016   .4612695   .4328483   .4920834 |</t>
  </si>
  <si>
    <t xml:space="preserve"> 13. |    2   2017   .4612695   .4328483   .4920834 |</t>
  </si>
  <si>
    <t xml:space="preserve"> 14. |    2   2018   .4612695   .4328483   .4920834 |</t>
  </si>
  <si>
    <t xml:space="preserve"> 15. |    3   2012   .9222252    .865872     .98457 |</t>
  </si>
  <si>
    <t xml:space="preserve"> 16. |    3   2013   .9222252    .865872     .98457 |</t>
  </si>
  <si>
    <t xml:space="preserve"> 17. |    3   2014   .9222252    .865872     .98457 |</t>
  </si>
  <si>
    <t xml:space="preserve"> 18. |    3   2015   .9222252    .865872     .98457 |</t>
  </si>
  <si>
    <t xml:space="preserve"> 19. |    3   2016   .9222252    .865872     .98457 |</t>
  </si>
  <si>
    <t xml:space="preserve"> 20. |    3   2017   .9222252    .865872     .98457 |</t>
  </si>
  <si>
    <t xml:space="preserve"> 21. |    3   2018   .9222252    .865872     .98457 |</t>
  </si>
  <si>
    <t xml:space="preserve"> 22. |    4   2012   .6058419   .5685129   .6463136 |</t>
  </si>
  <si>
    <t xml:space="preserve"> 23. |    4   2013   .6058419   .5685129   .6463136 |</t>
  </si>
  <si>
    <t xml:space="preserve"> 24. |    4   2014   .6058419   .5685129   .6463136 |</t>
  </si>
  <si>
    <t xml:space="preserve"> 25. |    4   2015   .6058419   .5685129   .6463136 |</t>
  </si>
  <si>
    <t xml:space="preserve"> 26. |    4   2016   .6058419   .5685129   .6463136 |</t>
  </si>
  <si>
    <t xml:space="preserve"> 27. |    4   2017   .6058419   .5685129   .6463136 |</t>
  </si>
  <si>
    <t xml:space="preserve"> 28. |    4   2018   .6058419   .5685129   .6463136 |</t>
  </si>
  <si>
    <t xml:space="preserve"> 29. |    5   2012   .5997844   .5628286   .6398513 |</t>
  </si>
  <si>
    <t>337. |   49   2015   .6009525   .5639247   .6410975 |</t>
  </si>
  <si>
    <t>338. |   49   2016   .6009525   .5639247   .6410975 |</t>
  </si>
  <si>
    <t>339. |   49   2017   .6009525   .5639247   .6410975 |</t>
  </si>
  <si>
    <t>340. |   50   2011   .5944194   .5577941   .6341279 |</t>
  </si>
  <si>
    <t>341. |   50   2012   .5944194   .5577941   .6341279 |</t>
  </si>
  <si>
    <t>342. |   50   2013   .5944194   .5577941   .6341279 |</t>
  </si>
  <si>
    <t>343. |   50   2014   .5944194   .5577941   .6341279 |</t>
  </si>
  <si>
    <t>344. |   50   2015   .5944194   .5577941   .6341279 |</t>
  </si>
  <si>
    <t>345. |   50   2016   .5944194   .5577941   .6341279 |</t>
  </si>
  <si>
    <t>346. |   50   2017   .5944194   .5577941   .6341279 |</t>
  </si>
  <si>
    <t>347. |   51   2011    .582771   .5468635   .6217014 |</t>
  </si>
  <si>
    <t>348. |   51   2012    .582771   .5468635   .6217014 |</t>
  </si>
  <si>
    <t>349. |   51   2013    .582771   .5468635   .6217014 |</t>
  </si>
  <si>
    <t>350. |   51   2014    .582771   .5468635   .6217014 |</t>
  </si>
  <si>
    <t>351. |   51   2015    .582771   .5468635   .6217014 |</t>
  </si>
  <si>
    <t>352. |   51   2016    .582771   .5468635   .6217014 |</t>
  </si>
  <si>
    <t>353. |   51   2017    .582771   .5468635   .6217014 |</t>
  </si>
  <si>
    <t>354. |   52   2011   .5714191   .5362111   .6095912 |</t>
  </si>
  <si>
    <t>355. |   52   2012   .5714191   .5362111   .6095912 |</t>
  </si>
  <si>
    <t>356. |   52   2013   .5714191   .5362111   .6095912 |</t>
  </si>
  <si>
    <t>357. |   52   2014   .5714191   .5362111   .6095912 |</t>
  </si>
  <si>
    <t>358. |   52   2015   .5714191   .5362111   .6095912 |</t>
  </si>
  <si>
    <t>359. |   52   2016   .5714191   .5362111   .6095912 |</t>
  </si>
  <si>
    <t>360. |   52   2017   .5714191   .5362111   .6095912 |</t>
  </si>
  <si>
    <t>361. |   53   2011   .6464844   .6066512    .689671 |</t>
  </si>
  <si>
    <t>362. |   53   2012   .6464844   .6066512    .689671 |</t>
  </si>
  <si>
    <t>363. |   53   2013   .6464844   .6066512    .689671 |</t>
  </si>
  <si>
    <t>364. |   53   2014   .6464844   .6066512    .689671 |</t>
  </si>
  <si>
    <t>365. |   53   2015   .6464844   .6066512    .689671 |</t>
  </si>
  <si>
    <t>366. |   53   2016   .6464844   .6066512    .689671 |</t>
  </si>
  <si>
    <t>367. |   53   2017   .6464844   .6066512    .689671 |</t>
  </si>
  <si>
    <t>163. |   24   2013   .7395272   .6933135   .7896914 |</t>
  </si>
  <si>
    <t>164. |   24   2014   .7395272   .6933135   .7896914 |</t>
  </si>
  <si>
    <t>165. |   24   2015   .7395272   .6933135   .7896914 |</t>
  </si>
  <si>
    <t>166. |   24   2016   .7395272   .6933135   .7896914 |</t>
  </si>
  <si>
    <t>167. |   24   2017   .7395272   .6933135   .7896914 |</t>
  </si>
  <si>
    <t>168. |   24   2018   .7395272   .6933135   .7896914 |</t>
  </si>
  <si>
    <t>169. |   25   2012   .4618033   .4329449   .4931288 |</t>
  </si>
  <si>
    <t>170. |   25   2013   .4618033   .4329449   .4931288 |</t>
  </si>
  <si>
    <t>171. |   25   2014   .4618033   .4329449   .4931288 |</t>
  </si>
  <si>
    <t>172. |   25   2015   .4618033   .4329449   .4931288 |</t>
  </si>
  <si>
    <t>173. |   25   2016   .4618033   .4329449   .4931288 |</t>
  </si>
  <si>
    <t>174. |   25   2017   .4618033   .4329449   .4931288 |</t>
  </si>
  <si>
    <t>175. |   25   2018   .4618033   .4329449   .4931288 |</t>
  </si>
  <si>
    <t>176. |   26   2012   .5246761   .4918886   .5602664 |</t>
  </si>
  <si>
    <t>177. |   26   2013   .5246761   .4918886   .5602664 |</t>
  </si>
  <si>
    <t>178. |   26   2014   .5246761   .4918886   .5602664 |</t>
  </si>
  <si>
    <t>179. |   26   2015   .5246761   .4918886   .5602664 |</t>
  </si>
  <si>
    <t>180. |   26   2016   .5246761   .4918886   .5602664 |</t>
  </si>
  <si>
    <t>181. |   26   2017   .5246761   .4918886   .5602664 |</t>
  </si>
  <si>
    <t>182. |   26   2018   .5246761   .4918886   .5602664 |</t>
  </si>
  <si>
    <t>183. |   27   2012   .7163627   .6715966   .7649556 |</t>
  </si>
  <si>
    <t>184. |   27   2013   .7163627   .6715966   .7649556 |</t>
  </si>
  <si>
    <t>185. |   27   2014   .7163627   .6715966   .7649556 |</t>
  </si>
  <si>
    <t>186. |   27   2015   .7163627   .6715966   .7649556 |</t>
  </si>
  <si>
    <t>187. |   27   2016   .7163627   .6715966   .7649556 |</t>
  </si>
  <si>
    <t>188. |   27   2017   .7163627   .6715966   .7649556 |</t>
  </si>
  <si>
    <t>189. |   27   2018   .7163627   .6715966   .7649556 |</t>
  </si>
  <si>
    <t>190. |   28   2012   .6378814   .5980197   .6811507 |</t>
  </si>
  <si>
    <t>191. |   28   2013   .6378814   .5980197   .6811507 |</t>
  </si>
  <si>
    <t>192. |   28   2014   .6378814   .5980197   .6811507 |</t>
  </si>
  <si>
    <t>193. |   28   2015   .6378814   .5980197   .6811507 |</t>
  </si>
  <si>
    <t>194. |   28   2016   .6378814   .5980197   .6811507 |</t>
  </si>
  <si>
    <t>195. |   28   2017   .6378814   .5980197   .6811507 |</t>
  </si>
  <si>
    <t>196. |   28   2018   .6378814   .5980197   .6811507 |</t>
  </si>
  <si>
    <t>197. |   29   2012     .41997   .3937258   .4484578 |</t>
  </si>
  <si>
    <t>198. |   29   2013     .41997   .3937258   .4484578 |</t>
  </si>
  <si>
    <t>199. |   29   2014     .41997   .3937258   .4484578 |</t>
  </si>
  <si>
    <t>200. |   29   2015     .41997   .3937258   .4484578 |</t>
  </si>
  <si>
    <t>201. |   29   2016     .41997   .3937258   .4484578 |</t>
  </si>
  <si>
    <t>202. |   29   2017     .41997   .3937258   .4484578 |</t>
  </si>
  <si>
    <t>203. |   29   2018     .41997   .3937258   .4484578 |</t>
  </si>
  <si>
    <t>204. |   30   2012   .5880272   .5512809   .6279148 |</t>
  </si>
  <si>
    <t>205. |   30   2013   .5880272   .5512809   .6279148 |</t>
  </si>
  <si>
    <t>206. |   30   2014   .5880272   .5512809   .6279148 |</t>
  </si>
  <si>
    <t>207. |   30   2015   .5880272   .5512809   .6279148 |</t>
  </si>
  <si>
    <t>208. |   30   2016   .5880272   .5512809   .6279148 |</t>
  </si>
  <si>
    <t>209. |   30   2017   .5880272   .5512809   .6279148 |</t>
  </si>
  <si>
    <t>210. |   30   2018   .5880272   .5512809   .6279148 |</t>
  </si>
  <si>
    <t>211. |   31   2012   .9205222   .8634502   .9836743 |</t>
  </si>
  <si>
    <t>212. |   31   2013   .9205222   .8634502   .9836743 |</t>
  </si>
  <si>
    <t>213. |   31   2014   .9205222   .8634502   .9836743 |</t>
  </si>
  <si>
    <t>214. |   31   2015   .9205222   .8634502   .9836743 |</t>
  </si>
  <si>
    <t>215. |   31   2016   .9205222   .8634502   .9836743 |</t>
  </si>
  <si>
    <t>216. |   31   2017   .9205222   .8634502   .9836743 |</t>
  </si>
  <si>
    <t>217. |   31   2018   .9205222   .8634502   .9836743 |</t>
  </si>
  <si>
    <t>218. |   32   2012   .7858695   .7367599   .8391774 |</t>
  </si>
  <si>
    <t>219. |   32   2013   .7858695   .7367599   .8391774 |</t>
  </si>
  <si>
    <t>220. |   32   2014   .7858695   .7367599   .8391774 |</t>
  </si>
  <si>
    <t>221. |   32   2015   .7858695   .7367599   .8391774 |</t>
  </si>
  <si>
    <t>222. |   32   2016   .7858695   .7367599   .8391774 |</t>
  </si>
  <si>
    <t>223. |   32   2017   .7858695   .7367599   .8391774 |</t>
  </si>
  <si>
    <t>224. |   32   2018   .7858695   .7367599   .8391774 |</t>
  </si>
  <si>
    <t>225. |   33   2011   .5603376   .5253217   .5983469 |</t>
  </si>
  <si>
    <t>226. |   33   2012   .5603376   .5253217   .5983469 |</t>
  </si>
  <si>
    <t>227. |   33   2013   .5603376   .5253217   .5983469 |</t>
  </si>
  <si>
    <t>228. |   33   2014   .5603376   .5253217   .5983469 |</t>
  </si>
  <si>
    <t>229. |   33   2015   .5603376   .5253217   .5983469 |</t>
  </si>
  <si>
    <t>230. |   33   2016   .5603376   .5253217   .5983469 |</t>
  </si>
  <si>
    <t>231. |   33   2017   .5603376   .5253217   .5983469 |</t>
  </si>
  <si>
    <t>232. |   34   2011    .460308    .431543    .491532 |</t>
  </si>
  <si>
    <t>233. |   34   2012    .460308    .431543    .491532 |</t>
  </si>
  <si>
    <t>234. |   34   2013    .460308    .431543    .491532 |</t>
  </si>
  <si>
    <t>235. |   34   2014    .460308    .431543    .491532 |</t>
  </si>
  <si>
    <t>236. |   34   2015    .460308    .431543    .491532 |</t>
  </si>
  <si>
    <t>237. |   34   2016    .460308    .431543    .491532 |</t>
  </si>
  <si>
    <t>238. |   34   2017    .460308    .431543    .491532 |</t>
  </si>
  <si>
    <t>239. |   35   2011   .6847069   .6387534   .7349062 |</t>
  </si>
  <si>
    <t>240. |   35   2012   .6847069   .6387534   .7349062 |</t>
  </si>
  <si>
    <t>241. |   35   2013   .6847069   .6387534   .7349062 |</t>
  </si>
  <si>
    <t>242. |   35   2014   .6847069   .6387534   .7349062 |</t>
  </si>
  <si>
    <t>243. |   35   2015   .6847069   .6387534   .7349062 |</t>
  </si>
  <si>
    <t>244. |   35   2016   .6847069   .6387534   .7349062 |</t>
  </si>
  <si>
    <t>245. |   36   2011   .6519224   .6111832   .6961442 |</t>
  </si>
  <si>
    <t>246. |   36   2012   .6519224   .6111832   .6961442 |</t>
  </si>
  <si>
    <t>247. |   36   2013   .6519224   .6111832   .6961442 |</t>
  </si>
  <si>
    <t>248. |   36   2014   .6519224   .6111832   .6961442 |</t>
  </si>
  <si>
    <t>249. |   36   2015   .6519224   .6111832   .6961442 |</t>
  </si>
  <si>
    <t>250. |   36   2016   .6519224   .6111832   .6961442 |</t>
  </si>
  <si>
    <t>251. |   36   2017   .6519224   .6111832   .6961442 |</t>
  </si>
  <si>
    <t>252. |   37   2011    .626314   .5842795   .6722322 |</t>
  </si>
  <si>
    <t>253. |   37   2012    .626314   .5842795   .6722322 |</t>
  </si>
  <si>
    <t>254. |   37   2013    .626314   .5842795   .6722322 |</t>
  </si>
  <si>
    <t>255. |   37   2014    .626314   .5842795   .6722322 |</t>
  </si>
  <si>
    <t>256. |   37   2015    .626314   .5842795   .6722322 |</t>
  </si>
  <si>
    <t>257. |   37   2016    .626314   .5842795   .6722322 |</t>
  </si>
  <si>
    <t>258. |   38   2011   .6242289   .5823343   .6699943 |</t>
  </si>
  <si>
    <t>259. |   38   2012   .6242289   .5823343   .6699943 |</t>
  </si>
  <si>
    <t>260. |   38   2013   .6242289   .5823343   .6699943 |</t>
  </si>
  <si>
    <t>261. |   38   2014   .6242289   .5823343   .6699943 |</t>
  </si>
  <si>
    <t>262. |   38   2015   .6242289   .5823343   .6699943 |</t>
  </si>
  <si>
    <t>263. |   38   2016   .6242289   .5823343   .6699943 |</t>
  </si>
  <si>
    <t>264. |   39   2011   .7030426   .6591088   .7507319 |</t>
  </si>
  <si>
    <t>265. |   39   2012   .7030426   .6591088   .7507319 |</t>
  </si>
  <si>
    <t>266. |   39   2013   .7030426   .6591088   .7507319 |</t>
  </si>
  <si>
    <t>267. |   39   2014   .7030426   .6591088   .7507319 |</t>
  </si>
  <si>
    <t>268. |   39   2015   .7030426   .6591088   .7507319 |</t>
  </si>
  <si>
    <t>269. |   39   2016   .7030426   .6591088   .7507319 |</t>
  </si>
  <si>
    <t>270. |   39   2017   .7030426   .6591088   .7507319 |</t>
  </si>
  <si>
    <t>271. |   40   2011   .9214296   .8603976   .9902992 |</t>
  </si>
  <si>
    <t>272. |   40   2012   .9214296   .8603976   .9902992 |</t>
  </si>
  <si>
    <t>273. |   40   2013   .9214296   .8603976   .9902992 |</t>
  </si>
  <si>
    <t>274. |   40   2014   .9214296   .8603976   .9902992 |</t>
  </si>
  <si>
    <t>275. |   40   2015   .9214296   .8603976   .9902992 |</t>
  </si>
  <si>
    <t>276. |   40   2016   .9214296   .8603976   .9902992 |</t>
  </si>
  <si>
    <t>277. |   41   2011   .7304527   .6848061   .7800015 |</t>
  </si>
  <si>
    <t>278. |   41   2012   .7304527   .6848061   .7800015 |</t>
  </si>
  <si>
    <t>279. |   41   2013   .7304527   .6848061   .7800015 |</t>
  </si>
  <si>
    <t>280. |   41   2014   .7304527   .6848061   .7800015 |</t>
  </si>
  <si>
    <t>281. |   41   2015   .7304527   .6848061   .7800015 |</t>
  </si>
  <si>
    <t>282. |   41   2016   .7304527   .6848061   .7800015 |</t>
  </si>
  <si>
    <t>283. |   41   2017   .7304527   .6848061   .7800015 |</t>
  </si>
  <si>
    <t>284. |   42   2011   .9469532   .8909613   1.016851 |</t>
  </si>
  <si>
    <t>285. |   42   2012   .9469532   .8909613   1.016851 |</t>
  </si>
  <si>
    <t>286. |   42   2013   .9469532   .8909613   1.016851 |</t>
  </si>
  <si>
    <t>287. |   42   2014   .9469532   .8909613   1.016851 |</t>
  </si>
  <si>
    <t>288. |   42   2015   .9469532   .8909613   1.016851 |</t>
  </si>
  <si>
    <t>289. |   42   2016   .9469532   .8909613   1.016851 |</t>
  </si>
  <si>
    <t>290. |   42   2017   .9469532   .8909613   1.016851 |</t>
  </si>
  <si>
    <t>291. |   43   2011   .5492091   .5148886   .5864636 |</t>
  </si>
  <si>
    <t>292. |   43   2012   .5492091   .5148886   .5864636 |</t>
  </si>
  <si>
    <t>293. |   43   2013   .5492091   .5148886   .5864636 |</t>
  </si>
  <si>
    <t>294. |   43   2014   .5492091   .5148886   .5864636 |</t>
  </si>
  <si>
    <t>295. |   43   2015   .5492091   .5148886   .5864636 |</t>
  </si>
  <si>
    <t>296. |   43   2016   .5492091   .5148886   .5864636 |</t>
  </si>
  <si>
    <t>297. |   43   2017   .5492091   .5148886   .5864636 |</t>
  </si>
  <si>
    <t>298. |   44   2011     .65679   .6157466   .7013419 |</t>
  </si>
  <si>
    <t>299. |   44   2012     .65679   .6157466   .7013419 |</t>
  </si>
  <si>
    <t>300. |   44   2013     .65679   .6157466   .7013419 |</t>
  </si>
  <si>
    <t>301. |   44   2014     .65679   .6157466   .7013419 |</t>
  </si>
  <si>
    <t>302. |   44   2015     .65679   .6157466   .7013419 |</t>
  </si>
  <si>
    <t>303. |   44   2016     .65679   .6157466   .7013419 |</t>
  </si>
  <si>
    <t>304. |   44   2017     .65679   .6157466   .7013419 |</t>
  </si>
  <si>
    <t>305. |   45   2011   .6749815   .6328014   .7207674 |</t>
  </si>
  <si>
    <t>306. |   45   2012   .6749815   .6328014   .7207674 |</t>
  </si>
  <si>
    <t>307. |   45   2013   .6749815   .6328014   .7207674 |</t>
  </si>
  <si>
    <t>308. |   45   2014   .6749815   .6328014   .7207674 |</t>
  </si>
  <si>
    <t>309. |   45   2015   .6749815   .6328014   .7207674 |</t>
  </si>
  <si>
    <t>310. |   45   2016   .6749815   .6328014   .7207674 |</t>
  </si>
  <si>
    <t>311. |   45   2017   .6749815   .6328014   .7207674 |</t>
  </si>
  <si>
    <t>312. |   46   2011   .8215946   .7702524   .8773257 |</t>
  </si>
  <si>
    <t>313. |   46   2012   .8215946   .7702524   .8773257 |</t>
  </si>
  <si>
    <t>314. |   46   2013   .8215946   .7702524   .8773257 |</t>
  </si>
  <si>
    <t>315. |   46   2014   .8215946   .7702524   .8773257 |</t>
  </si>
  <si>
    <t>316. |   46   2015   .8215946   .7702524   .8773257 |</t>
  </si>
  <si>
    <t>317. |   46   2016   .8215946   .7702524   .8773257 |</t>
  </si>
  <si>
    <t>318. |   46   2017   .8215946   .7702524   .8773257 |</t>
  </si>
  <si>
    <t>319. |   47   2011   .7523949   .7053771    .803432 |</t>
  </si>
  <si>
    <t>320. |   47   2012   .7523949   .7053771    .803432 |</t>
  </si>
  <si>
    <t>321. |   47   2013   .7523949   .7053771    .803432 |</t>
  </si>
  <si>
    <t>322. |   47   2014   .7523949   .7053771    .803432 |</t>
  </si>
  <si>
    <t>323. |   47   2015   .7523949   .7053771    .803432 |</t>
  </si>
  <si>
    <t>324. |   47   2016   .7523949   .7053771    .803432 |</t>
  </si>
  <si>
    <t>325. |   47   2017   .7523949   .7053771    .803432 |</t>
  </si>
  <si>
    <t>326. |   48   2011   .6168613   .5783132   .6587048 |</t>
  </si>
  <si>
    <t>327. |   48   2012   .6168613   .5783132   .6587048 |</t>
  </si>
  <si>
    <t>328. |   48   2013   .6168613   .5783132   .6587048 |</t>
  </si>
  <si>
    <t>329. |   48   2014   .6168613   .5783132   .6587048 |</t>
  </si>
  <si>
    <t>330. |   48   2015   .6168613   .5783132   .6587048 |</t>
  </si>
  <si>
    <t>331. |   48   2016   .6168613   .5783132   .6587048 |</t>
  </si>
  <si>
    <t>332. |   48   2017   .6168613   .5783132   .6587048 |</t>
  </si>
  <si>
    <t>333. |   49   2011   .5890107   .5522029    .628965 |</t>
  </si>
  <si>
    <t>334. |   49   2012   .5890107   .5522029    .628965 |</t>
  </si>
  <si>
    <t>335. |   49   2013   .5890107   .5522029    .628965 |</t>
  </si>
  <si>
    <t>336. |   49   2014   .5890107   .5522029    .628965 |</t>
  </si>
  <si>
    <t>337. |   49   2015   .5890107   .5522029    .628965 |</t>
  </si>
  <si>
    <t>338. |   49   2016   .5890107   .5522029    .628965 |</t>
  </si>
  <si>
    <t>339. |   49   2017   .5890107   .5522029    .628965 |</t>
  </si>
  <si>
    <t>340. |   50   2011    .639603   .5996336   .6829891 |</t>
  </si>
  <si>
    <t>341. |   50   2012    .639603   .5996336   .6829891 |</t>
  </si>
  <si>
    <t>342. |   50   2013    .639603   .5996336   .6829891 |</t>
  </si>
  <si>
    <t>343. |   50   2014    .639603   .5996336   .6829891 |</t>
  </si>
  <si>
    <t>344. |   50   2015    .639603   .5996336   .6829891 |</t>
  </si>
  <si>
    <t>345. |   50   2016    .639603   .5996336   .6829891 |</t>
  </si>
  <si>
    <t>346. |   50   2017    .639603   .5996336   .6829891 |</t>
  </si>
  <si>
    <t>347. |   51   2011   .6233078   .5843567   .6655886 |</t>
  </si>
  <si>
    <t>348. |   51   2012   .6233078   .5843567   .6655886 |</t>
  </si>
  <si>
    <t>349. |   51   2013   .6233078   .5843567   .6655886 |</t>
  </si>
  <si>
    <t>350. |   51   2014   .6233078   .5843567   .6655886 |</t>
  </si>
  <si>
    <t>351. |   51   2015   .6233078   .5843567   .6655886 |</t>
  </si>
  <si>
    <t>352. |   51   2016   .6233078   .5843567   .6655886 |</t>
  </si>
  <si>
    <t>353. |   51   2017   .6233078   .5843567   .6655886 |</t>
  </si>
  <si>
    <t>354. |   52   2011   .5932271   .5561559   .6334675 |</t>
  </si>
  <si>
    <t>355. |   52   2012   .5932271   .5561559   .6334675 |</t>
  </si>
  <si>
    <t>356. |   52   2013   .5932271   .5561559   .6334675 |</t>
  </si>
  <si>
    <t>357. |   52   2014   .5932271   .5561559   .6334675 |</t>
  </si>
  <si>
    <t>358. |   52   2015   .5932271   .5561559   .6334675 |</t>
  </si>
  <si>
    <t>359. |   52   2016   .5932271   .5561559   .6334675 |</t>
  </si>
  <si>
    <t>360. |   52   2017   .5932271   .5561559   .6334675 |</t>
  </si>
  <si>
    <t>361. |   53   2011    .662182   .6208017   .7070997 |</t>
  </si>
  <si>
    <t>362. |   53   2012    .662182   .6208017   .7070997 |</t>
  </si>
  <si>
    <t>363. |   53   2013    .662182   .6208017   .7070997 |</t>
  </si>
  <si>
    <t>364. |   53   2014    .662182   .6208017   .7070997 |</t>
  </si>
  <si>
    <t>365. |   53   2015    .662182   .6208017   .7070997 |</t>
  </si>
  <si>
    <t>366. |   53   2016    .662182   .6208017   .7070997 |</t>
  </si>
  <si>
    <t>367. |   53   2017    .662182   .6208017   .7070997 |</t>
  </si>
  <si>
    <t>368. |   54   2011   .7810861   .7322754   .8340694 |</t>
  </si>
  <si>
    <t>369. |   54   2012   .7810861   .7322754   .8340694 |</t>
  </si>
  <si>
    <t>370. |   54   2013   .7810861   .7322754   .8340694 |</t>
  </si>
  <si>
    <t>371. |   54   2014   .7810861   .7322754   .8340694 |</t>
  </si>
  <si>
    <t>372. |   54   2015   .7810861   .7322754   .8340694 |</t>
  </si>
  <si>
    <t>373. |   54   2016   .7810861   .7322754   .8340694 |</t>
  </si>
  <si>
    <t>374. |   54   2017   .7810861   .7322754   .8340694 |</t>
  </si>
  <si>
    <t>375. |   55   2011   .6595575   .6183412   .7042972 |</t>
  </si>
  <si>
    <t>376. |   55   2012   .6595575   .6183412   .7042972 |</t>
  </si>
  <si>
    <t>377. |   55   2013   .6595575   .6183412   .7042972 |</t>
  </si>
  <si>
    <t>378. |   55   2014   .6595575   .6183412   .7042972 |</t>
  </si>
  <si>
    <t>379. |   55   2015   .6595575   .6183412   .7042972 |</t>
  </si>
  <si>
    <t>380. |   55   2016   .6595575   .6183412   .7042972 |</t>
  </si>
  <si>
    <t>381. |   55   2017   .6595575   .6183412   .7042972 |</t>
  </si>
  <si>
    <t>382. |   56   2011   .5103777   .4784838   .5449981 |</t>
  </si>
  <si>
    <t>383. |   56   2012   .5103777   .4784838   .5449981 |</t>
  </si>
  <si>
    <t>384. |   56   2013   .5103777   .4784838   .5449981 |</t>
  </si>
  <si>
    <t>139. |   20   2017   .6997184   .6498061 |</t>
  </si>
  <si>
    <t>140. |   20   2018   .6997184   .6498061 |</t>
  </si>
  <si>
    <t>141. |   21   2012   .8090433   .7782318 |</t>
  </si>
  <si>
    <t>142. |   21   2013   .8090433   .7782318 |</t>
  </si>
  <si>
    <t>143. |   21   2014   .8090433   .7782318 |</t>
  </si>
  <si>
    <t>144. |   21   2015   .8090433   .7782318 |</t>
  </si>
  <si>
    <t>145. |   21   2016   .8090433   .7782318 |</t>
  </si>
  <si>
    <t>146. |   21   2017   .8090433   .7782318 |</t>
  </si>
  <si>
    <t>147. |   21   2018   .8090433   .7782318 |</t>
  </si>
  <si>
    <t>148. |   22   2012   .6700494      .6575 |</t>
  </si>
  <si>
    <t>149. |   22   2013   .6700494      .6575 |</t>
  </si>
  <si>
    <t>150. |   22   2014   .6700494      .6575 |</t>
  </si>
  <si>
    <t>151. |   22   2015   .6700494      .6575 |</t>
  </si>
  <si>
    <t>152. |   22   2016   .6700494      .6575 |</t>
  </si>
  <si>
    <t>153. |   22   2017   .6700494      .6575 |</t>
  </si>
  <si>
    <t>154. |   22   2018   .6700494      .6575 |</t>
  </si>
  <si>
    <t>155. |   23   2012   .6549501   .6918865 |</t>
  </si>
  <si>
    <t>156. |   23   2013   .6549501   .6918865 |</t>
  </si>
  <si>
    <t>157. |   23   2014   .6549501   .6918865 |</t>
  </si>
  <si>
    <t>158. |   23   2015   .6549501   .6918865 |</t>
  </si>
  <si>
    <t>159. |   23   2016   .6549501   .6918865 |</t>
  </si>
  <si>
    <t>160. |   23   2017   .6549501   .6918865 |</t>
  </si>
  <si>
    <t>161. |   23   2018   .6549501   .6918865 |</t>
  </si>
  <si>
    <t>162. |   24   2012   .7395272   .8346613 |</t>
  </si>
  <si>
    <t>163. |   24   2013   .7395272   .8346613 |</t>
  </si>
  <si>
    <t>164. |   24   2014   .7395272   .8346613 |</t>
  </si>
  <si>
    <t>165. |   24   2015   .7395272   .8346613 |</t>
  </si>
  <si>
    <t>166. |   24   2016   .7395272   .8346613 |</t>
  </si>
  <si>
    <t>167. |   24   2017   .7395272   .8346613 |</t>
  </si>
  <si>
    <t>168. |   24   2018   .7395272   .8346613 |</t>
  </si>
  <si>
    <t>169. |   25   2012   .4618033   .5557562 |</t>
  </si>
  <si>
    <t>170. |   25   2013   .4618033   .5557562 |</t>
  </si>
  <si>
    <t>171. |   25   2014   .4618033   .5557562 |</t>
  </si>
  <si>
    <t>172. |   25   2015   .4618033   .5557562 |</t>
  </si>
  <si>
    <t>173. |   25   2016   .4618033   .5557562 |</t>
  </si>
  <si>
    <t>174. |   25   2017   .4618033   .5557562 |</t>
  </si>
  <si>
    <t>175. |   25   2018   .4618033   .5557562 |</t>
  </si>
  <si>
    <t>176. |   26   2012   .5246761    .513998 |</t>
  </si>
  <si>
    <t>177. |   26   2013   .5246761    .513998 |</t>
  </si>
  <si>
    <t>178. |   26   2014   .5246761    .513998 |</t>
  </si>
  <si>
    <t>179. |   26   2015   .5246761    .513998 |</t>
  </si>
  <si>
    <t>180. |   26   2016   .5246761    .513998 |</t>
  </si>
  <si>
    <t>181. |   26   2017   .5246761    .513998 |</t>
  </si>
  <si>
    <t>182. |   26   2018   .5246761    .513998 |</t>
  </si>
  <si>
    <t>183. |   27   2012   .7163627   .8792151 |</t>
  </si>
  <si>
    <t>184. |   27   2013   .7163627   .8792151 |</t>
  </si>
  <si>
    <t>185. |   27   2014   .7163627   .8792151 |</t>
  </si>
  <si>
    <t>186. |   27   2015   .7163627   .8792151 |</t>
  </si>
  <si>
    <t>187. |   27   2016   .7163627   .8792151 |</t>
  </si>
  <si>
    <t>188. |   27   2017   .7163627   .8792151 |</t>
  </si>
  <si>
    <t>189. |   27   2018   .7163627   .8792151 |</t>
  </si>
  <si>
    <t>190. |   28   2012   .6378814   .6379224 |</t>
  </si>
  <si>
    <t>191. |   28   2013   .6378814   .6379224 |</t>
  </si>
  <si>
    <t>192. |   28   2014   .6378814   .6379224 |</t>
  </si>
  <si>
    <t>193. |   28   2015   .6378814   .6379224 |</t>
  </si>
  <si>
    <t>194. |   28   2016   .6378814   .6379224 |</t>
  </si>
  <si>
    <t>195. |   28   2017   .6378814   .6379224 |</t>
  </si>
  <si>
    <t>196. |   28   2018   .6378814   .6379224 |</t>
  </si>
  <si>
    <t>197. |   29   2012     .41997   .4780563 |</t>
  </si>
  <si>
    <t>198. |   29   2013     .41997   .4780563 |</t>
  </si>
  <si>
    <t>199. |   29   2014     .41997   .4780563 |</t>
  </si>
  <si>
    <t>200. |   29   2015     .41997   .4780563 |</t>
  </si>
  <si>
    <t>201. |   29   2016     .41997   .4780563 |</t>
  </si>
  <si>
    <t>202. |   29   2017     .41997   .4780563 |</t>
  </si>
  <si>
    <t>203. |   29   2018     .41997   .4780563 |</t>
  </si>
  <si>
    <t>204. |   30   2012   .5880272   .6798734 |</t>
  </si>
  <si>
    <t>205. |   30   2013   .5880272   .6798734 |</t>
  </si>
  <si>
    <t>206. |   30   2014   .5880272   .6798734 |</t>
  </si>
  <si>
    <t>207. |   30   2015   .5880272   .6798734 |</t>
  </si>
  <si>
    <t>208. |   30   2016   .5880272   .6798734 |</t>
  </si>
  <si>
    <t>209. |   30   2017   .5880272   .6798734 |</t>
  </si>
  <si>
    <t>210. |   30   2018   .5880272   .6798734 |</t>
  </si>
  <si>
    <t>211. |   31   2012   .9205222    .927406 |</t>
  </si>
  <si>
    <t>212. |   31   2013   .9205222    .927406 |</t>
  </si>
  <si>
    <t>213. |   31   2014   .9205222    .927406 |</t>
  </si>
  <si>
    <t>214. |   31   2015   .9205222    .927406 |</t>
  </si>
  <si>
    <t>215. |   31   2016   .9205222    .927406 |</t>
  </si>
  <si>
    <t>216. |   31   2017   .9205222    .927406 |</t>
  </si>
  <si>
    <t>217. |   31   2018   .9205222    .927406 |</t>
  </si>
  <si>
    <t>218. |   32   2012   .7858695   .7091918 |</t>
  </si>
  <si>
    <t>219. |   32   2013   .7858695   .7091918 |</t>
  </si>
  <si>
    <t>220. |   32   2014   .7858695   .7091918 |</t>
  </si>
  <si>
    <t>221. |   32   2015   .7858695   .7091918 |</t>
  </si>
  <si>
    <t>222. |   32   2016   .7858695   .7091918 |</t>
  </si>
  <si>
    <t>223. |   32   2017   .7858695   .7091918 |</t>
  </si>
  <si>
    <t>224. |   32   2018   .7858695   .7091918 |</t>
  </si>
  <si>
    <t>225. |   33   2011   .5603376   .5229404 |</t>
  </si>
  <si>
    <t>226. |   33   2012   .5603376   .5229404 |</t>
  </si>
  <si>
    <t>227. |   33   2013   .5603376   .5229404 |</t>
  </si>
  <si>
    <t>228. |   33   2014   .5603376   .5229404 |</t>
  </si>
  <si>
    <t>229. |   33   2015   .5603376   .5229404 |</t>
  </si>
  <si>
    <t>230. |   33   2016   .5603376   .5229404 |</t>
  </si>
  <si>
    <t>231. |   33   2017   .5603376   .5229404 |</t>
  </si>
  <si>
    <t>232. |   34   2011    .460308   .6006021 |</t>
  </si>
  <si>
    <t>233. |   34   2012    .460308   .6006021 |</t>
  </si>
  <si>
    <t>234. |   34   2013    .460308   .6006021 |</t>
  </si>
  <si>
    <t>235. |   34   2014    .460308   .6006021 |</t>
  </si>
  <si>
    <t>236. |   34   2015    .460308   .6006021 |</t>
  </si>
  <si>
    <t>237. |   34   2016    .460308   .6006021 |</t>
  </si>
  <si>
    <t>238. |   34   2017    .460308   .6006021 |</t>
  </si>
  <si>
    <t>239. |   35   2011   .6847069   .7269078 |</t>
  </si>
  <si>
    <t>240. |   35   2012   .6847069   .7269078 |</t>
  </si>
  <si>
    <t>241. |   35   2013   .6847069   .7269078 |</t>
  </si>
  <si>
    <t>242. |   35   2014   .6847069   .7269078 |</t>
  </si>
  <si>
    <t>243. |   35   2015   .6847069   .7269078 |</t>
  </si>
  <si>
    <t>244. |   35   2016   .6847069   .7269078 |</t>
  </si>
  <si>
    <t>245. |   36   2011   .6519224   .6776231 |</t>
  </si>
  <si>
    <t>246. |   36   2012   .6519224   .6776231 |</t>
  </si>
  <si>
    <t>247. |   36   2013   .6519224   .6776231 |</t>
  </si>
  <si>
    <t>248. |   36   2014   .6519224   .6776231 |</t>
  </si>
  <si>
    <t>249. |   36   2015   .6519224   .6776231 |</t>
  </si>
  <si>
    <t>250. |   36   2016   .6519224   .6776231 |</t>
  </si>
  <si>
    <t>251. |   36   2017   .6519224   .6776231 |</t>
  </si>
  <si>
    <t>252. |   37   2011    .626314   .6903716 |</t>
  </si>
  <si>
    <t>253. |   37   2012    .626314   .6903716 |</t>
  </si>
  <si>
    <t>254. |   37   2013    .626314   .6903716 |</t>
  </si>
  <si>
    <t>255. |   37   2014    .626314   .6903716 |</t>
  </si>
  <si>
    <t>256. |   37   2015    .626314   .6903716 |</t>
  </si>
  <si>
    <t>257. |   37   2016    .626314   .6903716 |</t>
  </si>
  <si>
    <t>258. |   38   2011   .6242289   .6735877 |</t>
  </si>
  <si>
    <t>259. |   38   2012   .6242289   .6735877 |</t>
  </si>
  <si>
    <t>260. |   38   2013   .6242289   .6735877 |</t>
  </si>
  <si>
    <t>261. |   38   2014   .6242289   .6735877 |</t>
  </si>
  <si>
    <t>262. |   38   2015   .6242289   .6735877 |</t>
  </si>
  <si>
    <t>263. |   38   2016   .6242289   .6735877 |</t>
  </si>
  <si>
    <t>264. |   39   2011   .7030426   .7112464 |</t>
  </si>
  <si>
    <t>265. |   39   2012   .7030426   .7112464 |</t>
  </si>
  <si>
    <t>266. |   39   2013   .7030426   .7112464 |</t>
  </si>
  <si>
    <t>267. |   39   2014   .7030426   .7112464 |</t>
  </si>
  <si>
    <t>268. |   39   2015   .7030426   .7112464 |</t>
  </si>
  <si>
    <t>269. |   39   2016   .7030426   .7112464 |</t>
  </si>
  <si>
    <t>270. |   39   2017   .7030426   .7112464 |</t>
  </si>
  <si>
    <t>271. |   40   2011   .9214296   .9506171 |</t>
  </si>
  <si>
    <t>272. |   40   2012   .9214296   .9506171 |</t>
  </si>
  <si>
    <t>273. |   40   2013   .9214296   .9506171 |</t>
  </si>
  <si>
    <t>274. |   40   2014   .9214296   .9506171 |</t>
  </si>
  <si>
    <t>275. |   40   2015   .9214296   .9506171 |</t>
  </si>
  <si>
    <t>276. |   40   2016   .9214296   .9506171 |</t>
  </si>
  <si>
    <t>277. |   41   2011   .7304527   .7121166 |</t>
  </si>
  <si>
    <t>278. |   41   2012   .7304527   .7121166 |</t>
  </si>
  <si>
    <t>279. |   41   2013   .7304527   .7121166 |</t>
  </si>
  <si>
    <t>280. |   41   2014   .7304527   .7121166 |</t>
  </si>
  <si>
    <t>281. |   41   2015   .7304527   .7121166 |</t>
  </si>
  <si>
    <t>282. |   41   2016   .7304527   .7121166 |</t>
  </si>
  <si>
    <t>283. |   41   2017   .7304527   .7121166 |</t>
  </si>
  <si>
    <t>284. |   42   2011   .9469532   .9195333 |</t>
  </si>
  <si>
    <t>285. |   42   2012   .9469532   .9195333 |</t>
  </si>
  <si>
    <t>286. |   42   2013   .9469532   .9195333 |</t>
  </si>
  <si>
    <t>287. |   42   2014   .9469532   .9195333 |</t>
  </si>
  <si>
    <t>288. |   42   2015   .9469532   .9195333 |</t>
  </si>
  <si>
    <t>289. |   42   2016   .9469532   .9195333 |</t>
  </si>
  <si>
    <t>290. |   42   2017   .9469532   .9195333 |</t>
  </si>
  <si>
    <t>291. |   43   2011   .5492091    .658041 |</t>
  </si>
  <si>
    <t>292. |   43   2012   .5492091    .658041 |</t>
  </si>
  <si>
    <t>293. |   43   2013   .5492091    .658041 |</t>
  </si>
  <si>
    <t>294. |   43   2014   .5492091    .658041 |</t>
  </si>
  <si>
    <t>295. |   43   2015   .5492091    .658041 |</t>
  </si>
  <si>
    <t>296. |   43   2016   .5492091    .658041 |</t>
  </si>
  <si>
    <t>297. |   43   2017   .5492091    .658041 |</t>
  </si>
  <si>
    <t>298. |   44   2011     .65679   .6554166 |</t>
  </si>
  <si>
    <t>299. |   44   2012     .65679   .6554166 |</t>
  </si>
  <si>
    <t>300. |   44   2013     .65679   .6554166 |</t>
  </si>
  <si>
    <t>301. |   44   2014     .65679   .6554166 |</t>
  </si>
  <si>
    <t>302. |   44   2015     .65679   .6554166 |</t>
  </si>
  <si>
    <t>303. |   44   2016     .65679   .6554166 |</t>
  </si>
  <si>
    <t>304. |   44   2017     .65679   .6554166 |</t>
  </si>
  <si>
    <t>305. |   45   2011   .6749815   .6723058 |</t>
  </si>
  <si>
    <t>306. |   45   2012   .6749815   .6723058 |</t>
  </si>
  <si>
    <t>307. |   45   2013   .6749815   .6723058 |</t>
  </si>
  <si>
    <t>308. |   45   2014   .6749815   .6723058 |</t>
  </si>
  <si>
    <t>309. |   45   2015   .6749815   .6723058 |</t>
  </si>
  <si>
    <t>310. |   45   2016   .6749815   .6723058 |</t>
  </si>
  <si>
    <t>311. |   45   2017   .6749815   .6723058 |</t>
  </si>
  <si>
    <t>312. |   46   2011   .8215946   .7840922 |</t>
  </si>
  <si>
    <t>313. |   46   2012   .8215946   .7840922 |</t>
  </si>
  <si>
    <t>314. |   46   2013   .8215946   .7840922 |</t>
  </si>
  <si>
    <t>315. |   46   2014   .8215946   .7840922 |</t>
  </si>
  <si>
    <t>316. |   46   2015   .8215946   .7840922 |</t>
  </si>
  <si>
    <t>317. |   46   2016   .8215946   .7840922 |</t>
  </si>
  <si>
    <t>318. |   46   2017   .8215946   .7840922 |</t>
  </si>
  <si>
    <t>319. |   47   2011   .7523949   .7473079 |</t>
  </si>
  <si>
    <t>320. |   47   2012   .7523949   .7473079 |</t>
  </si>
  <si>
    <t>321. |   47   2013   .7523949   .7473079 |</t>
  </si>
  <si>
    <t>322. |   47   2014   .7523949   .7473079 |</t>
  </si>
  <si>
    <t>323. |   47   2015   .7523949   .7473079 |</t>
  </si>
  <si>
    <t>324. |   47   2016   .7523949   .7473079 |</t>
  </si>
  <si>
    <t>325. |   47   2017   .7523949   .7473079 |</t>
  </si>
  <si>
    <t>326. |   48   2011   .6168613   .6017656 |</t>
  </si>
  <si>
    <t>327. |   48   2012   .6168613   .6017656 |</t>
  </si>
  <si>
    <t>328. |   48   2013   .6168613   .6017656 |</t>
  </si>
  <si>
    <t>329. |   48   2014   .6168613   .6017656 |</t>
  </si>
  <si>
    <t>330. |   48   2015   .6168613   .6017656 |</t>
  </si>
  <si>
    <t>331. |   48   2016   .6168613   .6017656 |</t>
  </si>
  <si>
    <t>332. |   48   2017   .6168613   .6017656 |</t>
  </si>
  <si>
    <t>333. |   49   2011   .5890107   .6009525 |</t>
  </si>
  <si>
    <t>334. |   49   2012   .5890107   .6009525 |</t>
  </si>
  <si>
    <t>335. |   49   2013   .5890107   .6009525 |</t>
  </si>
  <si>
    <t>336. |   49   2014   .5890107   .6009525 |</t>
  </si>
  <si>
    <t>337. |   49   2015   .5890107   .6009525 |</t>
  </si>
  <si>
    <t>338. |   49   2016   .5890107   .6009525 |</t>
  </si>
  <si>
    <t>339. |   49   2017   .5890107   .6009525 |</t>
  </si>
  <si>
    <t>340. |   50   2011    .639603   .5944194 |</t>
  </si>
  <si>
    <t>341. |   50   2012    .639603   .5944194 |</t>
  </si>
  <si>
    <t>342. |   50   2013    .639603   .5944194 |</t>
  </si>
  <si>
    <t>343. |   50   2014    .639603   .5944194 |</t>
  </si>
  <si>
    <t>344. |   50   2015    .639603   .5944194 |</t>
  </si>
  <si>
    <t>345. |   50   2016    .639603   .5944194 |</t>
  </si>
  <si>
    <t>346. |   50   2017    .639603   .5944194 |</t>
  </si>
  <si>
    <t>347. |   51   2011   .6233078    .582771 |</t>
  </si>
  <si>
    <t>348. |   51   2012   .6233078    .582771 |</t>
  </si>
  <si>
    <t>349. |   51   2013   .6233078    .582771 |</t>
  </si>
  <si>
    <t>350. |   51   2014   .6233078    .582771 |</t>
  </si>
  <si>
    <t>351. |   51   2015   .6233078    .582771 |</t>
  </si>
  <si>
    <t>352. |   51   2016   .6233078    .582771 |</t>
  </si>
  <si>
    <t>353. |   51   2017   .6233078    .582771 |</t>
  </si>
  <si>
    <t>354. |   52   2011   .5932271   .5714191 |</t>
  </si>
  <si>
    <t>355. |   52   2012   .5932271   .5714191 |</t>
  </si>
  <si>
    <t>356. |   52   2013   .5932271   .5714191 |</t>
  </si>
  <si>
    <t>357. |   52   2014   .5932271   .5714191 |</t>
  </si>
  <si>
    <t>358. |   52   2015   .5932271   .5714191 |</t>
  </si>
  <si>
    <t>359. |   52   2016   .5932271   .5714191 |</t>
  </si>
  <si>
    <t>360. |   52   2017   .5932271   .5714191 |</t>
  </si>
  <si>
    <t>361. |   53   2011    .662182   .6464844 |</t>
  </si>
  <si>
    <t>362. |   53   2012    .662182   .6464844 |</t>
  </si>
  <si>
    <t>363. |   53   2013    .662182   .6464844 |</t>
  </si>
  <si>
    <t>364. |   53   2014    .662182   .6464844 |</t>
  </si>
  <si>
    <t>365. |   53   2015    .662182   .6464844 |</t>
  </si>
  <si>
    <t>366. |   53   2016    .662182   .6464844 |</t>
  </si>
  <si>
    <t>367. |   53   2017    .662182   .6464844 |</t>
  </si>
  <si>
    <t>368. |   54   2011   .7810861   .7620293 |</t>
  </si>
  <si>
    <t>369. |   54   2012   .7810861   .7620293 |</t>
  </si>
  <si>
    <t>370. |   54   2013   .7810861   .7620293 |</t>
  </si>
  <si>
    <t>371. |   54   2014   .7810861   .7620293 |</t>
  </si>
  <si>
    <t>372. |   54   2015   .7810861   .7620293 |</t>
  </si>
  <si>
    <t>373. |   54   2016   .7810861   .7620293 |</t>
  </si>
  <si>
    <t>374. |   54   2017   .7810861   .7620293 |</t>
  </si>
  <si>
    <t>375. |   55   2011   .6595575   .7130654 |</t>
  </si>
  <si>
    <t>376. |   55   2012   .6595575   .7130654 |</t>
  </si>
  <si>
    <t>377. |   55   2013   .6595575   .7130654 |</t>
  </si>
  <si>
    <t>378. |   55   2014   .6595575   .7130654 |</t>
  </si>
  <si>
    <t>379. |   55   2015   .6595575   .7130654 |</t>
  </si>
  <si>
    <t>380. |   55   2016   .6595575   .7130654 |</t>
  </si>
  <si>
    <t>381. |   55   2017   .6595575   .7130654 |</t>
  </si>
  <si>
    <t>382. |   56   2011   .5103777   .5077597 |</t>
  </si>
  <si>
    <t>383. |   56   2012   .5103777   .5077597 |</t>
  </si>
  <si>
    <t>384. |   56   2013   .5103777   .5077597 |</t>
  </si>
  <si>
    <t>385. |   56   2014   .5103777   .5077597 |</t>
  </si>
  <si>
    <t>386. |   56   2015   .5103777   .5077597 |</t>
  </si>
  <si>
    <t>387. |   56   2016   .5103777   .5077597 |</t>
  </si>
  <si>
    <t>388. |   56   2017   .5103777   .5077597 |</t>
  </si>
  <si>
    <t>389. |   57   2011   .7007762   .7124763 |</t>
  </si>
  <si>
    <t>390. |   57   2012   .7007762   .7124763 |</t>
  </si>
  <si>
    <t>391. |   57   2013   .7007762   .7124763 |</t>
  </si>
  <si>
    <t>392. |   57   2014   .7007762   .7124763 |</t>
  </si>
  <si>
    <t>393. |   57   2015   .7007762   .7124763 |</t>
  </si>
  <si>
    <t>394. |   57   2016   .7007762   .7124763 |</t>
  </si>
  <si>
    <t>395. |   57   2017   .7007762   .7124763 |</t>
  </si>
  <si>
    <t>396. |   58   2011   .7460662   .7320992 |</t>
  </si>
  <si>
    <t>397. |   58   2012   .7460662   .7320992 |</t>
  </si>
  <si>
    <t>398. |   58   2013   .7460662   .7320992 |</t>
  </si>
  <si>
    <t>399. |   58   2014   .7460662   .7320992 |</t>
  </si>
  <si>
    <t>400. |   58   2015   .7460662   .7320992 |</t>
  </si>
  <si>
    <t>401. |   58   2016   .7460662   .7320992 |</t>
  </si>
  <si>
    <t>402. |   58   2017   .7460662   .7320992 |</t>
  </si>
  <si>
    <t>403. |   59   2011   .5672981   .5429628 |</t>
  </si>
  <si>
    <t>404. |   59   2012   .5672981   .5429628 |</t>
  </si>
  <si>
    <t>405. |   59   2013   .5672981   .5429628 |</t>
  </si>
  <si>
    <t>406. |   59   2014   .5672981   .5429628 |</t>
  </si>
  <si>
    <t>407. |   59   2015   .5672981   .5429628 |</t>
  </si>
  <si>
    <t>408. |   59   2016   .5672981   .5429628 |</t>
  </si>
  <si>
    <t>409. |   59   2017   .5672981   .5429628 |</t>
  </si>
  <si>
    <t>410. |   60   2011   .7168177   .6878508 |</t>
  </si>
  <si>
    <t>411. |   60   2012   .7168177   .6878508 |</t>
  </si>
  <si>
    <t>412. |   60   2013   .7168177   .6878508 |</t>
  </si>
  <si>
    <t>413. |   60   2014   .7168177   .6878508 |</t>
  </si>
  <si>
    <t>414. |   60   2015   .7168177   .6878508 |</t>
  </si>
  <si>
    <t>415. |   60   2016   .7168177   .6878508 |</t>
  </si>
  <si>
    <t>416. |   60   2017   .7168177   .6878508 |</t>
  </si>
  <si>
    <t>417. |   61   2011   .6609461   .5989956 |</t>
  </si>
  <si>
    <t>418. |   61   2012   .6609461   .5989956 |</t>
  </si>
  <si>
    <t>419. |   61   2013   .6609461   .5989956 |</t>
  </si>
  <si>
    <t>420. |   61   2014   .6609461   .5989956 |</t>
  </si>
  <si>
    <t>421. |   61   2015   .6609461   .5989956 |</t>
  </si>
  <si>
    <t>422. |   61   2016   .6609461   .5989956 |</t>
  </si>
  <si>
    <t>423. |   61   2017   .6609461   .5989956 |</t>
  </si>
  <si>
    <t>424. |   62   2011   .6700214   .7037389 |</t>
  </si>
  <si>
    <t>425. |   62   2012   .6700214   .7037389 |</t>
  </si>
  <si>
    <t>426. |   62   2013   .6700214   .7037389 |</t>
  </si>
  <si>
    <t>427. |   62   2014   .6700214   .7037389 |</t>
  </si>
  <si>
    <t>428. |   62   2015   .6700214   .7037389 |</t>
  </si>
  <si>
    <t>429. |   62   2016   .6700214   .7037389 |</t>
  </si>
  <si>
    <t>430. |   62   2017   .6700214   .7037389 |</t>
  </si>
  <si>
    <t>431. |   63   2011   .6360848   .6915321 |</t>
  </si>
  <si>
    <t>432. |   63   2012   .6360848   .6915321 |</t>
  </si>
  <si>
    <t>433. |   63   2013   .6360848   .6915321 |</t>
  </si>
  <si>
    <t>434. |   63   2014   .6360848   .6915321 |</t>
  </si>
  <si>
    <t>435. |   63   2015   .6360848   .6915321 |</t>
  </si>
  <si>
    <t>436. |   63   2016   .6360848   .6915321 |</t>
  </si>
  <si>
    <t>437. |   63   2017   .6360848   .6915321 |</t>
  </si>
  <si>
    <t>438. |   64   2011   .7522548   .7144811 |</t>
  </si>
  <si>
    <t>439. |   64   2012   .7522548   .7144811 |</t>
  </si>
  <si>
    <t>440. |   64   2013   .7522548   .7144811 |</t>
  </si>
  <si>
    <t>441. |   64   2014   .7522548   .7144811 |</t>
  </si>
  <si>
    <t>442. |   64   2015   .7522548   .7144811 |</t>
  </si>
  <si>
    <t>443. |   64   2016   .7522548   .7144811 |</t>
  </si>
  <si>
    <t>444. |   64   2017   .7522548   .7144811 |</t>
  </si>
  <si>
    <t>445. |   65   2011   .7132941   .6886433 |</t>
  </si>
  <si>
    <t>446. |   65   2012   .7132941   .6886433 |</t>
  </si>
  <si>
    <t>447. |   65   2013   .7132941   .6886433 |</t>
  </si>
  <si>
    <t>448. |   65   2014   .7132941   .6886433 |</t>
  </si>
  <si>
    <t>449. |   65   2015   .7132941   .6886433 |</t>
  </si>
  <si>
    <t>450. |   65   2016   .7132941   .6886433 |</t>
  </si>
  <si>
    <t>451. |   65   2017   .7132941   .6886433 |</t>
  </si>
  <si>
    <t>452. |   66   2011   .6150311   .6057268 |</t>
  </si>
  <si>
    <t>453. |   66   2012   .6150311   .6057268 |</t>
  </si>
  <si>
    <t>454. |   66   2013   .6150311   .6057268 |</t>
  </si>
  <si>
    <t>455. |   66   2014   .6150311   .6057268 |</t>
  </si>
  <si>
    <t>456. |   66   2015   .6150311   .6057268 |</t>
  </si>
  <si>
    <t>457. |   66   2016   .6150311   .6057268 |</t>
  </si>
  <si>
    <t>458. |   66   2017   .6150311   .6057268 |</t>
  </si>
  <si>
    <t>459. |   68   2011   .8809582   .7503216 |</t>
  </si>
  <si>
    <t>460. |   68   2012   .8809582   .7503216 |</t>
  </si>
  <si>
    <t>461. |   68   2013   .8809582   .7503216 |</t>
  </si>
  <si>
    <t>462. |   68   2014   .8809582   .7503216 |</t>
  </si>
  <si>
    <t>463. |   68   2015   .8809582   .7503216 |</t>
  </si>
  <si>
    <t>464. |   68   2016   .8809582   .7503216 |</t>
  </si>
  <si>
    <t>465. |   68   2017   .8809582   .7503216 |</t>
  </si>
  <si>
    <t>466. |   69   2011   .6191919   .6780387 |</t>
  </si>
  <si>
    <t>467. |   69   2012   .6191919   .6780387 |</t>
  </si>
  <si>
    <t>468. |   69   2013   .6191919   .6780387 |</t>
  </si>
  <si>
    <t>469. |   69   2014   .6191919   .6780387 |</t>
  </si>
  <si>
    <t>470. |   69   2015   .6191919   .6780387 |</t>
  </si>
  <si>
    <t>471. |   69   2016   .6191919   .6780387 |</t>
  </si>
  <si>
    <t>472. |   69   2017   .6191919   .6780387 |</t>
  </si>
  <si>
    <t>473. |   70   2017    .613927   .6496544 |</t>
  </si>
  <si>
    <t xml:space="preserve">      cefftl |       473    .6797241    .1105922   .4612695   .9506171</t>
  </si>
  <si>
    <t xml:space="preserve">      ceffcd |       473    .6751046    .1174534     .41997   .9593083</t>
  </si>
  <si>
    <t xml:space="preserve">          y1 |  .5871046    .202334   .1832236  -.4346898   .0141292   .3618829   .1703222   -.195342  -.0815791  -.0537711   .0106424 </t>
  </si>
  <si>
    <t xml:space="preserve">          y1 | -.0758004   .2347032  -11.89648 | -3.304415 |  1.313337 |  .3932738 </t>
  </si>
  <si>
    <t>Iteration 194: log likelihood =  366.73609  (not concave)</t>
  </si>
  <si>
    <t>Iteration 195: log likelihood =   366.7361  (not concave)</t>
  </si>
  <si>
    <t>Iteration 196: log likelihood =   366.7361  (not concave)</t>
  </si>
  <si>
    <t>Iteration 197: log likelihood =   366.7361  (not concave)</t>
  </si>
  <si>
    <t>Iteration 198: log likelihood =  366.73611  (not concave)</t>
  </si>
  <si>
    <t>Iteration 199: log likelihood =  366.73611  (not concave)</t>
  </si>
  <si>
    <t>Iteration 200: log likelihood =  366.73611  (not concave)</t>
  </si>
  <si>
    <t>Iteration 201: log likelihood =  366.73612  (not concave)</t>
  </si>
  <si>
    <t>Iteration 202: log likelihood =  366.73612  (not concave)</t>
  </si>
  <si>
    <t>Iteration 203: log likelihood =  366.73612  (not concave)</t>
  </si>
  <si>
    <t>Iteration 204: log likelihood =  366.73613  (not concave)</t>
  </si>
  <si>
    <t>Iteration 205: log likelihood =  366.73613  (not concave)</t>
  </si>
  <si>
    <t>Iteration 206: log likelihood =  366.73613  (not concave)</t>
  </si>
  <si>
    <t>Iteration 207: log likelihood =  366.73614  (not concave)</t>
  </si>
  <si>
    <t>Iteration 208: log likelihood =  366.73614  (not concave)</t>
  </si>
  <si>
    <t>Iteration 209: log likelihood =  366.73614  (not concave)</t>
  </si>
  <si>
    <t>Iteration 210: log likelihood =  366.73615  (not concave)</t>
  </si>
  <si>
    <t>Iteration 211: log likelihood =  366.73615  (not concave)</t>
  </si>
  <si>
    <t>Iteration 212: log likelihood =  366.73615  (not concave)</t>
  </si>
  <si>
    <t>Iteration 213: log likelihood =  366.73616  (not concave)</t>
  </si>
  <si>
    <t>Iteration 214: log likelihood =  366.73616  (not concave)</t>
  </si>
  <si>
    <t>Iteration 215: log likelihood =  366.73616  (not concave)</t>
  </si>
  <si>
    <t>Iteration 216: log likelihood =  366.73617  (not concave)</t>
  </si>
  <si>
    <t>Iteration 217: log likelihood =  366.73617  (not concave)</t>
  </si>
  <si>
    <t>Iteration 218: log likelihood =  366.73617  (not concave)</t>
  </si>
  <si>
    <t>Iteration 219: log likelihood =  366.73618  (not concave)</t>
  </si>
  <si>
    <t>Iteration 220: log likelihood =  366.73618  (not concave)</t>
  </si>
  <si>
    <t>Iteration 221: log likelihood =  366.73618  (not concave)</t>
  </si>
  <si>
    <t>Iteration 222: log likelihood =  366.73619  (not concave)</t>
  </si>
  <si>
    <t xml:space="preserve"> 30. |    5   2013   .5997844   .5628286   .6398513 |</t>
  </si>
  <si>
    <t xml:space="preserve"> 31. |    5   2014   .5997844   .5628286   .6398513 |</t>
  </si>
  <si>
    <t xml:space="preserve"> 32. |    5   2015   .5997844   .5628286   .6398513 |</t>
  </si>
  <si>
    <t xml:space="preserve"> 33. |    5   2016   .5997844   .5628286   .6398513 |</t>
  </si>
  <si>
    <t xml:space="preserve"> 34. |    5   2017   .5997844   .5628286   .6398513 |</t>
  </si>
  <si>
    <t xml:space="preserve"> 35. |    5   2018   .5997844   .5628286   .6398513 |</t>
  </si>
  <si>
    <t xml:space="preserve"> 36. |    6   2012   .6572497   .6167532   .7011555 |</t>
  </si>
  <si>
    <t xml:space="preserve"> 37. |    6   2013   .6572497   .6167532   .7011555 |</t>
  </si>
  <si>
    <t xml:space="preserve"> 38. |    6   2014   .6572497   .6167532   .7011555 |</t>
  </si>
  <si>
    <t xml:space="preserve"> 39. |    6   2015   .6572497   .6167532   .7011555 |</t>
  </si>
  <si>
    <t xml:space="preserve"> 40. |    6   2016   .6572497   .6167532   .7011555 |</t>
  </si>
  <si>
    <t xml:space="preserve"> 41. |    6   2017   .6572497   .6167532   .7011555 |</t>
  </si>
  <si>
    <t xml:space="preserve"> 42. |    6   2018   .6572497   .6167532   .7011555 |</t>
  </si>
  <si>
    <t xml:space="preserve"> 43. |    7   2012   .7447725   .6988832    .794525 |</t>
  </si>
  <si>
    <t xml:space="preserve"> 44. |    7   2013   .7447725   .6988832    .794525 |</t>
  </si>
  <si>
    <t xml:space="preserve"> 45. |    7   2014   .7447725   .6988832    .794525 |</t>
  </si>
  <si>
    <t xml:space="preserve"> 46. |    7   2015   .7447725   .6988832    .794525 |</t>
  </si>
  <si>
    <t xml:space="preserve"> 47. |    7   2016   .7447725   .6988832    .794525 |</t>
  </si>
  <si>
    <t xml:space="preserve"> 48. |    7   2017   .7447725   .6988832    .794525 |</t>
  </si>
  <si>
    <t xml:space="preserve"> 49. |    7   2018   .7447725   .6988832    .794525 |</t>
  </si>
  <si>
    <t xml:space="preserve"> 50. |    8   2012   .5820622   .5461984   .6209453 |</t>
  </si>
  <si>
    <t xml:space="preserve"> 51. |    8   2013   .5820622   .5461984   .6209453 |</t>
  </si>
  <si>
    <t xml:space="preserve"> 52. |    8   2014   .5820622   .5461984   .6209453 |</t>
  </si>
  <si>
    <t xml:space="preserve"> 53. |    8   2015   .5820622   .5461984   .6209453 |</t>
  </si>
  <si>
    <t xml:space="preserve"> 54. |    8   2016   .5820622   .5461984   .6209453 |</t>
  </si>
  <si>
    <t xml:space="preserve"> 55. |    8   2017   .5820622   .5461984   .6209453 |</t>
  </si>
  <si>
    <t xml:space="preserve"> 56. |    8   2018   .5820622   .5461984   .6209453 |</t>
  </si>
  <si>
    <t xml:space="preserve"> 57. |    9   2012   .9426017   .8867548   1.009407 |</t>
  </si>
  <si>
    <t xml:space="preserve"> 58. |    9   2013   .9426017   .8867548   1.009407 |</t>
  </si>
  <si>
    <t xml:space="preserve"> 59. |    9   2014   .9426017   .8867548   1.009407 |</t>
  </si>
  <si>
    <t xml:space="preserve"> 60. |    9   2015   .9426017   .8867548   1.009407 |</t>
  </si>
  <si>
    <t xml:space="preserve"> 61. |    9   2016   .9426017   .8867548   1.009407 |</t>
  </si>
  <si>
    <t xml:space="preserve"> 62. |    9   2017   .9426017   .8867548   1.009407 |</t>
  </si>
  <si>
    <t xml:space="preserve"> 63. |    9   2018   .9426017   .8867548   1.009407 |</t>
  </si>
  <si>
    <t xml:space="preserve"> 64. |   10   2012   .7825119   .7342975   .8347856 |</t>
  </si>
  <si>
    <t xml:space="preserve"> 65. |   10   2013   .7825119   .7342975   .8347856 |</t>
  </si>
  <si>
    <t xml:space="preserve"> 66. |   10   2014   .7825119   .7342975   .8347856 |</t>
  </si>
  <si>
    <t xml:space="preserve"> 67. |   10   2015   .7825119   .7342975   .8347856 |</t>
  </si>
  <si>
    <t xml:space="preserve"> 68. |   10   2016   .7825119   .7342975   .8347856 |</t>
  </si>
  <si>
    <t xml:space="preserve"> 69. |   10   2017   .7825119   .7342975   .8347856 |</t>
  </si>
  <si>
    <t xml:space="preserve"> 70. |   10   2018   .7825119   .7342975   .8347856 |</t>
  </si>
  <si>
    <t xml:space="preserve"> 71. |   11   2012   .6363754   .5971651   .6788868 |</t>
  </si>
  <si>
    <t xml:space="preserve"> 72. |   11   2013   .6363754   .5971651   .6788868 |</t>
  </si>
  <si>
    <t xml:space="preserve"> 73. |   11   2014   .6363754   .5971651   .6788868 |</t>
  </si>
  <si>
    <t xml:space="preserve"> 74. |   11   2015   .6363754   .5971651   .6788868 |</t>
  </si>
  <si>
    <t xml:space="preserve"> 75. |   11   2016   .6363754   .5971651   .6788868 |</t>
  </si>
  <si>
    <t xml:space="preserve"> 76. |   11   2017   .6363754   .5971651   .6788868 |</t>
  </si>
  <si>
    <t xml:space="preserve"> 77. |   11   2018   .6363754   .5971651   .6788868 |</t>
  </si>
  <si>
    <t xml:space="preserve"> 78. |   12   2012     .75623   .7096348   .8067479 |</t>
  </si>
  <si>
    <t xml:space="preserve"> 79. |   12   2013     .75623   .7096348   .8067479 |</t>
  </si>
  <si>
    <t xml:space="preserve"> 80. |   12   2014     .75623   .7096348   .8067479 |</t>
  </si>
  <si>
    <t xml:space="preserve"> 81. |   12   2015     .75623   .7096348   .8067479 |</t>
  </si>
  <si>
    <t xml:space="preserve"> 82. |   12   2016     .75623   .7096348   .8067479 |</t>
  </si>
  <si>
    <t xml:space="preserve"> 83. |   12   2017     .75623   .7096348   .8067479 |</t>
  </si>
  <si>
    <t xml:space="preserve"> 84. |   12   2018     .75623   .7096348   .8067479 |</t>
  </si>
  <si>
    <t xml:space="preserve"> 85. |   13   2012   .7320475   .6869423     .78095 |</t>
  </si>
  <si>
    <t xml:space="preserve"> 86. |   13   2013   .7320475   .6869423     .78095 |</t>
  </si>
  <si>
    <t xml:space="preserve"> 87. |   13   2014   .7320475   .6869423     .78095 |</t>
  </si>
  <si>
    <t xml:space="preserve"> 88. |   13   2015   .7320475   .6869423     .78095 |</t>
  </si>
  <si>
    <t xml:space="preserve"> 89. |   13   2016   .7320475   .6869423     .78095 |</t>
  </si>
  <si>
    <t xml:space="preserve"> 90. |   13   2017   .7320475   .6869423     .78095 |</t>
  </si>
  <si>
    <t xml:space="preserve"> 91. |   13   2018   .7320475   .6869423     .78095 |</t>
  </si>
  <si>
    <t xml:space="preserve"> 92. |   14   2012   .6649374   .6239672   .7093568 |</t>
  </si>
  <si>
    <t xml:space="preserve"> 93. |   14   2013   .6649374   .6239672   .7093568 |</t>
  </si>
  <si>
    <t xml:space="preserve"> 94. |   14   2014   .6649374   .6239672   .7093568 |</t>
  </si>
  <si>
    <t xml:space="preserve"> 95. |   14   2015   .6649374   .6239672   .7093568 |</t>
  </si>
  <si>
    <t xml:space="preserve"> 96. |   14   2016   .6649374   .6239672   .7093568 |</t>
  </si>
  <si>
    <t xml:space="preserve"> 97. |   14   2017   .6649374   .6239672   .7093568 |</t>
  </si>
  <si>
    <t xml:space="preserve"> 98. |   14   2018   .6649374   .6239672   .7093568 |</t>
  </si>
  <si>
    <t xml:space="preserve"> 99. |   15   2012   .8094183   .7595459   .8634893 |</t>
  </si>
  <si>
    <t>100. |   15   2013   .8094183   .7595459   .8634893 |</t>
  </si>
  <si>
    <t>101. |   15   2014   .8094183   .7595459   .8634893 |</t>
  </si>
  <si>
    <t>102. |   15   2015   .8094183   .7595459   .8634893 |</t>
  </si>
  <si>
    <t>103. |   15   2016   .8094183   .7595459   .8634893 |</t>
  </si>
  <si>
    <t>104. |   15   2017   .8094183   .7595459   .8634893 |</t>
  </si>
  <si>
    <t>105. |   15   2018   .8094183   .7595459   .8634893 |</t>
  </si>
  <si>
    <t>106. |   16   2012   .5530401   .5189645   .5899844 |</t>
  </si>
  <si>
    <t>107. |   16   2013   .5530401   .5189645   .5899844 |</t>
  </si>
  <si>
    <t>108. |   16   2014   .5530401   .5189645   .5899844 |</t>
  </si>
  <si>
    <t>109. |   16   2015   .5530401   .5189645   .5899844 |</t>
  </si>
  <si>
    <t>110. |   16   2016   .5530401   .5189645   .5899844 |</t>
  </si>
  <si>
    <t>111. |   16   2017   .5530401   .5189645   .5899844 |</t>
  </si>
  <si>
    <t>112. |   16   2018   .5530401   .5189645   .5899844 |</t>
  </si>
  <si>
    <t>113. |   17   2012   .6684555   .6272685   .7131098 |</t>
  </si>
  <si>
    <t>114. |   17   2013   .6684555   .6272685   .7131098 |</t>
  </si>
  <si>
    <t>115. |   17   2014   .6684555   .6272685   .7131098 |</t>
  </si>
  <si>
    <t>116. |   17   2015   .6684555   .6272685   .7131098 |</t>
  </si>
  <si>
    <t>117. |   17   2016   .6684555   .6272685   .7131098 |</t>
  </si>
  <si>
    <t>118. |   17   2017   .6684555   .6272685   .7131098 |</t>
  </si>
  <si>
    <t>119. |   17   2018   .6684555   .6272685   .7131098 |</t>
  </si>
  <si>
    <t>120. |   18   2012   .5886098   .5523425   .6279302 |</t>
  </si>
  <si>
    <t>121. |   18   2013   .5886098   .5523425   .6279302 |</t>
  </si>
  <si>
    <t>122. |   18   2014   .5886098   .5523425   .6279302 |</t>
  </si>
  <si>
    <t>123. |   18   2015   .5886098   .5523425   .6279302 |</t>
  </si>
  <si>
    <t>124. |   18   2016   .5886098   .5523425   .6279302 |</t>
  </si>
  <si>
    <t>125. |   18   2017   .5886098   .5523425   .6279302 |</t>
  </si>
  <si>
    <t>126. |   18   2018   .5886098   .5523425   .6279302 |</t>
  </si>
  <si>
    <t>127. |   19   2012    .710618   .6668332   .7580889 |</t>
  </si>
  <si>
    <t>128. |   19   2013    .710618   .6668332   .7580889 |</t>
  </si>
  <si>
    <t>129. |   19   2014    .710618   .6668332   .7580889 |</t>
  </si>
  <si>
    <t>130. |   19   2015    .710618   .6668332   .7580889 |</t>
  </si>
  <si>
    <t>131. |   19   2016    .710618   .6668332   .7580889 |</t>
  </si>
  <si>
    <t>132. |   19   2017    .710618   .6668332   .7580889 |</t>
  </si>
  <si>
    <t>133. |   19   2018    .710618   .6668332   .7580889 |</t>
  </si>
  <si>
    <t>134. |   20   2012   .6498061   .6097682   .6932147 |</t>
  </si>
  <si>
    <t>135. |   20   2013   .6498061   .6097682   .6932147 |</t>
  </si>
  <si>
    <t>136. |   20   2014   .6498061   .6097682   .6932147 |</t>
  </si>
  <si>
    <t>137. |   20   2015   .6498061   .6097682   .6932147 |</t>
  </si>
  <si>
    <t>138. |   20   2016   .6498061   .6097682   .6932147 |</t>
  </si>
  <si>
    <t>139. |   20   2017   .6498061   .6097682   .6932147 |</t>
  </si>
  <si>
    <t>140. |   20   2018   .6498061   .6097682   .6932147 |</t>
  </si>
  <si>
    <t>141. |   21   2012   .7782318   .7302809   .8302194 |</t>
  </si>
  <si>
    <t>142. |   21   2013   .7782318   .7302809   .8302194 |</t>
  </si>
  <si>
    <t>143. |   21   2014   .7782318   .7302809   .8302194 |</t>
  </si>
  <si>
    <t>144. |   21   2015   .7782318   .7302809   .8302194 |</t>
  </si>
  <si>
    <t>145. |   21   2016   .7782318   .7302809   .8302194 |</t>
  </si>
  <si>
    <t>146. |   21   2017   .7782318   .7302809   .8302194 |</t>
  </si>
  <si>
    <t>147. |   21   2018   .7782318   .7302809   .8302194 |</t>
  </si>
  <si>
    <t>148. |   22   2012      .6575   .6169881   .7014225 |</t>
  </si>
  <si>
    <t>149. |   22   2013      .6575   .6169881   .7014225 |</t>
  </si>
  <si>
    <t>150. |   22   2014      .6575   .6169881   .7014225 |</t>
  </si>
  <si>
    <t>151. |   22   2015      .6575   .6169881   .7014225 |</t>
  </si>
  <si>
    <t>152. |   22   2016      .6575   .6169881   .7014225 |</t>
  </si>
  <si>
    <t>153. |   22   2017      .6575   .6169881   .7014225 |</t>
  </si>
  <si>
    <t>154. |   22   2018      .6575   .6169881   .7014225 |</t>
  </si>
  <si>
    <t>155. |   23   2012   .6918865   .6492559   .7381062 |</t>
  </si>
  <si>
    <t>156. |   23   2013   .6918865   .6492559   .7381062 |</t>
  </si>
  <si>
    <t>157. |   23   2014   .6918865   .6492559   .7381062 |</t>
  </si>
  <si>
    <t>158. |   23   2015   .6918865   .6492559   .7381062 |</t>
  </si>
  <si>
    <t>159. |   23   2016   .6918865   .6492559   .7381062 |</t>
  </si>
  <si>
    <t>160. |   23   2017   .6918865   .6492559   .7381062 |</t>
  </si>
  <si>
    <t>161. |   23   2018   .6918865   .6492559   .7381062 |</t>
  </si>
  <si>
    <t>162. |   24   2012   .8346613   .7832336   .8904186 |</t>
  </si>
  <si>
    <t>163. |   24   2013   .8346613   .7832336   .8904186 |</t>
  </si>
  <si>
    <t>164. |   24   2014   .8346613   .7832336   .8904186 |</t>
  </si>
  <si>
    <t>165. |   24   2015   .8346613   .7832336   .8904186 |</t>
  </si>
  <si>
    <t>166. |   24   2016   .8346613   .7832336   .8904186 |</t>
  </si>
  <si>
    <t>167. |   24   2017   .8346613   .7832336   .8904186 |</t>
  </si>
  <si>
    <t>168. |   24   2018   .8346613   .7832336   .8904186 |</t>
  </si>
  <si>
    <t>169. |   25   2012   .5557562   .5215132    .592882 |</t>
  </si>
  <si>
    <t>170. |   25   2013   .5557562   .5215132    .592882 |</t>
  </si>
  <si>
    <t>171. |   25   2014   .5557562   .5215132    .592882 |</t>
  </si>
  <si>
    <t>172. |   25   2015   .5557562   .5215132    .592882 |</t>
  </si>
  <si>
    <t>173. |   25   2016   .5557562   .5215132    .592882 |</t>
  </si>
  <si>
    <t>174. |   25   2017   .5557562   .5215132    .592882 |</t>
  </si>
  <si>
    <t>175. |   25   2018   .5557562   .5215132    .592882 |</t>
  </si>
  <si>
    <t>176. |   26   2012    .513998   .4823279   .5483342 |</t>
  </si>
  <si>
    <t>177. |   26   2013    .513998   .4823279   .5483342 |</t>
  </si>
  <si>
    <t>178. |   26   2014    .513998   .4823279   .5483342 |</t>
  </si>
  <si>
    <t>179. |   26   2015    .513998   .4823279   .5483342 |</t>
  </si>
  <si>
    <t>180. |   26   2016    .513998   .4823279   .5483342 |</t>
  </si>
  <si>
    <t>181. |   26   2017    .513998   .4823279   .5483342 |</t>
  </si>
  <si>
    <t>182. |   26   2018    .513998   .4823279   .5483342 |</t>
  </si>
  <si>
    <t>183. |   27   2012   .8792151   .8250464   .9379547 |</t>
  </si>
  <si>
    <t>184. |   27   2013   .8792151   .8250464   .9379547 |</t>
  </si>
  <si>
    <t>185. |   27   2014   .8792151   .8250464   .9379547 |</t>
  </si>
  <si>
    <t>186. |   27   2015   .8792151   .8250464   .9379547 |</t>
  </si>
  <si>
    <t>187. |   27   2016   .8792151   .8250464   .9379547 |</t>
  </si>
  <si>
    <t>188. |   27   2017   .8792151   .8250464   .9379547 |</t>
  </si>
  <si>
    <t>189. |   27   2018   .8792151   .8250464   .9379547 |</t>
  </si>
  <si>
    <t>190. |   28   2012   .6379224   .5986168   .6805371 |</t>
  </si>
  <si>
    <t>191. |   28   2013   .6379224   .5986168   .6805371 |</t>
  </si>
  <si>
    <t>192. |   28   2014   .6379224   .5986168   .6805371 |</t>
  </si>
  <si>
    <t>193. |   28   2015   .6379224   .5986168   .6805371 |</t>
  </si>
  <si>
    <t>194. |   28   2016   .6379224   .5986168   .6805371 |</t>
  </si>
  <si>
    <t>195. |   28   2017   .6379224   .5986168   .6805371 |</t>
  </si>
  <si>
    <t>196. |   28   2018   .6379224   .5986168   .6805371 |</t>
  </si>
  <si>
    <t>197. |   29   2012   .4780563   .4486008   .5099915 |</t>
  </si>
  <si>
    <t>198. |   29   2013   .4780563   .4486008   .5099915 |</t>
  </si>
  <si>
    <t>199. |   29   2014   .4780563   .4486008   .5099915 |</t>
  </si>
  <si>
    <t>200. |   29   2015   .4780563   .4486008   .5099915 |</t>
  </si>
  <si>
    <t>201. |   29   2016   .4780563   .4486008   .5099915 |</t>
  </si>
  <si>
    <t>202. |   29   2017   .4780563   .4486008   .5099915 |</t>
  </si>
  <si>
    <t>203. |   29   2018   .4780563   .4486008   .5099915 |</t>
  </si>
  <si>
    <t>204. |   30   2012   .6798734    .637983   .7252905 |</t>
  </si>
  <si>
    <t>205. |   30   2013   .6798734    .637983   .7252905 |</t>
  </si>
  <si>
    <t>206. |   30   2014   .6798734    .637983   .7252905 |</t>
  </si>
  <si>
    <t>207. |   30   2015   .6798734    .637983   .7252905 |</t>
  </si>
  <si>
    <t>208. |   30   2016   .6798734    .637983   .7252905 |</t>
  </si>
  <si>
    <t>209. |   30   2017   .6798734    .637983   .7252905 |</t>
  </si>
  <si>
    <t>210. |   30   2018   .6798734    .637983   .7252905 |</t>
  </si>
  <si>
    <t>211. |   31   2012    .927406   .8709856   .9905143 |</t>
  </si>
  <si>
    <t>212. |   31   2013    .927406   .8709856   .9905143 |</t>
  </si>
  <si>
    <t>213. |   31   2014    .927406   .8709856   .9905143 |</t>
  </si>
  <si>
    <t>214. |   31   2015    .927406   .8709856   .9905143 |</t>
  </si>
  <si>
    <t>215. |   31   2016    .927406   .8709856   .9905143 |</t>
  </si>
  <si>
    <t>216. |   31   2017    .927406   .8709856   .9905143 |</t>
  </si>
  <si>
    <t>217. |   31   2018    .927406   .8709856   .9905143 |</t>
  </si>
  <si>
    <t>218. |   32   2012   .7091918   .6654949   .7565674 |</t>
  </si>
  <si>
    <t>219. |   32   2013   .7091918   .6654949   .7565674 |</t>
  </si>
  <si>
    <t>220. |   32   2014   .7091918   .6654949   .7565674 |</t>
  </si>
  <si>
    <t>221. |   32   2015   .7091918   .6654949   .7565674 |</t>
  </si>
  <si>
    <t>222. |   32   2016   .7091918   .6654949   .7565674 |</t>
  </si>
  <si>
    <t>223. |   32   2017   .7091918   .6654949   .7565674 |</t>
  </si>
  <si>
    <t>224. |   32   2018   .7091918   .6654949   .7565674 |</t>
  </si>
  <si>
    <t>225. |   33   2011   .5229404   .4907193    .557874 |</t>
  </si>
  <si>
    <t>226. |   33   2012   .5229404   .4907193    .557874 |</t>
  </si>
  <si>
    <t>227. |   33   2013   .5229404   .4907193    .557874 |</t>
  </si>
  <si>
    <t>228. |   33   2014   .5229404   .4907193    .557874 |</t>
  </si>
  <si>
    <t>229. |   33   2015   .5229404   .4907193    .557874 |</t>
  </si>
  <si>
    <t>230. |   33   2016   .5229404   .4907193    .557874 |</t>
  </si>
  <si>
    <t>231. |   33   2017   .5229404   .4907193    .557874 |</t>
  </si>
  <si>
    <t>232. |   34   2011   .6006021    .563596   .6407237 |</t>
  </si>
  <si>
    <t>233. |   34   2012   .6006021    .563596   .6407237 |</t>
  </si>
  <si>
    <t>234. |   34   2013   .6006021    .563596   .6407237 |</t>
  </si>
  <si>
    <t>235. |   34   2014   .6006021    .563596   .6407237 |</t>
  </si>
  <si>
    <t>236. |   34   2015   .6006021    .563596   .6407237 |</t>
  </si>
  <si>
    <t>237. |   34   2016   .6006021    .563596   .6407237 |</t>
  </si>
  <si>
    <t>238. |   34   2017   .6006021    .563596   .6407237 |</t>
  </si>
  <si>
    <t>239. |   35   2011   .7269078   .6788255   .7793626 |</t>
  </si>
  <si>
    <t>240. |   35   2012   .7269078   .6788255   .7793626 |</t>
  </si>
  <si>
    <t>241. |   35   2013   .7269078   .6788255   .7793626 |</t>
  </si>
  <si>
    <t>242. |   35   2014   .7269078   .6788255   .7793626 |</t>
  </si>
  <si>
    <t>243. |   35   2015   .7269078   .6788255   .7793626 |</t>
  </si>
  <si>
    <t>244. |   35   2016   .7269078   .6788255   .7793626 |</t>
  </si>
  <si>
    <t>245. |   36   2011   .6776231   .6358713   .7228898 |</t>
  </si>
  <si>
    <t>246. |   36   2012   .6776231   .6358713   .7228898 |</t>
  </si>
  <si>
    <t>247. |   36   2013   .6776231   .6358713   .7228898 |</t>
  </si>
  <si>
    <t>248. |   36   2014   .6776231   .6358713   .7228898 |</t>
  </si>
  <si>
    <t>249. |   36   2015   .6776231   .6358713   .7228898 |</t>
  </si>
  <si>
    <t>250. |   36   2016   .6776231   .6358713   .7228898 |</t>
  </si>
  <si>
    <t>251. |   36   2017   .6776231   .6358713   .7228898 |</t>
  </si>
  <si>
    <t>252. |   37   2011   .6903716   .6447061     .74019 |</t>
  </si>
  <si>
    <t>253. |   37   2012   .6903716   .6447061     .74019 |</t>
  </si>
  <si>
    <t>254. |   37   2013   .6903716   .6447061     .74019 |</t>
  </si>
  <si>
    <t>255. |   37   2014   .6903716   .6447061     .74019 |</t>
  </si>
  <si>
    <t>256. |   37   2015   .6903716   .6447061     .74019 |</t>
  </si>
  <si>
    <t>257. |   37   2016   .6903716   .6447061     .74019 |</t>
  </si>
  <si>
    <t>258. |   38   2011   .6735877   .6290323   .7221948 |</t>
  </si>
  <si>
    <t>259. |   38   2012   .6735877   .6290323   .7221948 |</t>
  </si>
  <si>
    <t>260. |   38   2013   .6735877   .6290323   .7221948 |</t>
  </si>
  <si>
    <t>261. |   38   2014   .6735877   .6290323   .7221948 |</t>
  </si>
  <si>
    <t>262. |   38   2015   .6735877   .6290323   .7221948 |</t>
  </si>
  <si>
    <t>263. |   38   2016   .6735877   .6290323   .7221948 |</t>
  </si>
  <si>
    <t>264. |   39   2011   .7112464   .6674228   .7587593 |</t>
  </si>
  <si>
    <t>265. |   39   2012   .7112464   .6674228   .7587593 |</t>
  </si>
  <si>
    <t>266. |   39   2013   .7112464   .6674228   .7587593 |</t>
  </si>
  <si>
    <t>267. |   39   2014   .7112464   .6674228   .7587593 |</t>
  </si>
  <si>
    <t>268. |   39   2015   .7112464   .6674228   .7587593 |</t>
  </si>
  <si>
    <t>269. |   39   2016   .7112464   .6674228   .7587593 |</t>
  </si>
  <si>
    <t>270. |   39   2017   .7112464   .6674228   .7587593 |</t>
  </si>
  <si>
    <t>271. |   40   2011   .9506171   .8927703   1.028686 |</t>
  </si>
  <si>
    <t>272. |   40   2012   .9506171   .8927703   1.028686 |</t>
  </si>
  <si>
    <t>273. |   40   2013   .9506171   .8927703   1.028686 |</t>
  </si>
  <si>
    <t>274. |   40   2014   .9506171   .8927703   1.028686 |</t>
  </si>
  <si>
    <t>275. |   40   2015   .9506171   .8927703   1.028686 |</t>
  </si>
  <si>
    <t>276. |   40   2016   .9506171   .8927703   1.028686 |</t>
  </si>
  <si>
    <t>277. |   41   2011   .7121166   .6682395   .7596876 |</t>
  </si>
  <si>
    <t>278. |   41   2012   .7121166   .6682395   .7596876 |</t>
  </si>
  <si>
    <t>279. |   41   2013   .7121166   .6682395   .7596876 |</t>
  </si>
  <si>
    <t>280. |   41   2014   .7121166   .6682395   .7596876 |</t>
  </si>
  <si>
    <t>281. |   41   2015   .7121166   .6682395   .7596876 |</t>
  </si>
  <si>
    <t>282. |   41   2016   .7121166   .6682395   .7596876 |</t>
  </si>
  <si>
    <t>283. |   41   2017   .7121166   .6682395   .7596876 |</t>
  </si>
  <si>
    <t>284. |   42   2011   .9195333   .8632482   .9815394 |</t>
  </si>
  <si>
    <t>285. |   42   2012   .9195333   .8632482   .9815394 |</t>
  </si>
  <si>
    <t>286. |   42   2013   .9195333   .8632482   .9815394 |</t>
  </si>
  <si>
    <t>287. |   42   2014   .9195333   .8632482   .9815394 |</t>
  </si>
  <si>
    <t>288. |   42   2015   .9195333   .8632482   .9815394 |</t>
  </si>
  <si>
    <t>289. |   42   2016   .9195333   .8632482   .9815394 |</t>
  </si>
  <si>
    <t>290. |   42   2017   .9195333   .8632482   .9815394 |</t>
  </si>
  <si>
    <t>291. |   43   2011    .658041   .6174958   .7019997 |</t>
  </si>
  <si>
    <t>292. |   43   2012    .658041   .6174958   .7019997 |</t>
  </si>
  <si>
    <t>293. |   43   2013    .658041   .6174958   .7019997 |</t>
  </si>
  <si>
    <t>294. |   43   2014    .658041   .6174958   .7019997 |</t>
  </si>
  <si>
    <t>295. |   43   2015    .658041   .6174958   .7019997 |</t>
  </si>
  <si>
    <t>296. |   43   2016    .658041   .6174958   .7019997 |</t>
  </si>
  <si>
    <t>297. |   43   2017    .658041   .6174958   .7019997 |</t>
  </si>
  <si>
    <t>298. |   44   2011   .6554166    .615033      .6992 |</t>
  </si>
  <si>
    <t>299. |   44   2012   .6554166    .615033      .6992 |</t>
  </si>
  <si>
    <t>300. |   44   2013   .6554166    .615033      .6992 |</t>
  </si>
  <si>
    <t>301. |   44   2014   .6554166    .615033      .6992 |</t>
  </si>
  <si>
    <t>302. |   44   2015   .6554166    .615033      .6992 |</t>
  </si>
  <si>
    <t>303. |   44   2016   .6554166    .615033      .6992 |</t>
  </si>
  <si>
    <t>304. |   44   2017   .6554166    .615033      .6992 |</t>
  </si>
  <si>
    <t>305. |   45   2011   .6723058   .6308816   .7172173 |</t>
  </si>
  <si>
    <t>306. |   45   2012   .6723058   .6308816   .7172173 |</t>
  </si>
  <si>
    <t>307. |   45   2013   .6723058   .6308816   .7172173 |</t>
  </si>
  <si>
    <t>308. |   45   2014   .6723058   .6308816   .7172173 |</t>
  </si>
  <si>
    <t>309. |   45   2015   .6723058   .6308816   .7172173 |</t>
  </si>
  <si>
    <t>310. |   45   2016   .6723058   .6308816   .7172173 |</t>
  </si>
  <si>
    <t>311. |   45   2017   .6723058   .6308816   .7172173 |</t>
  </si>
  <si>
    <t>312. |   46   2011   .7840922   .7357804   .8364714 |</t>
  </si>
  <si>
    <t>313. |   46   2012   .7840922   .7357804   .8364714 |</t>
  </si>
  <si>
    <t>314. |   46   2013   .7840922   .7357804   .8364714 |</t>
  </si>
  <si>
    <t>315. |   46   2014   .7840922   .7357804   .8364714 |</t>
  </si>
  <si>
    <t>316. |   46   2015   .7840922   .7357804   .8364714 |</t>
  </si>
  <si>
    <t>317. |   46   2016   .7840922   .7357804   .8364714 |</t>
  </si>
  <si>
    <t>318. |   46   2017   .7840922   .7357804   .8364714 |</t>
  </si>
  <si>
    <t>319. |   47   2011   .7473079   .7012624   .7972298 |</t>
  </si>
  <si>
    <t>320. |   47   2012   .7473079   .7012624   .7972298 |</t>
  </si>
  <si>
    <t>321. |   47   2013   .7473079   .7012624   .7972298 |</t>
  </si>
  <si>
    <t>322. |   47   2014   .7473079   .7012624   .7972298 |</t>
  </si>
  <si>
    <t>323. |   47   2015   .7473079   .7012624   .7972298 |</t>
  </si>
  <si>
    <t>324. |   47   2016   .7473079   .7012624   .7972298 |</t>
  </si>
  <si>
    <t>325. |   47   2017   .7473079   .7012624   .7972298 |</t>
  </si>
  <si>
    <t>326. |   48   2011   .6017656   .5646877   .6419649 |</t>
  </si>
  <si>
    <t>327. |   48   2012   .6017656   .5646877   .6419649 |</t>
  </si>
  <si>
    <t>328. |   48   2013   .6017656   .5646877   .6419649 |</t>
  </si>
  <si>
    <t>329. |   48   2014   .6017656   .5646877   .6419649 |</t>
  </si>
  <si>
    <t>330. |   48   2015   .6017656   .5646877   .6419649 |</t>
  </si>
  <si>
    <t>331. |   48   2016   .6017656   .5646877   .6419649 |</t>
  </si>
  <si>
    <t>332. |   48   2017   .6017656   .5646877   .6419649 |</t>
  </si>
  <si>
    <t>333. |   49   2011   .6009525   .5639247   .6410975 |</t>
  </si>
  <si>
    <t>334. |   49   2012   .6009525   .5639247   .6410975 |</t>
  </si>
  <si>
    <t>335. |   49   2013   .6009525   .5639247   .6410975 |</t>
  </si>
  <si>
    <t>336. |   49   2014   .6009525   .5639247   .6410975 |</t>
  </si>
  <si>
    <t>131. |   19   2016   .7180516     .67318   .7667592 |</t>
  </si>
  <si>
    <t>132. |   19   2017   .7180516     .67318   .7667592 |</t>
  </si>
  <si>
    <t>133. |   19   2018   .7180516     .67318   .7667592 |</t>
  </si>
  <si>
    <t>134. |   20   2012   .6997184   .6559924   .7471823 |</t>
  </si>
  <si>
    <t>135. |   20   2013   .6997184   .6559924   .7471823 |</t>
  </si>
  <si>
    <t>136. |   20   2014   .6997184   .6559924   .7471823 |</t>
  </si>
  <si>
    <t>137. |   20   2015   .6997184   .6559924   .7471823 |</t>
  </si>
  <si>
    <t>138. |   20   2016   .6997184   .6559924   .7471823 |</t>
  </si>
  <si>
    <t>139. |   20   2017   .6997184   .6559924   .7471823 |</t>
  </si>
  <si>
    <t>140. |   20   2018   .6997184   .6559924   .7471823 |</t>
  </si>
  <si>
    <t>141. |   21   2012   .8090433   .7584856   .8639231 |</t>
  </si>
  <si>
    <t>142. |   21   2013   .8090433   .7584856   .8639231 |</t>
  </si>
  <si>
    <t>143. |   21   2014   .8090433   .7584856   .8639231 |</t>
  </si>
  <si>
    <t>144. |   21   2015   .8090433   .7584856   .8639231 |</t>
  </si>
  <si>
    <t>145. |   21   2016   .8090433   .7584856   .8639231 |</t>
  </si>
  <si>
    <t>146. |   21   2017   .8090433   .7584856   .8639231 |</t>
  </si>
  <si>
    <t>147. |   21   2018   .8090433   .7584856   .8639231 |</t>
  </si>
  <si>
    <t>148. |   22   2012   .6700494   .6281774   .7155008 |</t>
  </si>
  <si>
    <t>149. |   22   2013   .6700494   .6281774   .7155008 |</t>
  </si>
  <si>
    <t>150. |   22   2014   .6700494   .6281774   .7155008 |</t>
  </si>
  <si>
    <t>151. |   22   2015   .6700494   .6281774   .7155008 |</t>
  </si>
  <si>
    <t>152. |   22   2016   .6700494   .6281774   .7155008 |</t>
  </si>
  <si>
    <t>153. |   22   2017   .6700494   .6281774   .7155008 |</t>
  </si>
  <si>
    <t>154. |   22   2018   .6700494   .6281774   .7155008 |</t>
  </si>
  <si>
    <t>155. |   23   2012   .6549501   .6140218   .6993773 |</t>
  </si>
  <si>
    <t>156. |   23   2013   .6549501   .6140218   .6993773 |</t>
  </si>
  <si>
    <t>157. |   23   2014   .6549501   .6140218   .6993773 |</t>
  </si>
  <si>
    <t>158. |   23   2015   .6549501   .6140218   .6993773 |</t>
  </si>
  <si>
    <t>159. |   23   2016   .6549501   .6140218   .6993773 |</t>
  </si>
  <si>
    <t>160. |   23   2017   .6549501   .6140218   .6993773 |</t>
  </si>
  <si>
    <t>161. |   23   2018   .6549501   .6140218   .6993773 |</t>
  </si>
  <si>
    <t>162. |   24   2012   .7395272   .6933135   .7896914 |</t>
  </si>
  <si>
    <t>Year</t>
  </si>
  <si>
    <t>ceffcd</t>
  </si>
  <si>
    <t>cefftl</t>
  </si>
  <si>
    <t>Average Score</t>
  </si>
  <si>
    <t xml:space="preserve">       log:  C:\SHAZAM\AER\vc-out-med-BMv5 2012-18 commonTrend-05-07-19.smcl</t>
  </si>
  <si>
    <t>. set maxiter 2000</t>
  </si>
  <si>
    <t>(408 observations deleted)</t>
  </si>
  <si>
    <t>(473 real changes made)</t>
  </si>
  <si>
    <t>(133 real changes made)</t>
  </si>
  <si>
    <t>(249 real changes made)</t>
  </si>
  <si>
    <t xml:space="preserve">      Source |       SS       df       MS              Number of obs =     473</t>
  </si>
  <si>
    <t>-------------+------------------------------           F(  7,   465) = 2574.19</t>
  </si>
  <si>
    <t xml:space="preserve">       Model |  734.499273     7  104.928468           Prob &gt; F      =  0.0000</t>
  </si>
  <si>
    <t xml:space="preserve">    Residual |  18.9541923   465  .040761704           R-squared     =  0.9748</t>
  </si>
  <si>
    <t>-------------+------------------------------           Adj R-squared =  0.9745</t>
  </si>
  <si>
    <t xml:space="preserve">       Total |  753.453465   472  1.59629971           Root MSE      =   .2019</t>
  </si>
  <si>
    <t xml:space="preserve">         ly2 |   .6605662   .0533947    12.37   0.000     .5556414     .765491</t>
  </si>
  <si>
    <t xml:space="preserve">         ly3 |   .1869056   .0255247     7.32   0.000     .1367476    .2370636</t>
  </si>
  <si>
    <t xml:space="preserve">         ly4 |   .1425118   .0510395     2.79   0.005     .0422151    .2428085</t>
  </si>
  <si>
    <t xml:space="preserve">         lz1 |  -.1128481   .0235339    -4.80   0.000     -.159094   -.0666022</t>
  </si>
  <si>
    <t xml:space="preserve">          yr |    .009534   .0046718     2.04   0.042     .0003535    .0187145</t>
  </si>
  <si>
    <t xml:space="preserve">         cd2 |   .0539749   .0439946     1.23   0.220    -.0324779    .1404277</t>
  </si>
  <si>
    <t xml:space="preserve">         cd3 |   .2928755   .0418268     7.00   0.000     .2106826    .3750684</t>
  </si>
  <si>
    <t xml:space="preserve">       _cons |  -9.318095   9.415609    -0.99   0.323    -27.82051    9.184318</t>
  </si>
  <si>
    <t>-------------+------------------------------           F( 13,   459) = 1717.18</t>
  </si>
  <si>
    <t xml:space="preserve">       Model |  738.273508    13  56.7902699           Prob &gt; F      =  0.0000</t>
  </si>
  <si>
    <t xml:space="preserve">    Residual |   15.179957   459  .033071802           R-squared     =  0.9799</t>
  </si>
  <si>
    <t>-------------+------------------------------           Adj R-squared =  0.9793</t>
  </si>
  <si>
    <t xml:space="preserve">       Total |  753.453465   472  1.59629971           Root MSE      =  .18186</t>
  </si>
  <si>
    <t xml:space="preserve">         ly2 |   .5192526   .0584389     8.89   0.000     .4044116    .6340936</t>
  </si>
  <si>
    <t xml:space="preserve">         ly3 |   .1791611   .0254548     7.04   0.000     .1291387    .2291834</t>
  </si>
  <si>
    <t xml:space="preserve">         ly4 |   .2520436   .0546963     4.61   0.000     .1445574    .3595298</t>
  </si>
  <si>
    <t xml:space="preserve">        ly22 |  -.5597717   .2434558    -2.30   0.022    -1.038198   -.0813455</t>
  </si>
  <si>
    <t xml:space="preserve">        ly23 |   .1101827   .0794933     1.39   0.166    -.0460331    .2663986</t>
  </si>
  <si>
    <t xml:space="preserve">        ly24 |   .3556191   .1948462     1.83   0.069    -.0272821    .7385203</t>
  </si>
  <si>
    <t xml:space="preserve">        ly33 |   .0363832    .035308     1.03   0.303    -.0330021    .1057685</t>
  </si>
  <si>
    <t xml:space="preserve">        ly34 |   -.154406   .0613126    -2.52   0.012    -.2748942   -.0339178</t>
  </si>
  <si>
    <t xml:space="preserve">        ly44 |  -.0257428   .1644614    -0.16   0.876    -.3489335    .2974479</t>
  </si>
  <si>
    <t xml:space="preserve">         lz1 |  -.0836436   .0250074    -3.34   0.001    -.1327868   -.0345005</t>
  </si>
  <si>
    <t xml:space="preserve">          yr |   .0113094   .0042432     2.67   0.008     .0029709    .0196479</t>
  </si>
  <si>
    <t xml:space="preserve">         cd2 |  -.0474739   .0445328    -1.07   0.287    -.1349874    .0400396</t>
  </si>
  <si>
    <t xml:space="preserve">         cd3 |   .1997533   .0432006     4.62   0.000     .1148578    .2846488</t>
  </si>
  <si>
    <t xml:space="preserve">       _cons |  -12.86706   8.550587    -1.50   0.133    -29.67021    3.936095</t>
  </si>
  <si>
    <t>-------------+------------------------------           F( 19,   453) = 1238.29</t>
  </si>
  <si>
    <t xml:space="preserve">       Model |  739.220516    19  38.9063429           Prob &gt; F      =  0.0000</t>
  </si>
  <si>
    <t xml:space="preserve">    Residual |  14.2329493   453  .031419314           R-squared     =  0.9811</t>
  </si>
  <si>
    <t>-------------+------------------------------           Adj R-squared =  0.9803</t>
  </si>
  <si>
    <t xml:space="preserve">       Total |  753.453465   472  1.59629971           Root MSE      =  .17725</t>
  </si>
  <si>
    <t xml:space="preserve">         ly2 |   .6965966   .0508003    13.71   0.000     .5967631    .7964302</t>
  </si>
  <si>
    <t xml:space="preserve">         ly3 |   .1780456    .027286     6.53   0.000     .1244227    .2316685</t>
  </si>
  <si>
    <t xml:space="preserve">         ly4 |   .1224286   .0471953     2.59   0.010     .0296797    .2151775</t>
  </si>
  <si>
    <t xml:space="preserve">         lz1 |  -.1651883   .0223439    -7.39   0.000     -.209099   -.1212777</t>
  </si>
  <si>
    <t xml:space="preserve">          yr |   .0114018   .0041076     2.78   0.006     .0033295     .019474</t>
  </si>
  <si>
    <t xml:space="preserve">         cd2 |  -.3523782   .0734512    -4.80   0.000    -.4967255   -.2080309</t>
  </si>
  <si>
    <t xml:space="preserve">         cd3 |  -.0888493   .0720642    -1.23   0.218    -.2304708    .0527722</t>
  </si>
  <si>
    <t xml:space="preserve">          d2 |  -.0169772   .0984543    -0.17   0.863    -.2104609    .1765065</t>
  </si>
  <si>
    <t xml:space="preserve">          d3 |   -.606461   .0980671    -6.18   0.000    -.7991839    -.413738</t>
  </si>
  <si>
    <t xml:space="preserve">          d4 |  -.2932322   .0969871    -3.02   0.003    -.4838326   -.1026317</t>
  </si>
  <si>
    <t xml:space="preserve">          d5 |  -.3285652   .0977272    -3.36   0.001    -.5206201   -.1365103</t>
  </si>
  <si>
    <t xml:space="preserve">          d6 |  -.3539049   .1063713    -3.33   0.001    -.5629472   -.1448625</t>
  </si>
  <si>
    <t xml:space="preserve">          d7 |  -.4775758   .1081771    -4.41   0.000    -.6901671   -.2649846</t>
  </si>
  <si>
    <t xml:space="preserve">          d8 |  -.3492875   .0978661    -3.57   0.000    -.5416155   -.1569595</t>
  </si>
  <si>
    <t xml:space="preserve">          d9 |  -.8903142   .1027277    -8.67   0.000    -1.092196   -.6884323</t>
  </si>
  <si>
    <t xml:space="preserve">         d10 |  -.5642555   .1001642    -5.63   0.000    -.7610996   -.3674114</t>
  </si>
  <si>
    <t xml:space="preserve">         d11 |  -.5089312   .1001951    -5.08   0.000     -.705836   -.3120264</t>
  </si>
  <si>
    <t xml:space="preserve">         d12 |   -.614068   .0990356    -6.20   0.000    -.8086943   -.4194418</t>
  </si>
  <si>
    <t xml:space="preserve">         d13 |   -.619319   .1001501    -6.18   0.000    -.8161354   -.4225027</t>
  </si>
  <si>
    <t xml:space="preserve">       _cons |  -12.75082   8.277647    -1.54   0.124    -29.01817    3.516537</t>
  </si>
  <si>
    <t>-------------+------------------------------           F( 25,   447) = 1193.37</t>
  </si>
  <si>
    <t xml:space="preserve">       Model |  742.331241    25  29.6932496           Prob &gt; F      =  0.0000</t>
  </si>
  <si>
    <t xml:space="preserve">    Residual |  11.1222245   447  .024881934           R-squared     =  0.9852</t>
  </si>
  <si>
    <t>-------------+------------------------------           Adj R-squared =  0.9844</t>
  </si>
  <si>
    <t xml:space="preserve">       Total |  753.453465   472  1.59629971           Root MSE      =  .15774</t>
  </si>
  <si>
    <t xml:space="preserve">         ly2 |    .423593   .0675448     6.27   0.000     .2908483    .5563377</t>
  </si>
  <si>
    <t xml:space="preserve">         ly3 |    .204901   .0286616     7.15   0.000     .1485727    .2612292</t>
  </si>
  <si>
    <t xml:space="preserve">         ly4 |   .3393434   .0563057     6.03   0.000     .2286866    .4500002</t>
  </si>
  <si>
    <t xml:space="preserve">        ly22 |  -.9782545   .2526467    -3.87   0.000    -1.474777   -.4817316</t>
  </si>
  <si>
    <t xml:space="preserve">        ly23 |    .281488   .0885335     3.18   0.002     .1074943    .4554816</t>
  </si>
  <si>
    <t xml:space="preserve">        ly24 |   .5642037   .1941682     2.91   0.004     .1826079    .9457995</t>
  </si>
  <si>
    <t xml:space="preserve">        ly33 |   .0275746   .0397155     0.69   0.488    -.0504777    .1056269</t>
  </si>
  <si>
    <t xml:space="preserve">        ly34 |  -.2907932   .0673334    -4.32   0.000    -.4231224   -.1584639</t>
  </si>
  <si>
    <t xml:space="preserve">        ly44 |  -.1132727   .1580661    -0.72   0.474    -.4239175    .1973722</t>
  </si>
  <si>
    <t xml:space="preserve">         lz1 |  -.1241763   .0248306    -5.00   0.000    -.1729755    -.075377</t>
  </si>
  <si>
    <t xml:space="preserve">          yr |   .0138371   .0036937     3.75   0.000      .006578    .0210962</t>
  </si>
  <si>
    <t xml:space="preserve">         cd2 |  -.4665684   .0666014    -7.01   0.000    -.5974591   -.3356777</t>
  </si>
  <si>
    <t xml:space="preserve">         cd3 |  -.2211042   .0663889    -3.33   0.001    -.3515774    -.090631</t>
  </si>
  <si>
    <t xml:space="preserve">          d2 |  -.0624601   .1118675    -0.56   0.577    -.2823117    .1573916</t>
  </si>
  <si>
    <t xml:space="preserve">          d3 |  -.6516739   .0903494    -7.21   0.000    -.8292362   -.4741117</t>
  </si>
  <si>
    <t xml:space="preserve">          d4 |  -.4060484   .0921392    -4.41   0.000    -.5871283   -.2249686</t>
  </si>
  <si>
    <t xml:space="preserve">          d5 |  -.3699574   .1028726    -3.60   0.000    -.5721313   -.1677835</t>
  </si>
  <si>
    <t xml:space="preserve">          d6 |  -.5010992   .1236242    -4.05   0.000    -.7440561   -.2581424</t>
  </si>
  <si>
    <t xml:space="preserve">          d7 |  -.6135817   .1212131    -5.06   0.000       -.8518   -.3753634</t>
  </si>
  <si>
    <t xml:space="preserve">          d8 |  -.1562958   .0962065    -1.62   0.105     -.345369    .0327773</t>
  </si>
  <si>
    <t xml:space="preserve">          d9 |  -.8941531    .100027    -8.94   0.000    -1.090735   -.6975714</t>
  </si>
  <si>
    <t xml:space="preserve">         d10 |  -.6623277   .0985607    -6.72   0.000    -.8560275   -.4686279</t>
  </si>
  <si>
    <t xml:space="preserve">         d11 |   -.394409   .1051979    -3.75   0.000     -.601153    -.187665</t>
  </si>
  <si>
    <t xml:space="preserve">         d12 |  -.6324386   .0907016    -6.97   0.000     -.810693   -.4541841</t>
  </si>
  <si>
    <t xml:space="preserve">         d13 |  -.4254945   .1059197    -4.02   0.000    -.6336568   -.2173321</t>
  </si>
  <si>
    <t xml:space="preserve">       _cons |  -17.57624   7.442703    -2.36   0.019    -32.20327   -2.949202</t>
  </si>
  <si>
    <t>Group variable:   DNSP                          Number of obs      =       473</t>
  </si>
  <si>
    <t>Autocorrelation:  common AR(1)                                 avg =  6.855072</t>
  </si>
  <si>
    <t>Estimated covariances      =        69          R-squared          =    0.9954</t>
  </si>
  <si>
    <t>Estimated autocorrelations =         1          Wald chi2(19)      =  18165.92</t>
  </si>
  <si>
    <t xml:space="preserve">         rho |   .6278504</t>
  </si>
  <si>
    <t>Estimated covariances      =        69          R-squared          =    0.9947</t>
  </si>
  <si>
    <t>Estimated autocorrelations =         1          Wald chi2(25)      =  33252.67</t>
  </si>
  <si>
    <t xml:space="preserve">         rho |     .49432</t>
  </si>
  <si>
    <t xml:space="preserve">          y1 |  .4431558   .1950429   .3321138  -.7994837   .2478907   .4159369   .0381418  -.2651462   .0057625  -.1286345   .0136351 </t>
  </si>
  <si>
    <t xml:space="preserve">          y1 | -.4502659  -.2249399  -.0590791  -.6659458  -.4022437   -.360782   -.495928  -.6043277  -.1665816  -.8892675   -.658419 </t>
  </si>
  <si>
    <t xml:space="preserve">          y1 | -.4213167  -.6039366  -.4462312  -17.18129 </t>
  </si>
  <si>
    <t>elas[473,4]</t>
  </si>
  <si>
    <t>385. |   56   2014   .5103777   .4784838   .5449981 |</t>
  </si>
  <si>
    <t>386. |   56   2015   .5103777   .4784838   .5449981 |</t>
  </si>
  <si>
    <t>387. |   56   2016   .5103777   .4784838   .5449981 |</t>
  </si>
  <si>
    <t>388. |   56   2017   .5103777   .4784838   .5449981 |</t>
  </si>
  <si>
    <t>389. |   57   2011   .7007762   .6569842   .7483119 |</t>
  </si>
  <si>
    <t>390. |   57   2012   .7007762   .6569842   .7483119 |</t>
  </si>
  <si>
    <t>391. |   57   2013   .7007762   .6569842   .7483119 |</t>
  </si>
  <si>
    <t>392. |   57   2014   .7007762   .6569842   .7483119 |</t>
  </si>
  <si>
    <t>393. |   57   2015   .7007762   .6569842   .7483119 |</t>
  </si>
  <si>
    <t>394. |   57   2016   .7007762   .6569842   .7483119 |</t>
  </si>
  <si>
    <t>395. |   57   2017   .7007762   .6569842   .7483119 |</t>
  </si>
  <si>
    <t>396. |   58   2011   .7460662   .6994439   .7966741 |</t>
  </si>
  <si>
    <t>397. |   58   2012   .7460662   .6994439   .7966741 |</t>
  </si>
  <si>
    <t>398. |   58   2013   .7460662   .6994439   .7966741 |</t>
  </si>
  <si>
    <t>399. |   58   2014   .7460662   .6994439   .7966741 |</t>
  </si>
  <si>
    <t>400. |   58   2015   .7460662   .6994439   .7966741 |</t>
  </si>
  <si>
    <t>401. |   58   2016   .7460662   .6994439   .7966741 |</t>
  </si>
  <si>
    <t>402. |   58   2017   .7460662   .6994439   .7966741 |</t>
  </si>
  <si>
    <t>403. |   59   2011   .5672981   .5318472   .6057796 |</t>
  </si>
  <si>
    <t>404. |   59   2012   .5672981   .5318472   .6057796 |</t>
  </si>
  <si>
    <t>405. |   59   2013   .5672981   .5318472   .6057796 |</t>
  </si>
  <si>
    <t>406. |   59   2014   .5672981   .5318472   .6057796 |</t>
  </si>
  <si>
    <t>407. |   59   2015   .5672981   .5318472   .6057796 |</t>
  </si>
  <si>
    <t>408. |   59   2016   .5672981   .5318472   .6057796 |</t>
  </si>
  <si>
    <t>409. |   59   2017   .5672981   .5318472   .6057796 |</t>
  </si>
  <si>
    <t>410. |   60   2011   .7168177   .6720231   .7654415 |</t>
  </si>
  <si>
    <t>411. |   60   2012   .7168177   .6720231   .7654415 |</t>
  </si>
  <si>
    <t>412. |   60   2013   .7168177   .6720231   .7654415 |</t>
  </si>
  <si>
    <t>413. |   60   2014   .7168177   .6720231   .7654415 |</t>
  </si>
  <si>
    <t>414. |   60   2015   .7168177   .6720231   .7654415 |</t>
  </si>
  <si>
    <t>415. |   60   2016   .7168177   .6720231   .7654415 |</t>
  </si>
  <si>
    <t>416. |   60   2017   .7168177   .6720231   .7654415 |</t>
  </si>
  <si>
    <t>417. |   61   2011   .6609461    .619643     .70578 |</t>
  </si>
  <si>
    <t>418. |   61   2012   .6609461    .619643     .70578 |</t>
  </si>
  <si>
    <t>419. |   61   2013   .6609461    .619643     .70578 |</t>
  </si>
  <si>
    <t>420. |   61   2014   .6609461    .619643     .70578 |</t>
  </si>
  <si>
    <t>421. |   61   2015   .6609461    .619643     .70578 |</t>
  </si>
  <si>
    <t>422. |   61   2016   .6609461    .619643     .70578 |</t>
  </si>
  <si>
    <t>423. |   61   2017   .6609461    .619643     .70578 |</t>
  </si>
  <si>
    <t>424. |   62   2011   .6700214   .6281512   .7154709 |</t>
  </si>
  <si>
    <t>425. |   62   2012   .6700214   .6281512   .7154709 |</t>
  </si>
  <si>
    <t>426. |   62   2013   .6700214   .6281512   .7154709 |</t>
  </si>
  <si>
    <t>427. |   62   2014   .6700214   .6281512   .7154709 |</t>
  </si>
  <si>
    <t>428. |   62   2015   .6700214   .6281512   .7154709 |</t>
  </si>
  <si>
    <t>429. |   62   2016   .6700214   .6281512   .7154709 |</t>
  </si>
  <si>
    <t>430. |   62   2017   .6700214   .6281512   .7154709 |</t>
  </si>
  <si>
    <t>431. |   63   2011   .6360848   .5963354   .6792323 |</t>
  </si>
  <si>
    <t>432. |   63   2012   .6360848   .5963354   .6792323 |</t>
  </si>
  <si>
    <t>433. |   63   2013   .6360848   .5963354   .6792323 |</t>
  </si>
  <si>
    <t>434. |   63   2014   .6360848   .5963354   .6792323 |</t>
  </si>
  <si>
    <t>435. |   63   2015   .6360848   .5963354   .6792323 |</t>
  </si>
  <si>
    <t>436. |   63   2016   .6360848   .5963354   .6792323 |</t>
  </si>
  <si>
    <t>437. |   63   2017   .6360848   .5963354   .6792323 |</t>
  </si>
  <si>
    <t>438. |   64   2011   .7522548   .7052457   .8032824 |</t>
  </si>
  <si>
    <t>439. |   64   2012   .7522548   .7052457   .8032824 |</t>
  </si>
  <si>
    <t>440. |   64   2013   .7522548   .7052457   .8032824 |</t>
  </si>
  <si>
    <t>441. |   64   2014   .7522548   .7052457   .8032824 |</t>
  </si>
  <si>
    <t>442. |   64   2015   .7522548   .7052457   .8032824 |</t>
  </si>
  <si>
    <t>443. |   64   2016   .7522548   .7052457   .8032824 |</t>
  </si>
  <si>
    <t>444. |   64   2017   .7522548   .7052457   .8032824 |</t>
  </si>
  <si>
    <t>445. |   65   2011   .7132941   .6687198   .7616789 |</t>
  </si>
  <si>
    <t>446. |   65   2012   .7132941   .6687198   .7616789 |</t>
  </si>
  <si>
    <t>447. |   65   2013   .7132941   .6687198   .7616789 |</t>
  </si>
  <si>
    <t>448. |   65   2014   .7132941   .6687198   .7616789 |</t>
  </si>
  <si>
    <t>449. |   65   2015   .7132941   .6687198   .7616789 |</t>
  </si>
  <si>
    <t>450. |   65   2016   .7132941   .6687198   .7616789 |</t>
  </si>
  <si>
    <t>451. |   65   2017   .7132941   .6687198   .7616789 |</t>
  </si>
  <si>
    <t>452. |   66   2011   .6150311   .5765973   .6567504 |</t>
  </si>
  <si>
    <t>453. |   66   2012   .6150311   .5765973   .6567504 |</t>
  </si>
  <si>
    <t>454. |   66   2013   .6150311   .5765973   .6567504 |</t>
  </si>
  <si>
    <t>455. |   66   2014   .6150311   .5765973   .6567504 |</t>
  </si>
  <si>
    <t>456. |   66   2015   .6150311   .5765973   .6567504 |</t>
  </si>
  <si>
    <t>457. |   66   2016   .6150311   .5765973   .6567504 |</t>
  </si>
  <si>
    <t>458. |   66   2017   .6150311   .5765973   .6567504 |</t>
  </si>
  <si>
    <t>459. |   68   2011   .8809582   .8259131   .9407257 |</t>
  </si>
  <si>
    <t>460. |   68   2012   .8809582   .8259131   .9407257 |</t>
  </si>
  <si>
    <t>461. |   68   2013   .8809582   .8259131   .9407257 |</t>
  </si>
  <si>
    <t>462. |   68   2014   .8809582   .8259131   .9407257 |</t>
  </si>
  <si>
    <t>463. |   68   2015   .8809582   .8259131   .9407257 |</t>
  </si>
  <si>
    <t>464. |   68   2016   .8809582   .8259131   .9407257 |</t>
  </si>
  <si>
    <t>465. |   68   2017   .8809582   .8259131   .9407257 |</t>
  </si>
  <si>
    <t>466. |   69   2011   .6191919   .5804982   .6611935 |</t>
  </si>
  <si>
    <t>467. |   69   2012   .6191919   .5804982   .6611935 |</t>
  </si>
  <si>
    <t>468. |   69   2013   .6191919   .5804982   .6611935 |</t>
  </si>
  <si>
    <t>469. |   69   2014   .6191919   .5804982   .6611935 |</t>
  </si>
  <si>
    <t>470. |   69   2015   .6191919   .5804982   .6611935 |</t>
  </si>
  <si>
    <t>471. |   69   2016   .6191919   .5804982   .6611935 |</t>
  </si>
  <si>
    <t>472. |   69   2017   .6191919   .5804982   .6611935 |</t>
  </si>
  <si>
    <t>473. |   70   2017    .613927   .5258989   .7213634 |</t>
  </si>
  <si>
    <t xml:space="preserve">        DNSP |       473    34.57928    19.82579          1         70</t>
  </si>
  <si>
    <t xml:space="preserve">        Year |       473    2014.455    2.060151       2011       2018</t>
  </si>
  <si>
    <t xml:space="preserve">        ceff |       473    .6751046    .1174534     .41997   .9593083</t>
  </si>
  <si>
    <t xml:space="preserve">      ceff_l |       473    .6328103    .1105035   .3937258   .9061813</t>
  </si>
  <si>
    <t xml:space="preserve">      ceff_u |       473     .721548    .1262348   .4484578    1.03781</t>
  </si>
  <si>
    <t>Iteration 0:   log likelihood = -467.85826  (not concave)</t>
  </si>
  <si>
    <t>Iteration 1:   log likelihood = -210.20325  (not concave)</t>
  </si>
  <si>
    <t>Iteration 2:   log likelihood = -88.801992  (not concave)</t>
  </si>
  <si>
    <t>Iteration 3:   log likelihood =  42.439969  (not concave)</t>
  </si>
  <si>
    <t>Iteration 4:   log likelihood =  122.19573  (not concave)</t>
  </si>
  <si>
    <t>Iteration 5:   log likelihood =   165.0094  (not concave)</t>
  </si>
  <si>
    <t>Iteration 6:   log likelihood =  173.05045  (not concave)</t>
  </si>
  <si>
    <t>Iteration 7:   log likelihood =  179.36235  (not concave)</t>
  </si>
  <si>
    <t>Iteration 8:   log likelihood =  183.01512  (not concave)</t>
  </si>
  <si>
    <t>Iteration 9:   log likelihood =  184.37387  (not concave)</t>
  </si>
  <si>
    <t>Iteration 10:  log likelihood =  185.67454  (not concave)</t>
  </si>
  <si>
    <t>Iteration 11:  log likelihood =  189.24567  (not concave)</t>
  </si>
  <si>
    <t>Iteration 12:  log likelihood =  193.17218  (not concave)</t>
  </si>
  <si>
    <t>Iteration 13:  log likelihood =  194.79443  (not concave)</t>
  </si>
  <si>
    <t>Iteration 14:  log likelihood =  196.43156  (not concave)</t>
  </si>
  <si>
    <t>Iteration 15:  log likelihood =  197.94047  (not concave)</t>
  </si>
  <si>
    <t>Iteration 16:  log likelihood =   199.5289  (not concave)</t>
  </si>
  <si>
    <t>Iteration 17:  log likelihood =  201.21576  (not concave)</t>
  </si>
  <si>
    <t>Iteration 18:  log likelihood =  202.97075  (not concave)</t>
  </si>
  <si>
    <t>Iteration 19:  log likelihood =  204.78887  (not concave)</t>
  </si>
  <si>
    <t>Iteration 20:  log likelihood =  206.69163  (not concave)</t>
  </si>
  <si>
    <t>Iteration 21:  log likelihood =  208.68797  (not concave)</t>
  </si>
  <si>
    <t>Iteration 22:  log likelihood =  210.77438  (not concave)</t>
  </si>
  <si>
    <t>Iteration 23:  log likelihood =  212.95273  (not concave)</t>
  </si>
  <si>
    <t>Iteration 24:  log likelihood =   215.2312  (not concave)</t>
  </si>
  <si>
    <t>Iteration 25:  log likelihood =  217.61554  (not concave)</t>
  </si>
  <si>
    <t>Iteration 26:  log likelihood =  220.10839  (not concave)</t>
  </si>
  <si>
    <t>Iteration 27:  log likelihood =  222.71327  (not concave)</t>
  </si>
  <si>
    <t>Iteration 28:  log likelihood =  225.43514  (not concave)</t>
  </si>
  <si>
    <t>Iteration 29:  log likelihood =  228.27815  (not concave)</t>
  </si>
  <si>
    <t>Iteration 30:  log likelihood =  231.24543  (not concave)</t>
  </si>
  <si>
    <t>Iteration 31:  log likelihood =  234.33978  (not concave)</t>
  </si>
  <si>
    <t>Iteration 32:  log likelihood =  237.56384  (not concave)</t>
  </si>
  <si>
    <t>Iteration 33:  log likelihood =  240.91934  (not concave)</t>
  </si>
  <si>
    <t>Iteration 34:  log likelihood =  244.40704  (not concave)</t>
  </si>
  <si>
    <t>Iteration 35:  log likelihood =  248.02653  (not concave)</t>
  </si>
  <si>
    <t>Iteration 36:  log likelihood =  251.77634  (not concave)</t>
  </si>
  <si>
    <t>Iteration 37:  log likelihood =  255.65334  (not concave)</t>
  </si>
  <si>
    <t>Iteration 38:  log likelihood =  259.65286  (not concave)</t>
  </si>
  <si>
    <t>Iteration 39:  log likelihood =  263.76811  (not concave)</t>
  </si>
  <si>
    <t>Iteration 40:  log likelihood =  267.99046  (not concave)</t>
  </si>
  <si>
    <t>Iteration 41:  log likelihood =  272.30869  (not concave)</t>
  </si>
  <si>
    <t>Iteration 42:  log likelihood =  276.70949  (not concave)</t>
  </si>
  <si>
    <t xml:space="preserve">Iteration 43:  log likelihood =  281.17663  </t>
  </si>
  <si>
    <t>Iteration 44:  log likelihood =  316.27278  (not concave)</t>
  </si>
  <si>
    <t>Iteration 45:  log likelihood =  359.02682  (not concave)</t>
  </si>
  <si>
    <t>Iteration 46:  log likelihood =  362.05728  (not concave)</t>
  </si>
  <si>
    <t>Iteration 47:  log likelihood =  362.57234  (not concave)</t>
  </si>
  <si>
    <t>Iteration 48:  log likelihood =  363.03509  (not concave)</t>
  </si>
  <si>
    <t>Iteration 49:  log likelihood =  363.52188  (not concave)</t>
  </si>
  <si>
    <t>Iteration 50:  log likelihood =  364.26602  (not concave)</t>
  </si>
  <si>
    <t>Iteration 51:  log likelihood =  364.63625  (not concave)</t>
  </si>
  <si>
    <t>Iteration 52:  log likelihood =  364.86978  (not concave)</t>
  </si>
  <si>
    <t>Iteration 53:  log likelihood =  365.07902  (not concave)</t>
  </si>
  <si>
    <t>Iteration 54:  log likelihood =  365.29817  (not concave)</t>
  </si>
  <si>
    <t>Iteration 55:  log likelihood =  365.45404  (not concave)</t>
  </si>
  <si>
    <t>Iteration 56:  log likelihood =  365.59661  (not concave)</t>
  </si>
  <si>
    <t>Iteration 57:  log likelihood =  365.76919  (not concave)</t>
  </si>
  <si>
    <t>Iteration 58:  log likelihood =  365.97019  (not concave)</t>
  </si>
  <si>
    <t>Iteration 59:  log likelihood =  366.05703  (not concave)</t>
  </si>
  <si>
    <t>Iteration 60:  log likelihood =  366.14163  (not concave)</t>
  </si>
  <si>
    <t>Iteration 61:  log likelihood =  366.20674  (not concave)</t>
  </si>
  <si>
    <t>Iteration 62:  log likelihood =  366.26403  (not concave)</t>
  </si>
  <si>
    <t>Iteration 63:  log likelihood =  366.31747  (not concave)</t>
  </si>
  <si>
    <t>Iteration 64:  log likelihood =  366.36311  (not concave)</t>
  </si>
  <si>
    <t>Iteration 65:  log likelihood =  366.40358  (not concave)</t>
  </si>
  <si>
    <t>Iteration 66:  log likelihood =  366.44001  (not concave)</t>
  </si>
  <si>
    <t>Iteration 67:  log likelihood =  366.47225  (not concave)</t>
  </si>
  <si>
    <t>Iteration 68:  log likelihood =  366.50095  (not concave)</t>
  </si>
  <si>
    <t>Iteration 69:  log likelihood =  366.52654  (not concave)</t>
  </si>
  <si>
    <t>Iteration 70:  log likelihood =  366.54932  (not concave)</t>
  </si>
  <si>
    <t>Iteration 71:  log likelihood =   366.5696  (not concave)</t>
  </si>
  <si>
    <t>Iteration 72:  log likelihood =  366.58766  (not concave)</t>
  </si>
  <si>
    <t>Iteration 73:  log likelihood =  366.60375  (not concave)</t>
  </si>
  <si>
    <t>Iteration 74:  log likelihood =  366.61807  (not concave)</t>
  </si>
  <si>
    <t>Iteration 75:  log likelihood =  366.63083  (not concave)</t>
  </si>
  <si>
    <t>Iteration 76:  log likelihood =   366.6422  (not concave)</t>
  </si>
  <si>
    <t>Iteration 77:  log likelihood =  366.65233  (not concave)</t>
  </si>
  <si>
    <t>Iteration 78:  log likelihood =  366.66134  (not concave)</t>
  </si>
  <si>
    <t>Iteration 79:  log likelihood =  366.66938  (not concave)</t>
  </si>
  <si>
    <t>Iteration 80:  log likelihood =  366.67654  (not concave)</t>
  </si>
  <si>
    <t>Iteration 81:  log likelihood =  366.68292  (not concave)</t>
  </si>
  <si>
    <t>Iteration 82:  log likelihood =   366.6886  (not concave)</t>
  </si>
  <si>
    <t>Iteration 83:  log likelihood =  366.69367  (not concave)</t>
  </si>
  <si>
    <t>Iteration 84:  log likelihood =  366.69818  (not concave)</t>
  </si>
  <si>
    <t>Iteration 85:  log likelihood =  366.70221  (not concave)</t>
  </si>
  <si>
    <t>Iteration 86:  log likelihood =  366.70579  (not concave)</t>
  </si>
  <si>
    <t>Iteration 87:  log likelihood =  366.70899  (not concave)</t>
  </si>
  <si>
    <t>Iteration 88:  log likelihood =  366.71184  (not concave)</t>
  </si>
  <si>
    <t>Iteration 89:  log likelihood =  366.71438  (not concave)</t>
  </si>
  <si>
    <t>Iteration 90:  log likelihood =  366.71665  (not concave)</t>
  </si>
  <si>
    <t>Iteration 91:  log likelihood =  366.71867  (not concave)</t>
  </si>
  <si>
    <t>Iteration 92:  log likelihood =  366.72047  (not concave)</t>
  </si>
  <si>
    <t>Iteration 93:  log likelihood =  366.72208  (not concave)</t>
  </si>
  <si>
    <t>Iteration 94:  log likelihood =  366.72351  (not concave)</t>
  </si>
  <si>
    <t>Iteration 95:  log likelihood =  366.72479  (not concave)</t>
  </si>
  <si>
    <t>Iteration 96:  log likelihood =  366.72593  (not concave)</t>
  </si>
  <si>
    <t>Iteration 97:  log likelihood =  366.72695  (not concave)</t>
  </si>
  <si>
    <t>Iteration 98:  log likelihood =  366.72786  (not concave)</t>
  </si>
  <si>
    <t>Iteration 99:  log likelihood =  366.72868  (not concave)</t>
  </si>
  <si>
    <t>Iteration 100: log likelihood =   366.7294  (not concave)</t>
  </si>
  <si>
    <t>Iteration 101: log likelihood =  366.73005  (not concave)</t>
  </si>
  <si>
    <t>Iteration 102: log likelihood =  366.73063  (not concave)</t>
  </si>
  <si>
    <t>Iteration 103: log likelihood =  366.73115  (not concave)</t>
  </si>
  <si>
    <t>Iteration 104: log likelihood =  366.73161  (not concave)</t>
  </si>
  <si>
    <t>Iteration 105: log likelihood =  366.73203  (not concave)</t>
  </si>
  <si>
    <t>Iteration 106: log likelihood =   366.7324  (not concave)</t>
  </si>
  <si>
    <t>Iteration 107: log likelihood =  366.73273  (not concave)</t>
  </si>
  <si>
    <t>Iteration 108: log likelihood =  366.73303  (not concave)</t>
  </si>
  <si>
    <t>Iteration 109: log likelihood =  366.73329  (not concave)</t>
  </si>
  <si>
    <t>Iteration 110: log likelihood =  366.73353  (not concave)</t>
  </si>
  <si>
    <t>Iteration 111: log likelihood =  366.73375  (not concave)</t>
  </si>
  <si>
    <t>Iteration 112: log likelihood =  366.73394  (not concave)</t>
  </si>
  <si>
    <t>Iteration 113: log likelihood =  366.73411  (not concave)</t>
  </si>
  <si>
    <t>Iteration 114: log likelihood =  366.73426  (not concave)</t>
  </si>
  <si>
    <t>Iteration 115: log likelihood =   366.7344  (not concave)</t>
  </si>
  <si>
    <t>Iteration 116: log likelihood =  366.73453  (not concave)</t>
  </si>
  <si>
    <t>Iteration 117: log likelihood =  366.73464  (not concave)</t>
  </si>
  <si>
    <t>Iteration 118: log likelihood =  366.73474  (not concave)</t>
  </si>
  <si>
    <t>Iteration 119: log likelihood =  366.73484  (not concave)</t>
  </si>
  <si>
    <t>Iteration 120: log likelihood =  366.73492  (not concave)</t>
  </si>
  <si>
    <t>Iteration 121: log likelihood =  366.73499  (not concave)</t>
  </si>
  <si>
    <t>Iteration 122: log likelihood =  366.73506  (not concave)</t>
  </si>
  <si>
    <t>Iteration 123: log likelihood =  366.73512  (not concave)</t>
  </si>
  <si>
    <t>Iteration 124: log likelihood =  366.73518  (not concave)</t>
  </si>
  <si>
    <t>Iteration 125: log likelihood =  366.73523  (not concave)</t>
  </si>
  <si>
    <t>Iteration 126: log likelihood =  366.73528  (not concave)</t>
  </si>
  <si>
    <t>Iteration 127: log likelihood =  366.73532  (not concave)</t>
  </si>
  <si>
    <t>Iteration 128: log likelihood =  366.73536  (not concave)</t>
  </si>
  <si>
    <t>Iteration 129: log likelihood =  366.73539  (not concave)</t>
  </si>
  <si>
    <t>Iteration 130: log likelihood =  366.73542  (not concave)</t>
  </si>
  <si>
    <t>Iteration 131: log likelihood =  366.73545  (not concave)</t>
  </si>
  <si>
    <t>Iteration 132: log likelihood =  366.73548  (not concave)</t>
  </si>
  <si>
    <t>Iteration 133: log likelihood =  366.73551  (not concave)</t>
  </si>
  <si>
    <t>Iteration 134: log likelihood =  366.73553  (not concave)</t>
  </si>
  <si>
    <t>Iteration 135: log likelihood =  366.73555  (not concave)</t>
  </si>
  <si>
    <t>Iteration 136: log likelihood =  366.73557  (not concave)</t>
  </si>
  <si>
    <t>Iteration 137: log likelihood =  366.73559  (not concave)</t>
  </si>
  <si>
    <t>Iteration 138: log likelihood =  366.73579  (not concave)</t>
  </si>
  <si>
    <t>Iteration 139: log likelihood =  366.73585  (not concave)</t>
  </si>
  <si>
    <t>Iteration 140: log likelihood =  366.73586  (not concave)</t>
  </si>
  <si>
    <t>Iteration 141: log likelihood =  366.73587  (not concave)</t>
  </si>
  <si>
    <t>Iteration 142: log likelihood =  366.73588  (not concave)</t>
  </si>
  <si>
    <t>Iteration 143: log likelihood =  366.73589  (not concave)</t>
  </si>
  <si>
    <t>Iteration 144: log likelihood =   366.7359  (not concave)</t>
  </si>
  <si>
    <t>Iteration 145: log likelihood =   366.7359  (not concave)</t>
  </si>
  <si>
    <t>Iteration 146: log likelihood =  366.73591  (not concave)</t>
  </si>
  <si>
    <t>Iteration 147: log likelihood =  366.73592  (not concave)</t>
  </si>
  <si>
    <t>Iteration 148: log likelihood =  366.73593  (not concave)</t>
  </si>
  <si>
    <t>Iteration 149: log likelihood =  366.73593  (not concave)</t>
  </si>
  <si>
    <t>Iteration 150: log likelihood =  366.73594  (not concave)</t>
  </si>
  <si>
    <t>Iteration 151: log likelihood =  366.73594  (not concave)</t>
  </si>
  <si>
    <t>Iteration 152: log likelihood =  366.73594  (not concave)</t>
  </si>
  <si>
    <t>Iteration 153: log likelihood =  366.73595  (not concave)</t>
  </si>
  <si>
    <t>Iteration 154: log likelihood =  366.73595  (not concave)</t>
  </si>
  <si>
    <t>Iteration 155: log likelihood =  366.73596  (not concave)</t>
  </si>
  <si>
    <t>Iteration 156: log likelihood =  366.73596  (not concave)</t>
  </si>
  <si>
    <t>Iteration 157: log likelihood =  366.73596  (not concave)</t>
  </si>
  <si>
    <t>Iteration 158: log likelihood =  366.73597  (not concave)</t>
  </si>
  <si>
    <t>Iteration 159: log likelihood =  366.73597  (not concave)</t>
  </si>
  <si>
    <t>Iteration 160: log likelihood =  366.73598  (not concave)</t>
  </si>
  <si>
    <t>Iteration 161: log likelihood =  366.73598  (not concave)</t>
  </si>
  <si>
    <t>Iteration 162: log likelihood =  366.73598  (not concave)</t>
  </si>
  <si>
    <t>Iteration 163: log likelihood =  366.73599  (not concave)</t>
  </si>
  <si>
    <t>Iteration 164: log likelihood =  366.73599  (not concave)</t>
  </si>
  <si>
    <t>Iteration 165: log likelihood =  366.73599  (not concave)</t>
  </si>
  <si>
    <t>Iteration 166: log likelihood =    366.736  (not concave)</t>
  </si>
  <si>
    <t>Iteration 167: log likelihood =    366.736  (not concave)</t>
  </si>
  <si>
    <t>Iteration 168: log likelihood =  366.73601  (not concave)</t>
  </si>
  <si>
    <t>Iteration 169: log likelihood =  366.73601  (not concave)</t>
  </si>
  <si>
    <t>Iteration 170: log likelihood =  366.73601  (not concave)</t>
  </si>
  <si>
    <t>Iteration 171: log likelihood =  366.73602  (not concave)</t>
  </si>
  <si>
    <t>Iteration 172: log likelihood =  366.73602  (not concave)</t>
  </si>
  <si>
    <t>Iteration 173: log likelihood =  366.73602  (not concave)</t>
  </si>
  <si>
    <t>Iteration 174: log likelihood =  366.73603  (not concave)</t>
  </si>
  <si>
    <t>Iteration 175: log likelihood =  366.73603  (not concave)</t>
  </si>
  <si>
    <t>Iteration 176: log likelihood =  366.73603  (not concave)</t>
  </si>
  <si>
    <t>Iteration 177: log likelihood =  366.73604  (not concave)</t>
  </si>
  <si>
    <t>Iteration 178: log likelihood =  366.73604  (not concave)</t>
  </si>
  <si>
    <t>Iteration 179: log likelihood =  366.73604  (not concave)</t>
  </si>
  <si>
    <t>Iteration 180: log likelihood =  366.73605  (not concave)</t>
  </si>
  <si>
    <t>Iteration 181: log likelihood =  366.73605  (not concave)</t>
  </si>
  <si>
    <t>Iteration 182: log likelihood =  366.73605  (not concave)</t>
  </si>
  <si>
    <t>Iteration 183: log likelihood =  366.73606  (not concave)</t>
  </si>
  <si>
    <t>Iteration 184: log likelihood =  366.73606  (not concave)</t>
  </si>
  <si>
    <t>Iteration 185: log likelihood =  366.73606  (not concave)</t>
  </si>
  <si>
    <t>Iteration 186: log likelihood =  366.73607  (not concave)</t>
  </si>
  <si>
    <t>Iteration 187: log likelihood =  366.73607  (not concave)</t>
  </si>
  <si>
    <t>Iteration 188: log likelihood =  366.73607  (not concave)</t>
  </si>
  <si>
    <t>Iteration 189: log likelihood =  366.73608  (not concave)</t>
  </si>
  <si>
    <t>Iteration 190: log likelihood =  366.73608  (not concave)</t>
  </si>
  <si>
    <t>Iteration 191: log likelihood =  366.73608  (not concave)</t>
  </si>
  <si>
    <t>Iteration 192: log likelihood =  366.73609  (not concave)</t>
  </si>
  <si>
    <t>Iteration 193: log likelihood =  366.73609  (not concave)</t>
  </si>
  <si>
    <t>. list DNSP Year ceffcd cefftl</t>
  </si>
  <si>
    <t xml:space="preserve">     +-----------------------------------+</t>
  </si>
  <si>
    <t xml:space="preserve">     |-----------------------------------|</t>
  </si>
  <si>
    <t>. qui reg lvc ly2-ly4 lz1 yr cd2 cd3</t>
  </si>
  <si>
    <t>. xtfrontier lvc ly2-ly4 lz1 yr cd2 cd3, ti cost from(b0, copy)</t>
  </si>
  <si>
    <t>Group variable: DNSP                            Number of groups   =        69</t>
  </si>
  <si>
    <t xml:space="preserve">                                                Obs per group: min =         1</t>
  </si>
  <si>
    <t>------------------------------------------------------------------------------</t>
  </si>
  <si>
    <t xml:space="preserve">         lvc |      Coef.   Std. Err.      t    P&gt;|t|     [95% Conf. Interval]</t>
  </si>
  <si>
    <t>. regress lvc ly2-ly4 ly22 ly23 ly24 ly33 ly34 ly44 lz1 yr cd2 cd3</t>
  </si>
  <si>
    <t>. regress lvc ly2-ly4 lz1 yr cd2 cd3 d2-d13</t>
  </si>
  <si>
    <t>. regress lvc ly2-ly4 ly22 ly23 ly24 ly33 ly34 ly44 lz1 yr cd2 cd3 d2-d13</t>
  </si>
  <si>
    <t>. xtpcse lvc ly2-ly4 lz1 yr cd2 cd3 d2-d13, c(a) het</t>
  </si>
  <si>
    <t>(note: estimates of rho outside [-1,1] bounded to be in the range [-1,1])</t>
  </si>
  <si>
    <t>Prais-Winsten regression, heteroskedastic panels corrected standard errors</t>
  </si>
  <si>
    <t>Estimated coefficients     =        20          Prob &gt; chi2        =    0.0000</t>
  </si>
  <si>
    <t xml:space="preserve">             |            Het-corrected</t>
  </si>
  <si>
    <t>|</t>
  </si>
  <si>
    <t>P&gt;|z|</t>
  </si>
  <si>
    <t>[95% Conf.</t>
  </si>
  <si>
    <t>Interval]</t>
  </si>
  <si>
    <t>------</t>
  </si>
  <si>
    <t>----------</t>
  </si>
  <si>
    <t>. xtpcse lvc ly2-ly4 ly22 ly23 ly24 ly33 ly34 ly44 lz1 yr cd2 cd3 d2-d13, c(a) het</t>
  </si>
  <si>
    <t>Estimated coefficients     =        26          Prob &gt; chi2        =    0.0000</t>
  </si>
  <si>
    <t>. set matsize 1000</t>
  </si>
  <si>
    <t>. mkmat ly1</t>
  </si>
  <si>
    <t>. mkmat ly2</t>
  </si>
  <si>
    <t>. mkmat ly3</t>
  </si>
  <si>
    <t>. mkmat ly4</t>
  </si>
  <si>
    <t>. generate c=1</t>
  </si>
  <si>
    <t>. mkmat c</t>
  </si>
  <si>
    <t>. matrix bh3=e(b)</t>
  </si>
  <si>
    <t>. matlist bh3</t>
  </si>
  <si>
    <t xml:space="preserve">             |       ly2        ly3        ly4       ly22       ly23       ly24       ly33       ly34       ly44        lz1         yr </t>
  </si>
  <si>
    <t>-------------+-------------------------------------------------------------------------------------------------------------------------</t>
  </si>
  <si>
    <t xml:space="preserve">             |       cd2        cd3         d2         d3         d4         d5         d6         d7         d8         d9        d10 </t>
  </si>
  <si>
    <t xml:space="preserve">             |       d11        d12        d13      _cons </t>
  </si>
  <si>
    <t>-------------+--------------------------------------------</t>
  </si>
  <si>
    <t>. matrix e1=c*0</t>
  </si>
  <si>
    <t>. matrix e2=c*bh3[1,1]+ly1*0+ly2*bh3[1,4]+ly3*bh3[1,5]+ly4*bh3[1,6]</t>
  </si>
  <si>
    <t>. matrix e3=c*bh3[1,2]+ly1*0+ly2*bh3[1,5]+ly3*bh3[1,7]+ly4*bh3[1,8]</t>
  </si>
  <si>
    <t>. matrix e4=c*bh3[1,3]+ly1*0+ly2*bh3[1,6]+ly3*bh3[1,8]+ly4*bh3[1,9]</t>
  </si>
  <si>
    <t>. matrix elas = e1, e2, e3, e4</t>
  </si>
  <si>
    <t>. matrix list elas</t>
  </si>
  <si>
    <t>. * for NZ include Vector and Wellington separately for full period</t>
  </si>
  <si>
    <t>. * for Ontario include 4 Alectra component DNSPs for 2005-2016 and Alectra in 2017</t>
  </si>
  <si>
    <t>. import excel "DNSPData AusNZOnt 28Jun2019x BMv5.xls", sheet("DNSP Med") firstrow</t>
  </si>
  <si>
    <t xml:space="preserve">        EIID |       881    2293.414    898.7509        106       3038</t>
  </si>
  <si>
    <t xml:space="preserve">        Year |       881    2011.452    3.769525       2005       2018</t>
  </si>
  <si>
    <t xml:space="preserve">     Country |       881    2.335982     .779386          1          3</t>
  </si>
  <si>
    <t xml:space="preserve">        Opex |       881    61355.79    110104.1   3037.717     647228</t>
  </si>
  <si>
    <t xml:space="preserve">      PrOpex |       881     1.17334     .107175          1   1.442503</t>
  </si>
  <si>
    <t xml:space="preserve">      MaxDem |       881    915.6513    1357.611       45.7   6555.266</t>
  </si>
  <si>
    <t xml:space="preserve">    RMDemand |       881    968.3918     1438.71   51.64644   6555.266</t>
  </si>
  <si>
    <t xml:space="preserve">     CustNum |       881    231830.5    350589.8      18860    1727294</t>
  </si>
  <si>
    <t xml:space="preserve">     CircLen |       881    15279.23    34721.62        256     199551</t>
  </si>
  <si>
    <t xml:space="preserve">    ShareUGC |       881     .319657    .1784232   .0258881   .7582418</t>
  </si>
  <si>
    <t>(obs=881)</t>
  </si>
  <si>
    <t xml:space="preserve">     CircLen |   0.6831   1.0000</t>
  </si>
  <si>
    <t xml:space="preserve">    RMDemand |   0.9672   0.6172   1.0000</t>
  </si>
  <si>
    <t>(247 real changes made)</t>
  </si>
  <si>
    <t>. replace DNSP=EIID-3000+32 if Country==3</t>
  </si>
  <si>
    <t>(465 real changes made)</t>
  </si>
  <si>
    <t xml:space="preserve">       panel variable:  DNSP (unbalanced)</t>
  </si>
  <si>
    <t>Time variable:    Year                          Number of groups   =        69</t>
  </si>
  <si>
    <t>Panels:           heteroskedastic (unbalanced)  Obs per group: min =         1</t>
  </si>
  <si>
    <t xml:space="preserve">         lvc |      Coef.   Std. Err.      z    P&gt;|z|     [95% Conf. Interval]</t>
  </si>
  <si>
    <t>. log close</t>
  </si>
  <si>
    <t xml:space="preserve">DNSP MULTILATERAL TFP &amp; PFP INDEXES USING OUTPUT SPECIFICATION #4a (Energy, Ratcheted Maximum Demand, Customer Nos, Circuit Kms, Minutes Off Supply) </t>
  </si>
  <si>
    <t>&amp; INPUT SPECIFICATION #2a: OPEX, O/H ST MVAkms, O/H Dn MVAkms,U/G ST MVAkms, U/G Dn MVAkms, Transformers &amp; Other MVA (excl first stage of two stage zone subs)</t>
  </si>
  <si>
    <t>Table rows in original alphabetical order</t>
  </si>
  <si>
    <t>MTFP</t>
  </si>
  <si>
    <t>PP OPEX</t>
  </si>
  <si>
    <t>PP OPEX 7 years 2012-2018</t>
  </si>
  <si>
    <t>2012-2018</t>
  </si>
  <si>
    <t>Growth Rate</t>
  </si>
  <si>
    <t>2018 Efficiency Score</t>
  </si>
  <si>
    <t>Average MPFP</t>
  </si>
  <si>
    <t>Average Efficiency Score</t>
  </si>
  <si>
    <t xml:space="preserve">PP CAPITAL </t>
  </si>
  <si>
    <t>Australia &amp; NZ 2012-2018, Ontario 2011-2017</t>
  </si>
  <si>
    <t>SFATLG</t>
  </si>
  <si>
    <t>. * Australia &amp; NZ data runs 2012-2018, Ontario data runs 2011-2017</t>
  </si>
  <si>
    <t>. * delete years prior to 2012 (prior to 2011 for Ontario)</t>
  </si>
  <si>
    <t>. generate yr1=Year</t>
  </si>
  <si>
    <t>. replace yr1=yr1+1.0 if Country==3</t>
  </si>
  <si>
    <t>. drop if yr1 &lt; 2012</t>
  </si>
  <si>
    <t>. summarize DNSP Year cefftl ceffcd</t>
  </si>
  <si>
    <t xml:space="preserve">             | lvc                                                                                                                     </t>
  </si>
  <si>
    <t xml:space="preserve">             | lvc                             | lnsigma2  | ilgtgamma | mu        </t>
  </si>
  <si>
    <t xml:space="preserve">             |       cd2        cd3      _cons |     _cons |     _cons |     _cons </t>
  </si>
  <si>
    <t>-------------+---------------------------------+-----------+-----------+-----------</t>
  </si>
  <si>
    <t>. generate cefftl=ceff</t>
  </si>
  <si>
    <t>. summarize DNSP Year ceff ceff_l ceff_u</t>
  </si>
  <si>
    <t>. generate ceffcd=ceff</t>
  </si>
  <si>
    <t>. drop ci ci_u ci_l ceff ceff_l ceff_u</t>
  </si>
  <si>
    <t>. qui reg lvc ly2-ly4 ly22 ly23 ly24 ly33 ly34 ly44 lz1 yr cd2 cd3</t>
  </si>
  <si>
    <t>. matrix b0 = e(b), .1, ln(e(rmse)^2) , .1</t>
  </si>
  <si>
    <t>. xtfrontier lvc ly2-ly4 ly22 ly23 ly24 ly33 ly34 ly44 lz1 yr cd2 cd3, ti cost from(b0, copy)</t>
  </si>
  <si>
    <t>-------------</t>
  </si>
  <si>
    <t>+-</t>
  </si>
  <si>
    <t>. predict ci,te</t>
  </si>
  <si>
    <t>. frontier_teci ci</t>
  </si>
  <si>
    <t>. generate ceff=1/ci</t>
  </si>
  <si>
    <t>. generate ceff_l=1/ci_u</t>
  </si>
  <si>
    <t>. generate ceff_u=1/ci_l</t>
  </si>
  <si>
    <t>. list DNSP Year ceff ceff_l ceff_u</t>
  </si>
  <si>
    <t xml:space="preserve">     +----------------------------------------------+</t>
  </si>
  <si>
    <t xml:space="preserve">     | DNSP   Year       ceff     ceff_l     ceff_u |</t>
  </si>
  <si>
    <t xml:space="preserve">     |----------------------------------------------|</t>
  </si>
  <si>
    <t>-------------+----------------------------------------------------------------</t>
  </si>
  <si>
    <t>lvc</t>
  </si>
  <si>
    <t>ly2</t>
  </si>
  <si>
    <t>ly3</t>
  </si>
  <si>
    <t>ly4</t>
  </si>
  <si>
    <t>lz1</t>
  </si>
  <si>
    <t>yr</t>
  </si>
  <si>
    <t>cd2</t>
  </si>
  <si>
    <t>cd3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</si>
  <si>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</si>
  <si>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</si>
  <si>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</si>
  <si>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</si>
  <si>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</si>
  <si>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</si>
  <si>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</si>
  <si>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</si>
  <si>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</si>
  <si>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</si>
  <si>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</si>
  <si>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</si>
  <si>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_cons</t>
  </si>
  <si>
    <t>------------</t>
  </si>
  <si>
    <t>-----------</t>
  </si>
  <si>
    <t>---------</t>
  </si>
  <si>
    <t>--------</t>
  </si>
  <si>
    <t>Coef.</t>
  </si>
  <si>
    <t>z</t>
  </si>
  <si>
    <t>ly22</t>
  </si>
  <si>
    <t>ly23</t>
  </si>
  <si>
    <t>ly24</t>
  </si>
  <si>
    <t>ly33</t>
  </si>
  <si>
    <t>ly34</t>
  </si>
  <si>
    <t>ly44</t>
  </si>
  <si>
    <t>ACT</t>
  </si>
  <si>
    <t>AGD</t>
  </si>
  <si>
    <t>CIT</t>
  </si>
  <si>
    <t>END</t>
  </si>
  <si>
    <t>ENX</t>
  </si>
  <si>
    <t>ERG</t>
  </si>
  <si>
    <t>ESS</t>
  </si>
  <si>
    <t>JEN</t>
  </si>
  <si>
    <t>PCR</t>
  </si>
  <si>
    <t>SAP</t>
  </si>
  <si>
    <t>TND</t>
  </si>
  <si>
    <t>UED</t>
  </si>
  <si>
    <t>AND</t>
  </si>
  <si>
    <t>Std. Err.</t>
  </si>
  <si>
    <t>Opex MPFP</t>
  </si>
  <si>
    <t>2019 ABR Efficiency Scores</t>
  </si>
  <si>
    <t>Medium Database, Common time trend</t>
  </si>
  <si>
    <t>Calculate LSETLG Efficiency Scores from Regression DNSP Dummy Variables</t>
  </si>
  <si>
    <t>Based on Economic Insights (2014, p.26, equation 5.5)</t>
  </si>
  <si>
    <t>DNSP</t>
  </si>
  <si>
    <t>Dummy Variables</t>
  </si>
  <si>
    <t>Take Exponent</t>
  </si>
  <si>
    <t>Rebase to lowest cost</t>
  </si>
  <si>
    <t>Form Efficiency Score</t>
  </si>
  <si>
    <t>[1]</t>
  </si>
  <si>
    <t>[2]=EXP([1])</t>
  </si>
  <si>
    <t>[3]=[2]/MIN([2])</t>
  </si>
  <si>
    <t>[4]=1/[3]</t>
  </si>
  <si>
    <t>d1</t>
  </si>
  <si>
    <t>Calculate LSECD Efficiency Scores from Regression DNSP Dummy Variables</t>
  </si>
  <si>
    <t>Assemble Average Opex Efficiency Scores</t>
  </si>
  <si>
    <t>SFACD</t>
  </si>
  <si>
    <t>LSETLG</t>
  </si>
  <si>
    <t>LSECD</t>
  </si>
  <si>
    <t>Reference</t>
  </si>
  <si>
    <t>Report prepared by Denis Lawrence, Tim Coelli and John Kain for the Australian Energy Regulator, Eden, 17 November.</t>
  </si>
  <si>
    <r>
      <t xml:space="preserve">Economic Insights (2014), </t>
    </r>
    <r>
      <rPr>
        <i/>
        <sz val="12"/>
        <color indexed="8"/>
        <rFont val="Times New Roman"/>
        <family val="1"/>
      </rPr>
      <t>Economic Benchmarking Assessment of Operating Expenditure for NSW and ACT Electricity DNSPs</t>
    </r>
    <r>
      <rPr>
        <sz val="12"/>
        <color indexed="8"/>
        <rFont val="Times New Roman"/>
        <family val="1"/>
      </rPr>
      <t>,</t>
    </r>
  </si>
  <si>
    <t>---------------------------------------------------------------------------------------------------------------------------------------------------------------------------------------------</t>
  </si>
  <si>
    <t xml:space="preserve">      name:  &lt;unnamed&gt;</t>
  </si>
  <si>
    <t xml:space="preserve">  log type:  smcl</t>
  </si>
  <si>
    <t>. * AER VC CD &amp; TLG LSE &amp; SFA models, common time trend</t>
  </si>
  <si>
    <t>. * Australian DNSP identifiers are 1 ACT, 2 AGD, 3 CIT, 4 END, 5 ENX</t>
  </si>
  <si>
    <t>. * 6 ERG, 7 ESS, 8 JEN, 9 PCR, 10 SAP, 11 AND, 12 TND, 13 UED</t>
  </si>
  <si>
    <t>. version 11</t>
  </si>
  <si>
    <t>. clear</t>
  </si>
  <si>
    <t>. set more off</t>
  </si>
  <si>
    <t>. summarize</t>
  </si>
  <si>
    <t xml:space="preserve">    Variable |       Obs        Mean    Std. Dev.       Min        Max</t>
  </si>
  <si>
    <t>-------------+--------------------------------------------------------</t>
  </si>
  <si>
    <t>. correlate CustNum CircLen RMDemand</t>
  </si>
  <si>
    <t xml:space="preserve">             |  CustNum  CircLen RMDemand</t>
  </si>
  <si>
    <t>-------------+---------------------------</t>
  </si>
  <si>
    <t xml:space="preserve">     CustNum |   1.0000</t>
  </si>
  <si>
    <t xml:space="preserve">. </t>
  </si>
  <si>
    <t>. generate DNSP=0</t>
  </si>
  <si>
    <t>. replace DNSP=int(EIID/100) if Country==1</t>
  </si>
  <si>
    <t>(169 real changes made)</t>
  </si>
  <si>
    <t>. replace DNSP=EIID-2000+13 if Country==2</t>
  </si>
  <si>
    <t>. xtset DNSP Year</t>
  </si>
  <si>
    <t xml:space="preserve">        time variable:  Year, 2005 to 2018</t>
  </si>
  <si>
    <t xml:space="preserve">                delta:  1 unit</t>
  </si>
  <si>
    <t>. * adjust to calendar year</t>
  </si>
  <si>
    <t>. generate yr=Year</t>
  </si>
  <si>
    <t>. replace yr=yr+0.5 if DNSP==3</t>
  </si>
  <si>
    <t>(13 real changes made)</t>
  </si>
  <si>
    <t>. replace yr=yr+0.5 if DNSP==8</t>
  </si>
  <si>
    <t>. replace yr=yr+0.5 if DNSP==9</t>
  </si>
  <si>
    <t>. replace yr=yr+0.5 if DNSP==11</t>
  </si>
  <si>
    <t>. replace yr=yr+0.5 if DNSP==13</t>
  </si>
  <si>
    <t>. replace yr=yr-0.25 if Country==2</t>
  </si>
  <si>
    <t>. replace yr=yr+0.5 if Country==3</t>
  </si>
  <si>
    <t>. * adjust base to 2012</t>
  </si>
  <si>
    <t>. replace PrOpex=PrOpex/1.242220559 if Country==1</t>
  </si>
  <si>
    <t>. replace PrOpex=PrOpex/1.221665248 if Country==2</t>
  </si>
  <si>
    <t>. replace PrOpex=PrOpex/1.162050691 if Country==3</t>
  </si>
  <si>
    <t>. * adjust for PPPs in 2012</t>
  </si>
  <si>
    <t>. * Australia PPP = 1.527404363</t>
  </si>
  <si>
    <t>. * NZ PPP = 1.482877481</t>
  </si>
  <si>
    <t>. * Canada PPP = 1.249076963</t>
  </si>
  <si>
    <t>. * converting into Australian Dollar base</t>
  </si>
  <si>
    <t>. replace PrOpex=PrOpex*1.482877481/1.527404363 if Country==2</t>
  </si>
  <si>
    <t>. replace PrOpex=PrOpex*1.249076963/1.527404363 if Country==3</t>
  </si>
  <si>
    <t>. generate vc=Opex/PrOpex</t>
  </si>
  <si>
    <t>. generate lvc=log(vc)</t>
  </si>
  <si>
    <t>. generate uc2=vc/CustNum</t>
  </si>
  <si>
    <t>. generate uc3=vc/CircLen</t>
  </si>
  <si>
    <t>. generate uc4=vc/RMDemand</t>
  </si>
  <si>
    <t>. generate obs=DNSP*10+Year-2004</t>
  </si>
  <si>
    <t>. *scatter uc2 obs, saving(uc2)</t>
  </si>
  <si>
    <t>. *scatter uc3 obs, saving(uc3)</t>
  </si>
  <si>
    <t>. *scatter uc4 obs, saving(uc4)</t>
  </si>
  <si>
    <t>. generate ly2=log(CustNum)</t>
  </si>
  <si>
    <t>. generate ly3=log(CircLen)</t>
  </si>
  <si>
    <t>. generate ly4=log(RMDemand)</t>
  </si>
  <si>
    <t>. generate z1=ShareUGC</t>
  </si>
  <si>
    <t>. generate lz1=log(z1)</t>
  </si>
  <si>
    <t>. * mean correct output data</t>
  </si>
  <si>
    <t>. qui reg ly2</t>
  </si>
  <si>
    <t>. predict mly2</t>
  </si>
  <si>
    <t>(option xb assumed; fitted values)</t>
  </si>
  <si>
    <t>. replace ly2=ly2-mly2</t>
  </si>
  <si>
    <t>. qui reg ly3</t>
  </si>
  <si>
    <t>. predict mly3</t>
  </si>
  <si>
    <t>. replace ly3=ly3-mly3</t>
  </si>
  <si>
    <t>. qui reg ly4</t>
  </si>
  <si>
    <t>. predict mly4</t>
  </si>
  <si>
    <t>. replace ly4=ly4-mly4</t>
  </si>
  <si>
    <t>. generate cd2=0</t>
  </si>
  <si>
    <t>. replace cd2=1 if Country==2</t>
  </si>
  <si>
    <t>. generate cd3=0</t>
  </si>
  <si>
    <t>. replace cd3=1 if Country==3</t>
  </si>
  <si>
    <t>. generate ly1=0</t>
  </si>
  <si>
    <t>. generate ly22=ly2*ly2/2</t>
  </si>
  <si>
    <t>. generate ly33=ly3*ly3/2</t>
  </si>
  <si>
    <t>. generate ly44=ly4*ly4/2</t>
  </si>
  <si>
    <t>. generate ly23=ly2*ly3</t>
  </si>
  <si>
    <t>. generate ly24=ly2*ly4</t>
  </si>
  <si>
    <t>. generate ly34=ly3*ly4</t>
  </si>
  <si>
    <t>. * construct dummy variables</t>
  </si>
  <si>
    <t>. qui tabulate DNSP, gen(d)</t>
  </si>
  <si>
    <t>. * models with 3 outputs:</t>
  </si>
  <si>
    <t>. regress lvc ly2-ly4 lz1 yr cd2 cd3</t>
  </si>
  <si>
    <t xml:space="preserve">                                                               max =         7</t>
  </si>
  <si>
    <t>. *xtpcse lvc ly1-ly4 lz1 yr cd2 cd3, c(a) het</t>
  </si>
  <si>
    <t>. *regress lvc ly1-ly4 lz1 yr cd2 cd3</t>
  </si>
  <si>
    <t>. *summarize lvc ly1-ly4 lz1 yr cd2 cd3</t>
  </si>
  <si>
    <t>. *constraint 1 [mu]_cons = 0</t>
  </si>
  <si>
    <t>. *xtfrontier lvc ly1-ly4 lz1 yr cd2 cd3, ti cost constraints(1)</t>
  </si>
  <si>
    <t>. *qui reg lvc ly1-ly4 ly11 ly12 ly13 ly14 ly22 ly23 ly24 ly33 ly34 ly44 lz1 yr cd2 cd3</t>
  </si>
  <si>
    <t>. *matrix b0 = e(b), .1, ln(e(rmse)^2) , .1</t>
  </si>
  <si>
    <t>. *xtfrontier lvc ly1-ly4 ly11 ly12 ly13 ly14 ly22 ly23 ly24 ly33 ly34 ly44 lz1 yr cd2 cd3, ti cost from(b0, copy)</t>
  </si>
  <si>
    <t>+</t>
  </si>
  <si>
    <t>Note:</t>
  </si>
  <si>
    <t>monotonicity violations for this model for over half this DNSP's observations and score excluded from average for this DNSP</t>
  </si>
  <si>
    <t>Iteration 0:   log likelihood = -469.28794  (not concave)</t>
  </si>
  <si>
    <t>Iteration 1:   log likelihood = -217.56979  (not concave)</t>
  </si>
  <si>
    <t>Iteration 2:   log likelihood = -99.197447  (not concave)</t>
  </si>
  <si>
    <t>Iteration 3:   log likelihood =  10.265327  (not concave)</t>
  </si>
  <si>
    <t>Iteration 4:   log likelihood =  85.549747  (not concave)</t>
  </si>
  <si>
    <t>Iteration 5:   log likelihood =  114.38997  (not concave)</t>
  </si>
  <si>
    <t>Iteration 6:   log likelihood =  124.91049  (not concave)</t>
  </si>
  <si>
    <t>Iteration 7:   log likelihood =  133.37936  (not concave)</t>
  </si>
  <si>
    <t>Iteration 8:   log likelihood =  135.09892  (not concave)</t>
  </si>
  <si>
    <t>Iteration 9:   log likelihood =  136.52877  (not concave)</t>
  </si>
  <si>
    <t>Iteration 10:  log likelihood =  137.84612  (not concave)</t>
  </si>
  <si>
    <t>Iteration 11:  log likelihood =  139.55343  (not concave)</t>
  </si>
  <si>
    <t>Iteration 12:  log likelihood =  141.81381  (not concave)</t>
  </si>
  <si>
    <t>Iteration 13:  log likelihood =  142.99309  (not concave)</t>
  </si>
  <si>
    <t>Iteration 14:  log likelihood =  144.98629  (not concave)</t>
  </si>
  <si>
    <t>Iteration 15:  log likelihood =  146.87286  (not concave)</t>
  </si>
  <si>
    <t>Iteration 16:  log likelihood =  174.50465  (not concave)</t>
  </si>
  <si>
    <t>Iteration 17:  log likelihood =  208.36766  (not concave)</t>
  </si>
  <si>
    <t>Iteration 18:  log likelihood =  212.19792  (not concave)</t>
  </si>
  <si>
    <t>Iteration 19:  log likelihood =  215.88843  (not concave)</t>
  </si>
  <si>
    <t>Iteration 20:  log likelihood =   220.4017  (not concave)</t>
  </si>
  <si>
    <t>Iteration 21:  log likelihood =  227.12359  (not concave)</t>
  </si>
  <si>
    <t>Iteration 22:  log likelihood =  231.91864  (not concave)</t>
  </si>
  <si>
    <t>Iteration 23:  log likelihood =    237.099  (not concave)</t>
  </si>
  <si>
    <t xml:space="preserve">Iteration 24:  log likelihood =  280.83009  </t>
  </si>
  <si>
    <t xml:space="preserve">Iteration 25:  log likelihood =  329.25783  </t>
  </si>
  <si>
    <t xml:space="preserve">Iteration 26:  log likelihood =  355.89109  </t>
  </si>
  <si>
    <t xml:space="preserve">Iteration 27:  log likelihood =  356.94082  </t>
  </si>
  <si>
    <t xml:space="preserve">Iteration 28:  log likelihood =  356.95076  </t>
  </si>
  <si>
    <t xml:space="preserve">Iteration 29:  log likelihood =  356.95076  </t>
  </si>
  <si>
    <t>Time-invariant inefficiency model               Number of obs      =       473</t>
  </si>
  <si>
    <t xml:space="preserve">                                                               avg =       6.9</t>
  </si>
  <si>
    <t xml:space="preserve">                                                Wald chi2(7)       =   3476.62</t>
  </si>
  <si>
    <t>Log likelihood  =  356.95076                    Prob &gt; chi2        =    0.0000</t>
  </si>
  <si>
    <t xml:space="preserve">         ly2 |   .6602445   .0978689     6.75   0.000      .468425    .8520641</t>
  </si>
  <si>
    <t xml:space="preserve">         ly3 |   .2173256   .0545254     3.99   0.000     .1104578    .3241934</t>
  </si>
  <si>
    <t xml:space="preserve">         ly4 |   .1065266   .0871386     1.22   0.222    -.0642621    .2773152</t>
  </si>
  <si>
    <t xml:space="preserve">         lz1 |  -.0839936   .0463781    -1.81   0.070    -.1748929    .0069058</t>
  </si>
  <si>
    <t xml:space="preserve">          yr |   .0101352   .0021833     4.64   0.000     .0058559    .0144144</t>
  </si>
  <si>
    <t xml:space="preserve">         cd2 |    .038503   .1008562     0.38   0.703    -.1591716    .2361776</t>
  </si>
  <si>
    <t xml:space="preserve">         cd3 |   .3198574   .0920052     3.48   0.001     .1395306    .5001843</t>
  </si>
  <si>
    <t xml:space="preserve">       _cons |  -10.90924   4.411194    -2.47   0.013    -19.55502   -2.263458</t>
  </si>
  <si>
    <t xml:space="preserve">         /mu |    .400284   .0713985     5.61   0.000     .2603455    .5402225</t>
  </si>
  <si>
    <t xml:space="preserve">   /lnsigma2 |  -3.140226   .1824422   -17.21   0.000    -3.497807   -2.782646</t>
  </si>
  <si>
    <t xml:space="preserve">  /ilgtgamma |     1.4888   .2353788     6.33   0.000     1.027466    1.950134</t>
  </si>
  <si>
    <t xml:space="preserve">      sigma2 |    .043273   .0078948                      .0302637    .0618745</t>
  </si>
  <si>
    <t xml:space="preserve">       gamma |    .815898   .0353559                      .7364243    .8754612</t>
  </si>
  <si>
    <t xml:space="preserve">    sigma_u2 |   .0353064   .0078852                      .0198517     .050761</t>
  </si>
  <si>
    <t xml:space="preserve">    sigma_v2 |   .0079666   .0005605                      .0068682    .0090651</t>
  </si>
  <si>
    <t xml:space="preserve">  1. |    1   2012   .4642844   .4352709   .4957782 |</t>
  </si>
  <si>
    <t xml:space="preserve">  2. |    1   2013   .4642844   .4352709   .4957782 |</t>
  </si>
  <si>
    <t xml:space="preserve">  3. |    1   2014   .4642844   .4352709   .4957782 |</t>
  </si>
  <si>
    <t xml:space="preserve">  4. |    1   2015   .4642844   .4352709   .4957782 |</t>
  </si>
  <si>
    <t xml:space="preserve">  5. |    1   2016   .4642844   .4352709   .4957782 |</t>
  </si>
  <si>
    <t xml:space="preserve">  6. |    1   2017   .4642844   .4352709   .4957782 |</t>
  </si>
  <si>
    <t xml:space="preserve">  7. |    1   2018   .4642844   .4352709   .4957782 |</t>
  </si>
  <si>
    <t xml:space="preserve">  8. |    2   2012   .4425958   .4149376   .4726183 |</t>
  </si>
  <si>
    <t xml:space="preserve">  9. |    2   2013   .4425958   .4149376   .4726183 |</t>
  </si>
  <si>
    <t xml:space="preserve"> 10. |    2   2014   .4425958   .4149376   .4726183 |</t>
  </si>
  <si>
    <t xml:space="preserve"> 11. |    2   2015   .4425958   .4149376   .4726183 |</t>
  </si>
  <si>
    <t xml:space="preserve"> 12. |    2   2016   .4425958   .4149376   .4726183 |</t>
  </si>
  <si>
    <t xml:space="preserve"> 13. |    2   2017   .4425958   .4149376   .4726183 |</t>
  </si>
  <si>
    <t xml:space="preserve"> 14. |    2   2018   .4425958   .4149376   .4726183 |</t>
  </si>
  <si>
    <t xml:space="preserve"> 15. |    3   2012   .7972738   .7474515   .8513552 |</t>
  </si>
  <si>
    <t xml:space="preserve"> 16. |    3   2013   .7972738   .7474515   .8513552 |</t>
  </si>
  <si>
    <t xml:space="preserve"> 17. |    3   2014   .7972738   .7474515   .8513552 |</t>
  </si>
  <si>
    <t xml:space="preserve"> 18. |    3   2015   .7972738   .7474515   .8513552 |</t>
  </si>
  <si>
    <t xml:space="preserve"> 19. |    3   2016   .7972738   .7474515   .8513552 |</t>
  </si>
  <si>
    <t xml:space="preserve"> 20. |    3   2017   .7972738   .7474515   .8513552 |</t>
  </si>
  <si>
    <t xml:space="preserve"> 21. |    3   2018   .7972738   .7474515   .8513552 |</t>
  </si>
  <si>
    <t xml:space="preserve"> 22. |    4   2012    .588395   .5516257   .6283075 |</t>
  </si>
  <si>
    <t xml:space="preserve"> 23. |    4   2013    .588395   .5516257   .6283075 |</t>
  </si>
  <si>
    <t xml:space="preserve"> 24. |    4   2014    .588395   .5516257   .6283075 |</t>
  </si>
  <si>
    <t xml:space="preserve"> 25. |    4   2015    .588395   .5516257   .6283075 |</t>
  </si>
  <si>
    <t xml:space="preserve"> 26. |    4   2016    .588395   .5516257   .6283075 |</t>
  </si>
  <si>
    <t xml:space="preserve"> 27. |    4   2017    .588395   .5516257   .6283075 |</t>
  </si>
  <si>
    <t xml:space="preserve"> 28. |    4   2018    .588395   .5516257   .6283075 |</t>
  </si>
  <si>
    <t xml:space="preserve"> 29. |    5   2012   .6049036   .5671027    .645936 |</t>
  </si>
  <si>
    <t xml:space="preserve"> 30. |    5   2013   .6049036   .5671027    .645936 |</t>
  </si>
  <si>
    <t xml:space="preserve"> 31. |    5   2014   .6049036   .5671027    .645936 |</t>
  </si>
  <si>
    <t xml:space="preserve"> 32. |    5   2015   .6049036   .5671027    .645936 |</t>
  </si>
  <si>
    <t xml:space="preserve"> 33. |    5   2016   .6049036   .5671027    .645936 |</t>
  </si>
  <si>
    <t xml:space="preserve"> 34. |    5   2017   .6049036   .5671027    .645936 |</t>
  </si>
  <si>
    <t xml:space="preserve"> 35. |    5   2018   .6049036   .5671027    .645936 |</t>
  </si>
  <si>
    <t xml:space="preserve"> 36. |    6   2012   .5789503   .5427712   .6182222 |</t>
  </si>
  <si>
    <t xml:space="preserve"> 37. |    6   2013   .5789503   .5427712   .6182222 |</t>
  </si>
  <si>
    <t xml:space="preserve"> 38. |    6   2014   .5789503   .5427712   .6182222 |</t>
  </si>
  <si>
    <t xml:space="preserve"> 39. |    6   2015   .5789503   .5427712   .6182222 |</t>
  </si>
  <si>
    <t xml:space="preserve"> 40. |    6   2016   .5789503   .5427712   .6182222 |</t>
  </si>
  <si>
    <t xml:space="preserve"> 41. |    6   2017   .5789503   .5427712   .6182222 |</t>
  </si>
  <si>
    <t xml:space="preserve"> 42. |    6   2018   .5789503   .5427712   .6182222 |</t>
  </si>
  <si>
    <t xml:space="preserve"> 43. |    7   2012   .6403592   .6003426   .6837966 |</t>
  </si>
  <si>
    <t xml:space="preserve"> 44. |    7   2013   .6403592   .6003426   .6837966 |</t>
  </si>
  <si>
    <t xml:space="preserve"> 45. |    7   2014   .6403592   .6003426   .6837966 |</t>
  </si>
  <si>
    <t xml:space="preserve"> 46. |    7   2015   .6403592   .6003426   .6837966 |</t>
  </si>
  <si>
    <t xml:space="preserve"> 47. |    7   2016   .6403592   .6003426   .6837966 |</t>
  </si>
  <si>
    <t xml:space="preserve"> 48. |    7   2017   .6403592   .6003426   .6837966 |</t>
  </si>
  <si>
    <t xml:space="preserve"> 49. |    7   2018   .6403592   .6003426   .6837966 |</t>
  </si>
  <si>
    <t xml:space="preserve"> 50. |    8   2012   .6069928   .5690613   .6481668 |</t>
  </si>
  <si>
    <t xml:space="preserve"> 51. |    8   2013   .6069928   .5690613   .6481668 |</t>
  </si>
  <si>
    <t xml:space="preserve"> 52. |    8   2014   .6069928   .5690613   .6481668 |</t>
  </si>
  <si>
    <t xml:space="preserve"> 53. |    8   2015   .6069928   .5690613   .6481668 |</t>
  </si>
  <si>
    <t xml:space="preserve"> 54. |    8   2016   .6069928   .5690613   .6481668 |</t>
  </si>
  <si>
    <t xml:space="preserve"> 55. |    8   2017   .6069928   .5690613   .6481668 |</t>
  </si>
  <si>
    <t xml:space="preserve"> 56. |    8   2018   .6069928   .5690613   .6481668 |</t>
  </si>
  <si>
    <t xml:space="preserve"> 57. |    9   2012   .9593083   .9061813    1.03781 |</t>
  </si>
  <si>
    <t xml:space="preserve"> 58. |    9   2013   .9593083   .9061813    1.03781 |</t>
  </si>
  <si>
    <t xml:space="preserve"> 59. |    9   2014   .9593083   .9061813    1.03781 |</t>
  </si>
  <si>
    <t xml:space="preserve"> 60. |    9   2015   .9593083   .9061813    1.03781 |</t>
  </si>
  <si>
    <t xml:space="preserve"> 61. |    9   2016   .9593083   .9061813    1.03781 |</t>
  </si>
  <si>
    <t xml:space="preserve"> 62. |    9   2017   .9593083   .9061813    1.03781 |</t>
  </si>
  <si>
    <t xml:space="preserve"> 63. |    9   2018   .9593083   .9061813    1.03781 |</t>
  </si>
  <si>
    <t xml:space="preserve"> 64. |   10   2012   .7616714    .714074   .8133378 |</t>
  </si>
  <si>
    <t xml:space="preserve"> 65. |   10   2013   .7616714    .714074   .8133378 |</t>
  </si>
  <si>
    <t xml:space="preserve"> 66. |   10   2014   .7616714    .714074   .8133378 |</t>
  </si>
  <si>
    <t xml:space="preserve"> 67. |   10   2015   .7616714    .714074   .8133378 |</t>
  </si>
  <si>
    <t xml:space="preserve"> 68. |   10   2016   .7616714    .714074   .8133378 |</t>
  </si>
  <si>
    <t xml:space="preserve"> 69. |   10   2017   .7616714    .714074   .8133378 |</t>
  </si>
  <si>
    <t xml:space="preserve"> 70. |   10   2018   .7616714    .714074   .8133378 |</t>
  </si>
  <si>
    <t xml:space="preserve"> 71. |   11   2012   .6932402    .649919   .7402647 |</t>
  </si>
  <si>
    <t xml:space="preserve"> 72. |   11   2013   .6932402    .649919   .7402647 |</t>
  </si>
  <si>
    <t xml:space="preserve"> 73. |   11   2014   .6932402    .649919   .7402647 |</t>
  </si>
  <si>
    <t xml:space="preserve"> 74. |   11   2015   .6932402    .649919   .7402647 |</t>
  </si>
  <si>
    <t xml:space="preserve"> 75. |   11   2016   .6932402    .649919   .7402647 |</t>
  </si>
  <si>
    <t xml:space="preserve"> 76. |   11   2017   .6932402    .649919   .7402647 |</t>
  </si>
  <si>
    <t xml:space="preserve"> 77. |   11   2018   .6932402    .649919   .7402647 |</t>
  </si>
  <si>
    <t xml:space="preserve"> 78. |   12   2012   .7658575   .7179984   .8178079 |</t>
  </si>
  <si>
    <t xml:space="preserve"> 79. |   12   2013   .7658575   .7179984   .8178079 |</t>
  </si>
  <si>
    <t xml:space="preserve"> 80. |   12   2014   .7658575   .7179984   .8178079 |</t>
  </si>
  <si>
    <t xml:space="preserve"> 81. |   12   2015   .7658575   .7179984   .8178079 |</t>
  </si>
  <si>
    <t xml:space="preserve"> 82. |   12   2016   .7658575   .7179984   .8178079 |</t>
  </si>
  <si>
    <t xml:space="preserve"> 83. |   12   2017   .7658575   .7179984   .8178079 |</t>
  </si>
  <si>
    <t xml:space="preserve"> 84. |   12   2018   .7658575   .7179984   .8178079 |</t>
  </si>
  <si>
    <t xml:space="preserve"> 85. |   13   2012   .7659469   .7180822   .8179033 |</t>
  </si>
  <si>
    <t xml:space="preserve"> 86. |   13   2013   .7659469   .7180822   .8179033 |</t>
  </si>
  <si>
    <t xml:space="preserve"> 87. |   13   2014   .7659469   .7180822   .8179033 |</t>
  </si>
  <si>
    <t xml:space="preserve"> 88. |   13   2015   .7659469   .7180822   .8179033 |</t>
  </si>
  <si>
    <t xml:space="preserve"> 89. |   13   2016   .7659469   .7180822   .8179033 |</t>
  </si>
  <si>
    <t xml:space="preserve"> 90. |   13   2017   .7659469   .7180822   .8179033 |</t>
  </si>
  <si>
    <t xml:space="preserve"> 91. |   13   2018   .7659469   .7180822   .8179033 |</t>
  </si>
  <si>
    <t xml:space="preserve"> 92. |   14   2012   .7438633   .6973787   .7943217 |</t>
  </si>
  <si>
    <t xml:space="preserve"> 93. |   14   2013   .7438633   .6973787   .7943217 |</t>
  </si>
  <si>
    <t xml:space="preserve"> 94. |   14   2014   .7438633   .6973787   .7943217 |</t>
  </si>
  <si>
    <t xml:space="preserve"> 95. |   14   2015   .7438633   .6973787   .7943217 |</t>
  </si>
  <si>
    <t xml:space="preserve"> 96. |   14   2016   .7438633   .6973787   .7943217 |</t>
  </si>
  <si>
    <t xml:space="preserve"> 97. |   14   2017   .7438633   .6973787   .7943217 |</t>
  </si>
  <si>
    <t xml:space="preserve"> 98. |   14   2018   .7438633   .6973787   .7943217 |</t>
  </si>
  <si>
    <t xml:space="preserve"> 99. |   15   2012   .9002195   .8440294    .961381 |</t>
  </si>
  <si>
    <t>100. |   15   2013   .9002195   .8440294    .961381 |</t>
  </si>
  <si>
    <t>101. |   15   2014   .9002195   .8440294    .961381 |</t>
  </si>
  <si>
    <t>102. |   15   2015   .9002195   .8440294    .961381 |</t>
  </si>
  <si>
    <t>103. |   15   2016   .9002195   .8440294    .961381 |</t>
  </si>
  <si>
    <t>104. |   15   2017   .9002195   .8440294    .961381 |</t>
  </si>
  <si>
    <t>105. |   15   2018   .9002195   .8440294    .961381 |</t>
  </si>
  <si>
    <t>106. |   16   2012     .59137   .5544149   .6314844 |</t>
  </si>
  <si>
    <t>107. |   16   2013     .59137   .5544149   .6314844 |</t>
  </si>
  <si>
    <t>108. |   16   2014     .59137   .5544149   .6314844 |</t>
  </si>
  <si>
    <t>109. |   16   2015     .59137   .5544149   .6314844 |</t>
  </si>
  <si>
    <t>110. |   16   2016     .59137   .5544149   .6314844 |</t>
  </si>
  <si>
    <t>111. |   16   2017     .59137   .5544149   .6314844 |</t>
  </si>
  <si>
    <t>112. |   16   2018     .59137   .5544149   .6314844 |</t>
  </si>
  <si>
    <t>113. |   17   2012   .7317232   .6859972   .7813581 |</t>
  </si>
  <si>
    <t>114. |   17   2013   .7317232   .6859972   .7813581 |</t>
  </si>
  <si>
    <t>115. |   17   2014   .7317232   .6859972   .7813581 |</t>
  </si>
  <si>
    <t>116. |   17   2015   .7317232   .6859972   .7813581 |</t>
  </si>
  <si>
    <t>117. |   17   2016   .7317232   .6859972   .7813581 |</t>
  </si>
  <si>
    <t>118. |   17   2017   .7317232   .6859972   .7813581 |</t>
  </si>
  <si>
    <t>119. |   17   2018   .7317232   .6859972   .7813581 |</t>
  </si>
  <si>
    <t>120. |   18   2012   .6361471   .5963938   .6792988 |</t>
  </si>
  <si>
    <t>121. |   18   2013   .6361471   .5963938   .6792988 |</t>
  </si>
  <si>
    <t>122. |   18   2014   .6361471   .5963938   .6792988 |</t>
  </si>
  <si>
    <t>123. |   18   2015   .6361471   .5963938   .6792988 |</t>
  </si>
  <si>
    <t>124. |   18   2016   .6361471   .5963938   .6792988 |</t>
  </si>
  <si>
    <t>125. |   18   2017   .6361471   .5963938   .6792988 |</t>
  </si>
  <si>
    <t>126. |   18   2018   .6361471   .5963938   .6792988 |</t>
  </si>
  <si>
    <t>127. |   19   2012   .7180516     .67318   .7667592 |</t>
  </si>
  <si>
    <t>128. |   19   2013   .7180516     .67318   .7667592 |</t>
  </si>
  <si>
    <t>129. |   19   2014   .7180516     .67318   .7667592 |</t>
  </si>
  <si>
    <t>130. |   19   2015   .7180516     .67318   .7667592 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</si>
</sst>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</font>
    <font>
      <b/>
      <sz val="11"/>
      <color indexed="8"/>
      <name val="Calibri"/>
      <family val="2"/>
    </font>
    <font>
      <sz val="10"/>
      <name val="Arial"/>
      <family val="2"/>
    </font>
    <font>
      <i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0"/>
      <name val="Arial"/>
    </font>
    <font>
      <sz val="8"/>
      <name val="Arial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8" fillId="0" borderId="0"/>
    <xf numFmtId="0" fontId="8" fillId="0" borderId="0"/>
  </cellStyleXfs>
  <cellXfs count="30">
    <xf numFmtId="0" fontId="0" fillId="0" borderId="0" xfId="0"/>
    <xf numFmtId="0" fontId="0" fillId="0" borderId="0" xfId="0" applyNumberFormat="1"/>
    <xf numFmtId="164" fontId="0" fillId="0" borderId="0" xfId="0" applyNumberFormat="1"/>
    <xf numFmtId="0" fontId="4" fillId="0" borderId="0" xfId="0" applyFont="1"/>
    <xf numFmtId="9" fontId="0" fillId="0" borderId="0" xfId="0" applyNumberFormat="1"/>
    <xf numFmtId="0" fontId="0" fillId="0" borderId="0" xfId="0" applyAlignment="1">
      <alignment horizontal="right"/>
    </xf>
    <xf numFmtId="17" fontId="0" fillId="0" borderId="0" xfId="0" quotePrefix="1" applyNumberFormat="1" applyAlignment="1">
      <alignment horizontal="right"/>
    </xf>
    <xf numFmtId="0" fontId="4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4" fillId="0" borderId="0" xfId="0" applyNumberFormat="1" applyFont="1"/>
    <xf numFmtId="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10" fillId="0" borderId="0" xfId="3" applyFont="1"/>
    <xf numFmtId="0" fontId="8" fillId="0" borderId="0" xfId="3"/>
    <xf numFmtId="164" fontId="8" fillId="0" borderId="0" xfId="3" applyNumberFormat="1"/>
    <xf numFmtId="10" fontId="8" fillId="0" borderId="0" xfId="3" applyNumberFormat="1"/>
    <xf numFmtId="164" fontId="0" fillId="3" borderId="0" xfId="0" applyNumberFormat="1" applyFill="1" applyAlignment="1">
      <alignment horizontal="center"/>
    </xf>
    <xf numFmtId="0" fontId="10" fillId="0" borderId="0" xfId="2" applyFont="1"/>
    <xf numFmtId="0" fontId="8" fillId="0" borderId="0" xfId="2"/>
    <xf numFmtId="164" fontId="8" fillId="0" borderId="0" xfId="2" applyNumberFormat="1"/>
    <xf numFmtId="164" fontId="10" fillId="0" borderId="0" xfId="2" applyNumberFormat="1" applyFont="1"/>
    <xf numFmtId="0" fontId="8" fillId="0" borderId="1" xfId="2" applyFont="1" applyBorder="1"/>
    <xf numFmtId="0" fontId="8" fillId="0" borderId="1" xfId="2" applyBorder="1"/>
    <xf numFmtId="11" fontId="0" fillId="0" borderId="0" xfId="0" applyNumberFormat="1"/>
    <xf numFmtId="164" fontId="8" fillId="0" borderId="1" xfId="2" applyNumberFormat="1" applyBorder="1"/>
  </cellXfs>
  <cellStyles count="4">
    <cellStyle name="Normal" xfId="0" builtinId="0"/>
    <cellStyle name="Normal 2" xfId="1"/>
    <cellStyle name="Normal_Economic Insights AER DNSP ABR Cost Fn Coefs &amp; Mono Checks 11Jul2019" xfId="2"/>
    <cellStyle name="Normal_Economic Insights AER DNSP MTFP &amp; MPFP Results 11Jun2019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137531068765531E-2"/>
          <c:y val="4.619565217391304E-2"/>
          <c:w val="0.79370339685169833"/>
          <c:h val="0.85190217391304368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'Opex Efficiency Scores'!$B$42</c:f>
              <c:strCache>
                <c:ptCount val="1"/>
                <c:pt idx="0">
                  <c:v>SFACD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'Opex Efficiency Scores'!$A$43:$A$55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'Opex Efficiency Scores'!$B$43:$B$55</c:f>
              <c:numCache>
                <c:formatCode>0.000</c:formatCode>
                <c:ptCount val="13"/>
                <c:pt idx="0">
                  <c:v>0.46428439999999999</c:v>
                </c:pt>
                <c:pt idx="1">
                  <c:v>0.44259579999999998</c:v>
                </c:pt>
                <c:pt idx="2">
                  <c:v>0.79727380000000003</c:v>
                </c:pt>
                <c:pt idx="3">
                  <c:v>0.588395</c:v>
                </c:pt>
                <c:pt idx="4">
                  <c:v>0.60490359999999999</c:v>
                </c:pt>
                <c:pt idx="5">
                  <c:v>0.57895030000000003</c:v>
                </c:pt>
                <c:pt idx="6">
                  <c:v>0.64035920000000002</c:v>
                </c:pt>
                <c:pt idx="7">
                  <c:v>0.6069928</c:v>
                </c:pt>
                <c:pt idx="8">
                  <c:v>0.9593083</c:v>
                </c:pt>
                <c:pt idx="9">
                  <c:v>0.7616714</c:v>
                </c:pt>
                <c:pt idx="10">
                  <c:v>0.69324019999999997</c:v>
                </c:pt>
                <c:pt idx="11">
                  <c:v>0.76585749999999997</c:v>
                </c:pt>
                <c:pt idx="12">
                  <c:v>0.76594689999999999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8E-4378-841F-EAD2395D4212}"/>
            </c:ext>
          </c:extLst>
        </c:ser>
        <c:ser>
          <c:idx val="0"/>
          <c:order val="1"/>
          <c:tx>
            <c:strRef>
              <c:f>'Opex Efficiency Scores'!$C$42</c:f>
              <c:strCache>
                <c:ptCount val="1"/>
                <c:pt idx="0">
                  <c:v>SFATLG</c:v>
                </c:pt>
              </c:strCache>
            </c:strRef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'Opex Efficiency Scores'!$A$43:$A$55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'Opex Efficiency Scores'!$C$43:$C$55</c:f>
              <c:numCache>
                <c:formatCode>0.000</c:formatCode>
                <c:ptCount val="13"/>
                <c:pt idx="0">
                  <c:v>0.46981630000000002</c:v>
                </c:pt>
                <c:pt idx="1">
                  <c:v>0.4612695</c:v>
                </c:pt>
                <c:pt idx="2">
                  <c:v>0.92222519999999997</c:v>
                </c:pt>
                <c:pt idx="3">
                  <c:v>0.60584190000000004</c:v>
                </c:pt>
                <c:pt idx="4">
                  <c:v>0.5997844</c:v>
                </c:pt>
                <c:pt idx="5">
                  <c:v>0.65724970000000005</c:v>
                </c:pt>
                <c:pt idx="6">
                  <c:v>0.74477249999999995</c:v>
                </c:pt>
                <c:pt idx="7">
                  <c:v>0.58206219999999997</c:v>
                </c:pt>
                <c:pt idx="8">
                  <c:v>0.94260169999999999</c:v>
                </c:pt>
                <c:pt idx="9">
                  <c:v>0.78251190000000004</c:v>
                </c:pt>
                <c:pt idx="10">
                  <c:v>0.63637540000000004</c:v>
                </c:pt>
                <c:pt idx="11">
                  <c:v>0.75622999999999996</c:v>
                </c:pt>
                <c:pt idx="12">
                  <c:v>0.73204749999999996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8E-4378-841F-EAD2395D4212}"/>
            </c:ext>
          </c:extLst>
        </c:ser>
        <c:ser>
          <c:idx val="1"/>
          <c:order val="2"/>
          <c:tx>
            <c:strRef>
              <c:f>'Opex Efficiency Scores'!$D$42</c:f>
              <c:strCache>
                <c:ptCount val="1"/>
                <c:pt idx="0">
                  <c:v>LSETLG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'Opex Efficiency Scores'!$A$43:$A$55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'Opex Efficiency Scores'!$D$43:$D$55</c:f>
              <c:numCache>
                <c:formatCode>0.000</c:formatCode>
                <c:ptCount val="13"/>
                <c:pt idx="0">
                  <c:v>0.41095666828809674</c:v>
                </c:pt>
                <c:pt idx="1">
                  <c:v>0.43596714237419543</c:v>
                </c:pt>
                <c:pt idx="2">
                  <c:v>0.79985749374539594</c:v>
                </c:pt>
                <c:pt idx="3">
                  <c:v>0.61445240880327479</c:v>
                </c:pt>
                <c:pt idx="4">
                  <c:v>0.58949708729047323</c:v>
                </c:pt>
                <c:pt idx="5">
                  <c:v>0.67479961422391677</c:v>
                </c:pt>
                <c:pt idx="6">
                  <c:v>0.75205952694018496</c:v>
                </c:pt>
                <c:pt idx="7">
                  <c:v>0.48544664223453909</c:v>
                </c:pt>
                <c:pt idx="8">
                  <c:v>1</c:v>
                </c:pt>
                <c:pt idx="9">
                  <c:v>0.7938597266738604</c:v>
                </c:pt>
                <c:pt idx="10">
                  <c:v>0.62628433608889955</c:v>
                </c:pt>
                <c:pt idx="11">
                  <c:v>0.75176545396891659</c:v>
                </c:pt>
                <c:pt idx="12">
                  <c:v>0.64208389901922203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8E-4378-841F-EAD2395D4212}"/>
            </c:ext>
          </c:extLst>
        </c:ser>
        <c:ser>
          <c:idx val="3"/>
          <c:order val="3"/>
          <c:tx>
            <c:strRef>
              <c:f>'Opex Efficiency Scores'!$E$42</c:f>
              <c:strCache>
                <c:ptCount val="1"/>
                <c:pt idx="0">
                  <c:v>LSECD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'Opex Efficiency Scores'!$A$43:$A$55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'Opex Efficiency Scores'!$E$43:$E$55</c:f>
              <c:numCache>
                <c:formatCode>0.000</c:formatCode>
                <c:ptCount val="13"/>
                <c:pt idx="0">
                  <c:v>0.41968481076215708</c:v>
                </c:pt>
                <c:pt idx="1">
                  <c:v>0.42829318766891311</c:v>
                </c:pt>
                <c:pt idx="2">
                  <c:v>0.77526156759277387</c:v>
                </c:pt>
                <c:pt idx="3">
                  <c:v>0.56450694079169106</c:v>
                </c:pt>
                <c:pt idx="4">
                  <c:v>0.57955813615520113</c:v>
                </c:pt>
                <c:pt idx="5">
                  <c:v>0.57917807069298455</c:v>
                </c:pt>
                <c:pt idx="6">
                  <c:v>0.65150467936163459</c:v>
                </c:pt>
                <c:pt idx="7">
                  <c:v>0.58427354899985662</c:v>
                </c:pt>
                <c:pt idx="8">
                  <c:v>1</c:v>
                </c:pt>
                <c:pt idx="9">
                  <c:v>0.73423891944593611</c:v>
                </c:pt>
                <c:pt idx="10">
                  <c:v>0.70906016293950724</c:v>
                </c:pt>
                <c:pt idx="11">
                  <c:v>0.7380788627470084</c:v>
                </c:pt>
                <c:pt idx="12">
                  <c:v>0.77943334818223942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8E-4378-841F-EAD2395D4212}"/>
            </c:ext>
          </c:extLst>
        </c:ser>
        <c:ser>
          <c:idx val="5"/>
          <c:order val="4"/>
          <c:tx>
            <c:strRef>
              <c:f>'Opex Efficiency Scores'!$F$42</c:f>
              <c:strCache>
                <c:ptCount val="1"/>
                <c:pt idx="0">
                  <c:v>Opex MPFP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'Opex Efficiency Scores'!$A$43:$A$55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'Opex Efficiency Scores'!$F$43:$F$55</c:f>
              <c:numCache>
                <c:formatCode>0.000</c:formatCode>
                <c:ptCount val="13"/>
                <c:pt idx="0">
                  <c:v>0.59149835741960199</c:v>
                </c:pt>
                <c:pt idx="1">
                  <c:v>0.51478322358244577</c:v>
                </c:pt>
                <c:pt idx="2">
                  <c:v>0.99757664147552338</c:v>
                </c:pt>
                <c:pt idx="3">
                  <c:v>0.72350142160545661</c:v>
                </c:pt>
                <c:pt idx="4">
                  <c:v>0.72283113094975027</c:v>
                </c:pt>
                <c:pt idx="5">
                  <c:v>0.64151971833060795</c:v>
                </c:pt>
                <c:pt idx="6">
                  <c:v>0.6519423697352722</c:v>
                </c:pt>
                <c:pt idx="7">
                  <c:v>0.6320177958486175</c:v>
                </c:pt>
                <c:pt idx="8">
                  <c:v>1</c:v>
                </c:pt>
                <c:pt idx="9">
                  <c:v>0.86372475361294043</c:v>
                </c:pt>
                <c:pt idx="10">
                  <c:v>0.6606340507653099</c:v>
                </c:pt>
                <c:pt idx="11">
                  <c:v>0.82042839675314161</c:v>
                </c:pt>
                <c:pt idx="12">
                  <c:v>0.77869359614619704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98E-4378-841F-EAD2395D42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962376"/>
        <c:axId val="1"/>
      </c:barChart>
      <c:catAx>
        <c:axId val="83962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1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9623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6113989637305699"/>
          <c:y val="0.27551020408163263"/>
          <c:w val="0.99067357512953369"/>
          <c:h val="0.632653061224489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103626943005181E-2"/>
          <c:y val="0.11394557823129252"/>
          <c:w val="0.88808290155440417"/>
          <c:h val="0.78401360544217691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'Opex Efficiency Scores'!$G$42</c:f>
              <c:strCache>
                <c:ptCount val="1"/>
                <c:pt idx="0">
                  <c:v>Average Score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'Opex Efficiency Scores'!$A$43:$A$55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'Opex Efficiency Scores'!$G$43:$G$55</c:f>
              <c:numCache>
                <c:formatCode>0.000</c:formatCode>
                <c:ptCount val="13"/>
                <c:pt idx="0">
                  <c:v>0.47124810729397115</c:v>
                </c:pt>
                <c:pt idx="1">
                  <c:v>0.46173542781283972</c:v>
                </c:pt>
                <c:pt idx="2">
                  <c:v>0.85843894056273873</c:v>
                </c:pt>
                <c:pt idx="3">
                  <c:v>0.61933953424008448</c:v>
                </c:pt>
                <c:pt idx="4">
                  <c:v>0.61931487087908499</c:v>
                </c:pt>
                <c:pt idx="5">
                  <c:v>0.62633948064950196</c:v>
                </c:pt>
                <c:pt idx="6">
                  <c:v>0.68812765520741837</c:v>
                </c:pt>
                <c:pt idx="7">
                  <c:v>0.6013365862121185</c:v>
                </c:pt>
                <c:pt idx="8">
                  <c:v>0.98038199999999998</c:v>
                </c:pt>
                <c:pt idx="9">
                  <c:v>0.7872013399465474</c:v>
                </c:pt>
                <c:pt idx="10">
                  <c:v>0.66511882995874338</c:v>
                </c:pt>
                <c:pt idx="11">
                  <c:v>0.7664720426938133</c:v>
                </c:pt>
                <c:pt idx="12">
                  <c:v>0.76403033608210913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0D-48CD-95C3-67639C5D01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164632"/>
        <c:axId val="1"/>
      </c:barChart>
      <c:catAx>
        <c:axId val="84164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1646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5" workbookViewId="0"/>
  </sheetViews>
  <pageMargins left="0.75" right="0.75" top="1" bottom="1" header="0.5" footer="0.5"/>
  <pageSetup paperSize="9" orientation="landscape" verticalDpi="4294967293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5" right="0.75" top="1" bottom="1" header="0.5" footer="0.5"/>
  <pageSetup paperSize="9" orientation="landscape" verticalDpi="4294967293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AAD2A737-849A-4BB3-BBFD-480B839281B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B87A6BBD-A655-4F53-884E-ED2E4693426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0.18775</cdr:x>
      <cdr:y>0.01</cdr:y>
    </cdr:from>
    <cdr:to>
      <cdr:x>0.806</cdr:x>
      <cdr:y>0.088</cdr:y>
    </cdr:to>
    <cdr:sp macro="" textlink="">
      <cdr:nvSpPr>
        <cdr:cNvPr id="1025" name="Text Box 1">
          <a:extLst xmlns:a="http://schemas.openxmlformats.org/drawingml/2006/main">
            <a:ext uri="{FF2B5EF4-FFF2-40B4-BE49-F238E27FC236}">
              <a16:creationId xmlns:a16="http://schemas.microsoft.com/office/drawing/2014/main" id="{7DD96772-2537-439F-847F-366DB0BF698B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5728" y="56007"/>
          <a:ext cx="5682722" cy="4368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Average Opex Efficiency Scores Across 5 Models, 2012-2018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7"/>
  <sheetViews>
    <sheetView workbookViewId="0"/>
  </sheetViews>
  <sheetFormatPr defaultRowHeight="15" x14ac:dyDescent="0.25"/>
  <cols>
    <col min="1" max="2" width="9.42578125" customWidth="1"/>
    <col min="3" max="6" width="15.42578125" customWidth="1"/>
    <col min="7" max="7" width="15.42578125" style="1" customWidth="1"/>
    <col min="8" max="10" width="15.42578125" customWidth="1"/>
    <col min="18" max="18" width="13" customWidth="1"/>
    <col min="19" max="19" width="6.140625" customWidth="1"/>
    <col min="20" max="20" width="14.5703125" customWidth="1"/>
    <col min="21" max="21" width="15.42578125" customWidth="1"/>
    <col min="22" max="22" width="11.7109375" customWidth="1"/>
    <col min="23" max="23" width="15.7109375" customWidth="1"/>
  </cols>
  <sheetData>
    <row r="1" spans="1:7" x14ac:dyDescent="0.25">
      <c r="A1" s="3" t="s">
        <v>2361</v>
      </c>
    </row>
    <row r="2" spans="1:7" x14ac:dyDescent="0.25">
      <c r="A2" s="3" t="s">
        <v>2362</v>
      </c>
    </row>
    <row r="3" spans="1:7" x14ac:dyDescent="0.25">
      <c r="A3" s="3" t="s">
        <v>2282</v>
      </c>
    </row>
    <row r="4" spans="1:7" x14ac:dyDescent="0.25">
      <c r="A4" s="3"/>
      <c r="B4" s="1"/>
      <c r="G4"/>
    </row>
    <row r="5" spans="1:7" x14ac:dyDescent="0.25">
      <c r="A5" s="7" t="s">
        <v>2363</v>
      </c>
      <c r="G5"/>
    </row>
    <row r="6" spans="1:7" x14ac:dyDescent="0.25">
      <c r="A6" s="7" t="s">
        <v>2364</v>
      </c>
      <c r="B6" s="1"/>
      <c r="G6"/>
    </row>
    <row r="7" spans="1:7" ht="30" x14ac:dyDescent="0.25">
      <c r="A7" s="8" t="s">
        <v>2365</v>
      </c>
      <c r="B7" s="8" t="s">
        <v>2366</v>
      </c>
      <c r="C7" s="9"/>
      <c r="D7" s="10" t="s">
        <v>2367</v>
      </c>
      <c r="E7" s="10" t="s">
        <v>2368</v>
      </c>
      <c r="F7" s="10" t="s">
        <v>2369</v>
      </c>
      <c r="G7"/>
    </row>
    <row r="8" spans="1:7" x14ac:dyDescent="0.25">
      <c r="B8" s="7"/>
      <c r="C8" s="11" t="s">
        <v>2370</v>
      </c>
      <c r="D8" s="10" t="s">
        <v>2371</v>
      </c>
      <c r="E8" s="10" t="s">
        <v>2372</v>
      </c>
      <c r="F8" s="10" t="s">
        <v>2373</v>
      </c>
      <c r="G8"/>
    </row>
    <row r="9" spans="1:7" x14ac:dyDescent="0.25">
      <c r="A9" t="s">
        <v>2346</v>
      </c>
      <c r="B9" t="s">
        <v>2374</v>
      </c>
      <c r="C9" s="12">
        <v>0</v>
      </c>
      <c r="D9" s="12">
        <f t="shared" ref="D9:D21" si="0">EXP(C9)</f>
        <v>1</v>
      </c>
      <c r="E9" s="12">
        <f t="shared" ref="E9:E21" si="1">D9/D$17</f>
        <v>2.4333465719528387</v>
      </c>
      <c r="F9" s="12">
        <f t="shared" ref="F9:F21" si="2">1/E9</f>
        <v>0.41095666828809674</v>
      </c>
      <c r="G9"/>
    </row>
    <row r="10" spans="1:7" x14ac:dyDescent="0.25">
      <c r="A10" t="s">
        <v>2347</v>
      </c>
      <c r="B10" t="str">
        <f>'Stata Output'!A413</f>
        <v>d2</v>
      </c>
      <c r="C10" s="12">
        <f>'Stata Output'!C413</f>
        <v>-5.9079100000000002E-2</v>
      </c>
      <c r="D10" s="12">
        <f t="shared" si="0"/>
        <v>0.94263220400075021</v>
      </c>
      <c r="E10" s="12">
        <f t="shared" si="1"/>
        <v>2.2937508422175745</v>
      </c>
      <c r="F10" s="12">
        <f t="shared" si="2"/>
        <v>0.43596714237419543</v>
      </c>
      <c r="G10"/>
    </row>
    <row r="11" spans="1:7" x14ac:dyDescent="0.25">
      <c r="A11" t="s">
        <v>2348</v>
      </c>
      <c r="B11" t="str">
        <f>'Stata Output'!A414</f>
        <v>d3</v>
      </c>
      <c r="C11" s="12">
        <f>'Stata Output'!C414</f>
        <v>-0.66594580000000003</v>
      </c>
      <c r="D11" s="12">
        <f t="shared" si="0"/>
        <v>0.51378735775014084</v>
      </c>
      <c r="E11" s="12">
        <f t="shared" si="1"/>
        <v>1.2502227056940118</v>
      </c>
      <c r="F11" s="12">
        <f t="shared" si="2"/>
        <v>0.79985749374539594</v>
      </c>
      <c r="G11"/>
    </row>
    <row r="12" spans="1:7" x14ac:dyDescent="0.25">
      <c r="A12" t="s">
        <v>2349</v>
      </c>
      <c r="B12" t="str">
        <f>'Stata Output'!A415</f>
        <v>d4</v>
      </c>
      <c r="C12" s="12">
        <f>'Stata Output'!C415</f>
        <v>-0.40224369999999998</v>
      </c>
      <c r="D12" s="12">
        <f t="shared" si="0"/>
        <v>0.66881773494628793</v>
      </c>
      <c r="E12" s="12">
        <f t="shared" si="1"/>
        <v>1.6274653425928118</v>
      </c>
      <c r="F12" s="12">
        <f t="shared" si="2"/>
        <v>0.61445240880327479</v>
      </c>
      <c r="G12"/>
    </row>
    <row r="13" spans="1:7" x14ac:dyDescent="0.25">
      <c r="A13" t="s">
        <v>2350</v>
      </c>
      <c r="B13" t="str">
        <f>'Stata Output'!A416</f>
        <v>d5</v>
      </c>
      <c r="C13" s="12">
        <f>'Stata Output'!C416</f>
        <v>-0.36078199999999999</v>
      </c>
      <c r="D13" s="12">
        <f t="shared" si="0"/>
        <v>0.69713095645135703</v>
      </c>
      <c r="E13" s="12">
        <f t="shared" si="1"/>
        <v>1.6963612230831133</v>
      </c>
      <c r="F13" s="12">
        <f t="shared" si="2"/>
        <v>0.58949708729047323</v>
      </c>
      <c r="G13"/>
    </row>
    <row r="14" spans="1:7" x14ac:dyDescent="0.25">
      <c r="A14" t="s">
        <v>2351</v>
      </c>
      <c r="B14" t="str">
        <f>'Stata Output'!A417</f>
        <v>d6</v>
      </c>
      <c r="C14" s="12">
        <f>'Stata Output'!C417</f>
        <v>-0.49592799999999998</v>
      </c>
      <c r="D14" s="12">
        <f t="shared" si="0"/>
        <v>0.60900548788952058</v>
      </c>
      <c r="E14" s="12">
        <f t="shared" si="1"/>
        <v>1.4819214162564309</v>
      </c>
      <c r="F14" s="12">
        <f t="shared" si="2"/>
        <v>0.67479961422391677</v>
      </c>
      <c r="G14"/>
    </row>
    <row r="15" spans="1:7" x14ac:dyDescent="0.25">
      <c r="A15" t="s">
        <v>2352</v>
      </c>
      <c r="B15" t="str">
        <f>'Stata Output'!A418</f>
        <v>d7</v>
      </c>
      <c r="C15" s="12">
        <f>'Stata Output'!C418</f>
        <v>-0.60432770000000002</v>
      </c>
      <c r="D15" s="12">
        <f t="shared" si="0"/>
        <v>0.54644167591375004</v>
      </c>
      <c r="E15" s="12">
        <f t="shared" si="1"/>
        <v>1.3296819788568877</v>
      </c>
      <c r="F15" s="12">
        <f t="shared" si="2"/>
        <v>0.75205952694018496</v>
      </c>
      <c r="G15"/>
    </row>
    <row r="16" spans="1:7" x14ac:dyDescent="0.25">
      <c r="A16" t="s">
        <v>2353</v>
      </c>
      <c r="B16" t="str">
        <f>'Stata Output'!A419</f>
        <v>d8</v>
      </c>
      <c r="C16" s="12">
        <f>'Stata Output'!C419</f>
        <v>-0.1665816</v>
      </c>
      <c r="D16" s="12">
        <f t="shared" si="0"/>
        <v>0.84655373533214551</v>
      </c>
      <c r="E16" s="12">
        <f t="shared" si="1"/>
        <v>2.0599586298443469</v>
      </c>
      <c r="F16" s="12">
        <f t="shared" si="2"/>
        <v>0.48544664223453909</v>
      </c>
      <c r="G16"/>
    </row>
    <row r="17" spans="1:7" x14ac:dyDescent="0.25">
      <c r="A17" t="s">
        <v>2354</v>
      </c>
      <c r="B17" t="str">
        <f>'Stata Output'!A420</f>
        <v>d9</v>
      </c>
      <c r="C17" s="12">
        <f>'Stata Output'!C420</f>
        <v>-0.88926749999999999</v>
      </c>
      <c r="D17" s="12">
        <f t="shared" si="0"/>
        <v>0.41095666828809674</v>
      </c>
      <c r="E17" s="12">
        <f t="shared" si="1"/>
        <v>1</v>
      </c>
      <c r="F17" s="12">
        <f t="shared" si="2"/>
        <v>1</v>
      </c>
      <c r="G17"/>
    </row>
    <row r="18" spans="1:7" x14ac:dyDescent="0.25">
      <c r="A18" t="s">
        <v>2355</v>
      </c>
      <c r="B18" t="str">
        <f>'Stata Output'!A421</f>
        <v>d10</v>
      </c>
      <c r="C18" s="12">
        <f>'Stata Output'!C421</f>
        <v>-0.65841899999999998</v>
      </c>
      <c r="D18" s="12">
        <f t="shared" si="0"/>
        <v>0.51766912274280052</v>
      </c>
      <c r="E18" s="12">
        <f t="shared" si="1"/>
        <v>1.259668385232027</v>
      </c>
      <c r="F18" s="12">
        <f t="shared" si="2"/>
        <v>0.7938597266738604</v>
      </c>
      <c r="G18"/>
    </row>
    <row r="19" spans="1:7" x14ac:dyDescent="0.25">
      <c r="A19" t="s">
        <v>2358</v>
      </c>
      <c r="B19" t="str">
        <f>'Stata Output'!A422</f>
        <v>d11</v>
      </c>
      <c r="C19" s="12">
        <f>'Stata Output'!C422</f>
        <v>-0.42131669999999999</v>
      </c>
      <c r="D19" s="12">
        <f t="shared" si="0"/>
        <v>0.65618225557817944</v>
      </c>
      <c r="E19" s="12">
        <f t="shared" si="1"/>
        <v>1.5967188421874443</v>
      </c>
      <c r="F19" s="12">
        <f t="shared" si="2"/>
        <v>0.62628433608889955</v>
      </c>
      <c r="G19"/>
    </row>
    <row r="20" spans="1:7" x14ac:dyDescent="0.25">
      <c r="A20" t="s">
        <v>2356</v>
      </c>
      <c r="B20" t="str">
        <f>'Stata Output'!A423</f>
        <v>d12</v>
      </c>
      <c r="C20" s="12">
        <f>'Stata Output'!C423</f>
        <v>-0.60393660000000005</v>
      </c>
      <c r="D20" s="12">
        <f t="shared" si="0"/>
        <v>0.54665543105029224</v>
      </c>
      <c r="E20" s="12">
        <f t="shared" si="1"/>
        <v>1.3302021191856299</v>
      </c>
      <c r="F20" s="12">
        <f t="shared" si="2"/>
        <v>0.75176545396891659</v>
      </c>
      <c r="G20"/>
    </row>
    <row r="21" spans="1:7" x14ac:dyDescent="0.25">
      <c r="A21" t="s">
        <v>2357</v>
      </c>
      <c r="B21" t="str">
        <f>'Stata Output'!A424</f>
        <v>d13</v>
      </c>
      <c r="C21" s="12">
        <f>'Stata Output'!C424</f>
        <v>-0.44623119999999999</v>
      </c>
      <c r="D21" s="12">
        <f t="shared" si="0"/>
        <v>0.64003577868224037</v>
      </c>
      <c r="E21" s="12">
        <f t="shared" si="1"/>
        <v>1.5574288679835953</v>
      </c>
      <c r="F21" s="12">
        <f t="shared" si="2"/>
        <v>0.64208389901922203</v>
      </c>
      <c r="G21"/>
    </row>
    <row r="22" spans="1:7" x14ac:dyDescent="0.25">
      <c r="B22" s="1"/>
      <c r="G22"/>
    </row>
    <row r="23" spans="1:7" x14ac:dyDescent="0.25">
      <c r="A23" s="7" t="s">
        <v>2375</v>
      </c>
      <c r="G23"/>
    </row>
    <row r="24" spans="1:7" x14ac:dyDescent="0.25">
      <c r="A24" s="7" t="s">
        <v>2364</v>
      </c>
      <c r="B24" s="1"/>
      <c r="G24"/>
    </row>
    <row r="25" spans="1:7" ht="30" x14ac:dyDescent="0.25">
      <c r="A25" s="8" t="s">
        <v>2365</v>
      </c>
      <c r="B25" s="8" t="s">
        <v>2366</v>
      </c>
      <c r="C25" s="9"/>
      <c r="D25" s="10" t="s">
        <v>2367</v>
      </c>
      <c r="E25" s="10" t="s">
        <v>2368</v>
      </c>
      <c r="F25" s="10" t="s">
        <v>2369</v>
      </c>
      <c r="G25"/>
    </row>
    <row r="26" spans="1:7" x14ac:dyDescent="0.25">
      <c r="B26" s="7"/>
      <c r="C26" s="11" t="s">
        <v>2370</v>
      </c>
      <c r="D26" s="10" t="s">
        <v>2371</v>
      </c>
      <c r="E26" s="10" t="s">
        <v>2372</v>
      </c>
      <c r="F26" s="10" t="s">
        <v>2373</v>
      </c>
      <c r="G26"/>
    </row>
    <row r="27" spans="1:7" x14ac:dyDescent="0.25">
      <c r="A27" t="s">
        <v>2346</v>
      </c>
      <c r="B27" t="s">
        <v>2374</v>
      </c>
      <c r="C27" s="12">
        <v>0</v>
      </c>
      <c r="D27" s="12">
        <f t="shared" ref="D27:D39" si="3">EXP(C27)</f>
        <v>1</v>
      </c>
      <c r="E27" s="12">
        <f t="shared" ref="E27:E39" si="4">D27/D$35</f>
        <v>2.3827405099173768</v>
      </c>
      <c r="F27" s="12">
        <f t="shared" ref="F27:F39" si="5">1/E27</f>
        <v>0.41968481076215708</v>
      </c>
      <c r="G27"/>
    </row>
    <row r="28" spans="1:7" x14ac:dyDescent="0.25">
      <c r="A28" t="s">
        <v>2347</v>
      </c>
      <c r="B28" s="1" t="str">
        <f>'Stata Output'!A365</f>
        <v>d2</v>
      </c>
      <c r="C28" s="12">
        <f>'Stata Output'!C365</f>
        <v>-2.0303999999999999E-2</v>
      </c>
      <c r="D28" s="12">
        <f t="shared" si="3"/>
        <v>0.97990073819850099</v>
      </c>
      <c r="E28" s="12">
        <f t="shared" si="4"/>
        <v>2.3348491846035104</v>
      </c>
      <c r="F28" s="12">
        <f t="shared" si="5"/>
        <v>0.42829318766891311</v>
      </c>
      <c r="G28"/>
    </row>
    <row r="29" spans="1:7" x14ac:dyDescent="0.25">
      <c r="A29" t="s">
        <v>2348</v>
      </c>
      <c r="B29" s="1" t="str">
        <f>'Stata Output'!A366</f>
        <v>d3</v>
      </c>
      <c r="C29" s="12">
        <f>'Stata Output'!C366</f>
        <v>-0.61369649999999998</v>
      </c>
      <c r="D29" s="12">
        <f t="shared" si="3"/>
        <v>0.54134608022076924</v>
      </c>
      <c r="E29" s="12">
        <f t="shared" si="4"/>
        <v>1.289887235227009</v>
      </c>
      <c r="F29" s="12">
        <f t="shared" si="5"/>
        <v>0.77526156759277387</v>
      </c>
      <c r="G29"/>
    </row>
    <row r="30" spans="1:7" x14ac:dyDescent="0.25">
      <c r="A30" t="s">
        <v>2349</v>
      </c>
      <c r="B30" s="1" t="str">
        <f>'Stata Output'!A367</f>
        <v>d4</v>
      </c>
      <c r="C30" s="12">
        <f>'Stata Output'!C367</f>
        <v>-0.29644870000000001</v>
      </c>
      <c r="D30" s="12">
        <f t="shared" si="3"/>
        <v>0.74345376546401953</v>
      </c>
      <c r="E30" s="12">
        <f t="shared" si="4"/>
        <v>1.7714574042217319</v>
      </c>
      <c r="F30" s="12">
        <f t="shared" si="5"/>
        <v>0.56450694079169106</v>
      </c>
      <c r="G30"/>
    </row>
    <row r="31" spans="1:7" x14ac:dyDescent="0.25">
      <c r="A31" t="s">
        <v>2350</v>
      </c>
      <c r="B31" s="1" t="str">
        <f>'Stata Output'!A368</f>
        <v>d5</v>
      </c>
      <c r="C31" s="12">
        <f>'Stata Output'!C368</f>
        <v>-0.32276199999999999</v>
      </c>
      <c r="D31" s="12">
        <f t="shared" si="3"/>
        <v>0.72414618065126912</v>
      </c>
      <c r="E31" s="12">
        <f t="shared" si="4"/>
        <v>1.725452439739726</v>
      </c>
      <c r="F31" s="12">
        <f t="shared" si="5"/>
        <v>0.57955813615520113</v>
      </c>
      <c r="G31"/>
    </row>
    <row r="32" spans="1:7" x14ac:dyDescent="0.25">
      <c r="A32" t="s">
        <v>2351</v>
      </c>
      <c r="B32" s="1" t="str">
        <f>'Stata Output'!A369</f>
        <v>d6</v>
      </c>
      <c r="C32" s="12">
        <f>'Stata Output'!C369</f>
        <v>-0.322106</v>
      </c>
      <c r="D32" s="12">
        <f t="shared" si="3"/>
        <v>0.72462137639293844</v>
      </c>
      <c r="E32" s="12">
        <f t="shared" si="4"/>
        <v>1.7265847078835417</v>
      </c>
      <c r="F32" s="12">
        <f t="shared" si="5"/>
        <v>0.57917807069298455</v>
      </c>
      <c r="G32"/>
    </row>
    <row r="33" spans="1:19" x14ac:dyDescent="0.25">
      <c r="A33" t="s">
        <v>2352</v>
      </c>
      <c r="B33" s="1" t="str">
        <f>'Stata Output'!A370</f>
        <v>d7</v>
      </c>
      <c r="C33" s="12">
        <f>'Stata Output'!C370</f>
        <v>-0.43978060000000002</v>
      </c>
      <c r="D33" s="12">
        <f t="shared" si="3"/>
        <v>0.64417773817584523</v>
      </c>
      <c r="E33" s="12">
        <f t="shared" si="4"/>
        <v>1.534908392338536</v>
      </c>
      <c r="F33" s="12">
        <f t="shared" si="5"/>
        <v>0.65150467936163459</v>
      </c>
      <c r="G33"/>
    </row>
    <row r="34" spans="1:19" x14ac:dyDescent="0.25">
      <c r="A34" t="s">
        <v>2353</v>
      </c>
      <c r="B34" s="1" t="str">
        <f>'Stata Output'!A371</f>
        <v>d8</v>
      </c>
      <c r="C34" s="12">
        <f>'Stata Output'!C371</f>
        <v>-0.33086529999999997</v>
      </c>
      <c r="D34" s="12">
        <f t="shared" si="3"/>
        <v>0.71830191779272223</v>
      </c>
      <c r="E34" s="12">
        <f t="shared" si="4"/>
        <v>1.7115270778760607</v>
      </c>
      <c r="F34" s="12">
        <f t="shared" si="5"/>
        <v>0.58427354899985662</v>
      </c>
      <c r="G34"/>
      <c r="N34" s="3"/>
    </row>
    <row r="35" spans="1:19" x14ac:dyDescent="0.25">
      <c r="A35" t="s">
        <v>2354</v>
      </c>
      <c r="B35" s="1" t="str">
        <f>'Stata Output'!A372</f>
        <v>d9</v>
      </c>
      <c r="C35" s="12">
        <f>'Stata Output'!C372</f>
        <v>-0.86825129999999995</v>
      </c>
      <c r="D35" s="12">
        <f t="shared" si="3"/>
        <v>0.41968481076215708</v>
      </c>
      <c r="E35" s="12">
        <f t="shared" si="4"/>
        <v>1</v>
      </c>
      <c r="F35" s="12">
        <f t="shared" si="5"/>
        <v>1</v>
      </c>
      <c r="G35"/>
      <c r="O35" s="5"/>
      <c r="P35" s="6"/>
      <c r="R35" s="6"/>
    </row>
    <row r="36" spans="1:19" x14ac:dyDescent="0.25">
      <c r="A36" t="s">
        <v>2355</v>
      </c>
      <c r="B36" s="1" t="str">
        <f>'Stata Output'!A373</f>
        <v>d10</v>
      </c>
      <c r="C36" s="12">
        <f>'Stata Output'!C373</f>
        <v>-0.55933049999999995</v>
      </c>
      <c r="D36" s="12">
        <f t="shared" si="3"/>
        <v>0.57159161636222622</v>
      </c>
      <c r="E36" s="12">
        <f t="shared" si="4"/>
        <v>1.3619544994354287</v>
      </c>
      <c r="F36" s="12">
        <f t="shared" si="5"/>
        <v>0.73423891944593611</v>
      </c>
      <c r="G36"/>
      <c r="O36" s="5"/>
      <c r="P36" s="5"/>
      <c r="Q36" s="5"/>
      <c r="R36" s="5"/>
    </row>
    <row r="37" spans="1:19" x14ac:dyDescent="0.25">
      <c r="A37" t="s">
        <v>2358</v>
      </c>
      <c r="B37" s="1" t="str">
        <f>'Stata Output'!A374</f>
        <v>d11</v>
      </c>
      <c r="C37" s="12">
        <f>'Stata Output'!C374</f>
        <v>-0.52443640000000002</v>
      </c>
      <c r="D37" s="12">
        <f t="shared" si="3"/>
        <v>0.59188885894011523</v>
      </c>
      <c r="E37" s="12">
        <f t="shared" si="4"/>
        <v>1.4103175615653845</v>
      </c>
      <c r="F37" s="12">
        <f t="shared" si="5"/>
        <v>0.70906016293950724</v>
      </c>
      <c r="G37"/>
      <c r="O37" s="5"/>
      <c r="P37" s="5"/>
      <c r="Q37" s="5"/>
      <c r="R37" s="5"/>
      <c r="S37" s="3"/>
    </row>
    <row r="38" spans="1:19" x14ac:dyDescent="0.25">
      <c r="A38" t="s">
        <v>2356</v>
      </c>
      <c r="B38" s="1" t="str">
        <f>'Stata Output'!A375</f>
        <v>d12</v>
      </c>
      <c r="C38" s="12">
        <f>'Stata Output'!C375</f>
        <v>-0.56454669999999996</v>
      </c>
      <c r="D38" s="12">
        <f t="shared" si="3"/>
        <v>0.56861784281446437</v>
      </c>
      <c r="E38" s="12">
        <f t="shared" si="4"/>
        <v>1.3548687687358558</v>
      </c>
      <c r="F38" s="12">
        <f t="shared" si="5"/>
        <v>0.7380788627470084</v>
      </c>
      <c r="G38"/>
      <c r="O38" s="5"/>
    </row>
    <row r="39" spans="1:19" x14ac:dyDescent="0.25">
      <c r="A39" t="s">
        <v>2357</v>
      </c>
      <c r="B39" s="1" t="str">
        <f>'Stata Output'!A376</f>
        <v>d13</v>
      </c>
      <c r="C39" s="12">
        <f>'Stata Output'!C376</f>
        <v>-0.61906320000000004</v>
      </c>
      <c r="D39" s="12">
        <f t="shared" si="3"/>
        <v>0.53844862006601046</v>
      </c>
      <c r="E39" s="12">
        <f t="shared" si="4"/>
        <v>1.2829833395403938</v>
      </c>
      <c r="F39" s="12">
        <f t="shared" si="5"/>
        <v>0.77943334818223942</v>
      </c>
    </row>
    <row r="40" spans="1:19" x14ac:dyDescent="0.25">
      <c r="A40" s="2"/>
      <c r="B40" s="4"/>
    </row>
    <row r="41" spans="1:19" x14ac:dyDescent="0.25">
      <c r="A41" s="13" t="s">
        <v>2376</v>
      </c>
      <c r="B41" s="4"/>
    </row>
    <row r="42" spans="1:19" x14ac:dyDescent="0.25">
      <c r="A42" s="8" t="s">
        <v>2365</v>
      </c>
      <c r="B42" s="14" t="s">
        <v>2377</v>
      </c>
      <c r="C42" s="14" t="s">
        <v>2283</v>
      </c>
      <c r="D42" s="15" t="s">
        <v>2378</v>
      </c>
      <c r="E42" s="15" t="s">
        <v>2379</v>
      </c>
      <c r="F42" s="15" t="s">
        <v>2360</v>
      </c>
      <c r="G42" s="15" t="s">
        <v>1805</v>
      </c>
      <c r="H42" s="1"/>
    </row>
    <row r="43" spans="1:19" x14ac:dyDescent="0.25">
      <c r="A43" t="s">
        <v>2346</v>
      </c>
      <c r="B43" s="12">
        <f>'Stata Output'!E2641</f>
        <v>0.46428439999999999</v>
      </c>
      <c r="C43" s="12">
        <f>'Stata Output'!F2641</f>
        <v>0.46981630000000002</v>
      </c>
      <c r="D43" s="12">
        <f t="shared" ref="D43:D55" si="6">F9</f>
        <v>0.41095666828809674</v>
      </c>
      <c r="E43" s="12">
        <f t="shared" ref="E43:E55" si="7">F27</f>
        <v>0.41968481076215708</v>
      </c>
      <c r="F43" s="12">
        <f>'DNSP MTFP &amp; MPFP Indexes'!AG23</f>
        <v>0.59149835741960199</v>
      </c>
      <c r="G43" s="12">
        <f t="shared" ref="G43:G54" si="8">AVERAGE(B43:F43)</f>
        <v>0.47124810729397115</v>
      </c>
      <c r="H43" s="1"/>
    </row>
    <row r="44" spans="1:19" x14ac:dyDescent="0.25">
      <c r="A44" t="s">
        <v>2347</v>
      </c>
      <c r="B44" s="12">
        <f>'Stata Output'!E2649</f>
        <v>0.44259579999999998</v>
      </c>
      <c r="C44" s="12">
        <f>'Stata Output'!F2649</f>
        <v>0.4612695</v>
      </c>
      <c r="D44" s="21">
        <f t="shared" si="6"/>
        <v>0.43596714237419543</v>
      </c>
      <c r="E44" s="12">
        <f t="shared" si="7"/>
        <v>0.42829318766891311</v>
      </c>
      <c r="F44" s="12">
        <f>'DNSP MTFP &amp; MPFP Indexes'!AG24</f>
        <v>0.51478322358244577</v>
      </c>
      <c r="G44" s="12">
        <f>AVERAGE(B44:C44,E44:F44)</f>
        <v>0.46173542781283972</v>
      </c>
      <c r="H44" s="1"/>
    </row>
    <row r="45" spans="1:19" x14ac:dyDescent="0.25">
      <c r="A45" t="s">
        <v>2348</v>
      </c>
      <c r="B45" s="12">
        <f>'Stata Output'!E2657</f>
        <v>0.79727380000000003</v>
      </c>
      <c r="C45" s="12">
        <f>'Stata Output'!F2657</f>
        <v>0.92222519999999997</v>
      </c>
      <c r="D45" s="12">
        <f t="shared" si="6"/>
        <v>0.79985749374539594</v>
      </c>
      <c r="E45" s="12">
        <f t="shared" si="7"/>
        <v>0.77526156759277387</v>
      </c>
      <c r="F45" s="12">
        <f>'DNSP MTFP &amp; MPFP Indexes'!AG25</f>
        <v>0.99757664147552338</v>
      </c>
      <c r="G45" s="12">
        <f t="shared" si="8"/>
        <v>0.85843894056273873</v>
      </c>
      <c r="H45" s="1"/>
    </row>
    <row r="46" spans="1:19" x14ac:dyDescent="0.25">
      <c r="A46" t="s">
        <v>2349</v>
      </c>
      <c r="B46" s="12">
        <f>'Stata Output'!E2666</f>
        <v>0.588395</v>
      </c>
      <c r="C46" s="12">
        <f>'Stata Output'!F2666</f>
        <v>0.60584190000000004</v>
      </c>
      <c r="D46" s="12">
        <f t="shared" si="6"/>
        <v>0.61445240880327479</v>
      </c>
      <c r="E46" s="12">
        <f t="shared" si="7"/>
        <v>0.56450694079169106</v>
      </c>
      <c r="F46" s="12">
        <f>'DNSP MTFP &amp; MPFP Indexes'!AG26</f>
        <v>0.72350142160545661</v>
      </c>
      <c r="G46" s="12">
        <f t="shared" si="8"/>
        <v>0.61933953424008448</v>
      </c>
      <c r="H46" s="1"/>
    </row>
    <row r="47" spans="1:19" x14ac:dyDescent="0.25">
      <c r="A47" t="s">
        <v>2350</v>
      </c>
      <c r="B47" s="12">
        <f>'Stata Output'!E2674</f>
        <v>0.60490359999999999</v>
      </c>
      <c r="C47" s="12">
        <f>'Stata Output'!F2674</f>
        <v>0.5997844</v>
      </c>
      <c r="D47" s="12">
        <f t="shared" si="6"/>
        <v>0.58949708729047323</v>
      </c>
      <c r="E47" s="12">
        <f t="shared" si="7"/>
        <v>0.57955813615520113</v>
      </c>
      <c r="F47" s="12">
        <f>'DNSP MTFP &amp; MPFP Indexes'!AG27</f>
        <v>0.72283113094975027</v>
      </c>
      <c r="G47" s="12">
        <f t="shared" si="8"/>
        <v>0.61931487087908499</v>
      </c>
      <c r="H47" s="1"/>
    </row>
    <row r="48" spans="1:19" x14ac:dyDescent="0.25">
      <c r="A48" t="s">
        <v>2351</v>
      </c>
      <c r="B48" s="12">
        <f>'Stata Output'!E2683</f>
        <v>0.57895030000000003</v>
      </c>
      <c r="C48" s="12">
        <f>'Stata Output'!F2683</f>
        <v>0.65724970000000005</v>
      </c>
      <c r="D48" s="12">
        <f t="shared" si="6"/>
        <v>0.67479961422391677</v>
      </c>
      <c r="E48" s="12">
        <f t="shared" si="7"/>
        <v>0.57917807069298455</v>
      </c>
      <c r="F48" s="12">
        <f>'DNSP MTFP &amp; MPFP Indexes'!AG28</f>
        <v>0.64151971833060795</v>
      </c>
      <c r="G48" s="12">
        <f t="shared" si="8"/>
        <v>0.62633948064950196</v>
      </c>
      <c r="H48" s="1"/>
    </row>
    <row r="49" spans="1:8" x14ac:dyDescent="0.25">
      <c r="A49" t="s">
        <v>2352</v>
      </c>
      <c r="B49" s="12">
        <f>'Stata Output'!E2691</f>
        <v>0.64035920000000002</v>
      </c>
      <c r="C49" s="12">
        <f>'Stata Output'!F2691</f>
        <v>0.74477249999999995</v>
      </c>
      <c r="D49" s="12">
        <f t="shared" si="6"/>
        <v>0.75205952694018496</v>
      </c>
      <c r="E49" s="12">
        <f t="shared" si="7"/>
        <v>0.65150467936163459</v>
      </c>
      <c r="F49" s="12">
        <f>'DNSP MTFP &amp; MPFP Indexes'!AG29</f>
        <v>0.6519423697352722</v>
      </c>
      <c r="G49" s="12">
        <f t="shared" si="8"/>
        <v>0.68812765520741837</v>
      </c>
      <c r="H49" s="1"/>
    </row>
    <row r="50" spans="1:8" x14ac:dyDescent="0.25">
      <c r="A50" t="s">
        <v>2353</v>
      </c>
      <c r="B50" s="12">
        <f>'Stata Output'!E2699</f>
        <v>0.6069928</v>
      </c>
      <c r="C50" s="12">
        <f>'Stata Output'!F2699</f>
        <v>0.58206219999999997</v>
      </c>
      <c r="D50" s="21">
        <f t="shared" si="6"/>
        <v>0.48544664223453909</v>
      </c>
      <c r="E50" s="12">
        <f t="shared" si="7"/>
        <v>0.58427354899985662</v>
      </c>
      <c r="F50" s="12">
        <f>'DNSP MTFP &amp; MPFP Indexes'!AG30</f>
        <v>0.6320177958486175</v>
      </c>
      <c r="G50" s="12">
        <f>AVERAGE(B50:C50,E50:F50)</f>
        <v>0.6013365862121185</v>
      </c>
      <c r="H50" s="1"/>
    </row>
    <row r="51" spans="1:8" x14ac:dyDescent="0.25">
      <c r="A51" t="s">
        <v>2354</v>
      </c>
      <c r="B51" s="12">
        <f>'Stata Output'!E2708</f>
        <v>0.9593083</v>
      </c>
      <c r="C51" s="12">
        <f>'Stata Output'!F2708</f>
        <v>0.94260169999999999</v>
      </c>
      <c r="D51" s="12">
        <f t="shared" si="6"/>
        <v>1</v>
      </c>
      <c r="E51" s="12">
        <f t="shared" si="7"/>
        <v>1</v>
      </c>
      <c r="F51" s="12">
        <f>'DNSP MTFP &amp; MPFP Indexes'!AG31</f>
        <v>1</v>
      </c>
      <c r="G51" s="12">
        <f t="shared" si="8"/>
        <v>0.98038199999999998</v>
      </c>
      <c r="H51" s="1"/>
    </row>
    <row r="52" spans="1:8" x14ac:dyDescent="0.25">
      <c r="A52" t="s">
        <v>2355</v>
      </c>
      <c r="B52" s="12">
        <f>'Stata Output'!E2716</f>
        <v>0.7616714</v>
      </c>
      <c r="C52" s="12">
        <f>'Stata Output'!F2716</f>
        <v>0.78251190000000004</v>
      </c>
      <c r="D52" s="12">
        <f t="shared" si="6"/>
        <v>0.7938597266738604</v>
      </c>
      <c r="E52" s="12">
        <f t="shared" si="7"/>
        <v>0.73423891944593611</v>
      </c>
      <c r="F52" s="12">
        <f>'DNSP MTFP &amp; MPFP Indexes'!AG32</f>
        <v>0.86372475361294043</v>
      </c>
      <c r="G52" s="12">
        <f t="shared" si="8"/>
        <v>0.7872013399465474</v>
      </c>
      <c r="H52" s="1"/>
    </row>
    <row r="53" spans="1:8" x14ac:dyDescent="0.25">
      <c r="A53" t="s">
        <v>2358</v>
      </c>
      <c r="B53" s="12">
        <f>'Stata Output'!E2725</f>
        <v>0.69324019999999997</v>
      </c>
      <c r="C53" s="12">
        <f>'Stata Output'!F2725</f>
        <v>0.63637540000000004</v>
      </c>
      <c r="D53" s="12">
        <f t="shared" si="6"/>
        <v>0.62628433608889955</v>
      </c>
      <c r="E53" s="12">
        <f t="shared" si="7"/>
        <v>0.70906016293950724</v>
      </c>
      <c r="F53" s="12">
        <f>'DNSP MTFP &amp; MPFP Indexes'!AG33</f>
        <v>0.6606340507653099</v>
      </c>
      <c r="G53" s="12">
        <f t="shared" si="8"/>
        <v>0.66511882995874338</v>
      </c>
      <c r="H53" s="1"/>
    </row>
    <row r="54" spans="1:8" x14ac:dyDescent="0.25">
      <c r="A54" t="s">
        <v>2356</v>
      </c>
      <c r="B54" s="12">
        <f>'Stata Output'!E2733</f>
        <v>0.76585749999999997</v>
      </c>
      <c r="C54" s="12">
        <f>'Stata Output'!F2733</f>
        <v>0.75622999999999996</v>
      </c>
      <c r="D54" s="12">
        <f t="shared" si="6"/>
        <v>0.75176545396891659</v>
      </c>
      <c r="E54" s="12">
        <f t="shared" si="7"/>
        <v>0.7380788627470084</v>
      </c>
      <c r="F54" s="12">
        <f>'DNSP MTFP &amp; MPFP Indexes'!AG34</f>
        <v>0.82042839675314161</v>
      </c>
      <c r="G54" s="12">
        <f t="shared" si="8"/>
        <v>0.7664720426938133</v>
      </c>
      <c r="H54" s="1"/>
    </row>
    <row r="55" spans="1:8" x14ac:dyDescent="0.25">
      <c r="A55" t="s">
        <v>2357</v>
      </c>
      <c r="B55" s="12">
        <f>'Stata Output'!E2741</f>
        <v>0.76594689999999999</v>
      </c>
      <c r="C55" s="12">
        <f>'Stata Output'!F2741</f>
        <v>0.73204749999999996</v>
      </c>
      <c r="D55" s="21">
        <f t="shared" si="6"/>
        <v>0.64208389901922203</v>
      </c>
      <c r="E55" s="12">
        <f t="shared" si="7"/>
        <v>0.77943334818223942</v>
      </c>
      <c r="F55" s="12">
        <f>'DNSP MTFP &amp; MPFP Indexes'!AG35</f>
        <v>0.77869359614619704</v>
      </c>
      <c r="G55" s="12">
        <f>AVERAGE(B55:C55,E55:F55)</f>
        <v>0.76403033608210913</v>
      </c>
      <c r="H55" s="1"/>
    </row>
    <row r="57" spans="1:8" x14ac:dyDescent="0.25">
      <c r="A57" t="s">
        <v>2478</v>
      </c>
      <c r="B57" s="21"/>
      <c r="C57" t="s">
        <v>2479</v>
      </c>
    </row>
    <row r="59" spans="1:8" x14ac:dyDescent="0.25">
      <c r="A59" s="3" t="s">
        <v>639</v>
      </c>
    </row>
    <row r="60" spans="1:8" x14ac:dyDescent="0.25">
      <c r="A60" t="s">
        <v>2365</v>
      </c>
      <c r="C60" s="14" t="s">
        <v>2283</v>
      </c>
      <c r="D60" s="15" t="s">
        <v>2378</v>
      </c>
    </row>
    <row r="61" spans="1:8" x14ac:dyDescent="0.25">
      <c r="A61" t="s">
        <v>2346</v>
      </c>
      <c r="C61" s="15">
        <f>'2012-18 Monotonicity Checks'!L12</f>
        <v>0</v>
      </c>
      <c r="D61" s="15">
        <f>'2012-18 Monotonicity Checks'!Y12</f>
        <v>0</v>
      </c>
    </row>
    <row r="62" spans="1:8" x14ac:dyDescent="0.25">
      <c r="A62" t="s">
        <v>2347</v>
      </c>
      <c r="C62" s="15">
        <f>'2012-18 Monotonicity Checks'!L19</f>
        <v>0</v>
      </c>
      <c r="D62" s="15">
        <f>'2012-18 Monotonicity Checks'!Y19</f>
        <v>7</v>
      </c>
    </row>
    <row r="63" spans="1:8" x14ac:dyDescent="0.25">
      <c r="A63" t="s">
        <v>2348</v>
      </c>
      <c r="C63" s="15">
        <f>'2012-18 Monotonicity Checks'!L26</f>
        <v>3</v>
      </c>
      <c r="D63" s="15">
        <f>'2012-18 Monotonicity Checks'!Y26</f>
        <v>0</v>
      </c>
    </row>
    <row r="64" spans="1:8" x14ac:dyDescent="0.25">
      <c r="A64" t="s">
        <v>2349</v>
      </c>
      <c r="C64" s="15">
        <f>'2012-18 Monotonicity Checks'!L33</f>
        <v>0</v>
      </c>
      <c r="D64" s="15">
        <f>'2012-18 Monotonicity Checks'!Y33</f>
        <v>0</v>
      </c>
    </row>
    <row r="65" spans="1:8" x14ac:dyDescent="0.25">
      <c r="A65" t="s">
        <v>2350</v>
      </c>
      <c r="C65" s="15">
        <f>'2012-18 Monotonicity Checks'!L40</f>
        <v>0</v>
      </c>
      <c r="D65" s="15">
        <f>'2012-18 Monotonicity Checks'!Y40</f>
        <v>2</v>
      </c>
    </row>
    <row r="66" spans="1:8" x14ac:dyDescent="0.25">
      <c r="A66" t="s">
        <v>2351</v>
      </c>
      <c r="C66" s="15">
        <f>'2012-18 Monotonicity Checks'!L47</f>
        <v>0</v>
      </c>
      <c r="D66" s="15">
        <f>'2012-18 Monotonicity Checks'!Y47</f>
        <v>0</v>
      </c>
    </row>
    <row r="67" spans="1:8" x14ac:dyDescent="0.25">
      <c r="A67" t="s">
        <v>2352</v>
      </c>
      <c r="C67" s="15">
        <f>'2012-18 Monotonicity Checks'!L54</f>
        <v>0</v>
      </c>
      <c r="D67" s="15">
        <f>'2012-18 Monotonicity Checks'!Y54</f>
        <v>0</v>
      </c>
    </row>
    <row r="68" spans="1:8" x14ac:dyDescent="0.25">
      <c r="A68" t="s">
        <v>2353</v>
      </c>
      <c r="C68" s="15">
        <f>'2012-18 Monotonicity Checks'!L61</f>
        <v>0</v>
      </c>
      <c r="D68" s="15">
        <f>'2012-18 Monotonicity Checks'!Y61</f>
        <v>7</v>
      </c>
    </row>
    <row r="69" spans="1:8" x14ac:dyDescent="0.25">
      <c r="A69" t="s">
        <v>2354</v>
      </c>
      <c r="C69" s="15">
        <f>'2012-18 Monotonicity Checks'!L68</f>
        <v>0</v>
      </c>
      <c r="D69" s="15">
        <f>'2012-18 Monotonicity Checks'!Y68</f>
        <v>0</v>
      </c>
    </row>
    <row r="70" spans="1:8" x14ac:dyDescent="0.25">
      <c r="A70" t="s">
        <v>2355</v>
      </c>
      <c r="C70" s="15">
        <f>'2012-18 Monotonicity Checks'!L75</f>
        <v>0</v>
      </c>
      <c r="D70" s="15">
        <f>'2012-18 Monotonicity Checks'!Y75</f>
        <v>0</v>
      </c>
    </row>
    <row r="71" spans="1:8" x14ac:dyDescent="0.25">
      <c r="A71" t="s">
        <v>2358</v>
      </c>
      <c r="C71" s="15">
        <f>'2012-18 Monotonicity Checks'!L82</f>
        <v>0</v>
      </c>
      <c r="D71" s="15">
        <f>'2012-18 Monotonicity Checks'!Y82</f>
        <v>0</v>
      </c>
    </row>
    <row r="72" spans="1:8" x14ac:dyDescent="0.25">
      <c r="A72" t="s">
        <v>2356</v>
      </c>
      <c r="C72" s="15">
        <f>'2012-18 Monotonicity Checks'!L89</f>
        <v>0</v>
      </c>
      <c r="D72" s="15">
        <f>'2012-18 Monotonicity Checks'!Y89</f>
        <v>0</v>
      </c>
    </row>
    <row r="73" spans="1:8" x14ac:dyDescent="0.25">
      <c r="A73" t="s">
        <v>2357</v>
      </c>
      <c r="C73" s="15">
        <f>'2012-18 Monotonicity Checks'!L96</f>
        <v>0</v>
      </c>
      <c r="D73" s="15">
        <f>'2012-18 Monotonicity Checks'!Y96</f>
        <v>7</v>
      </c>
    </row>
    <row r="75" spans="1:8" x14ac:dyDescent="0.25">
      <c r="A75" s="3" t="s">
        <v>2380</v>
      </c>
    </row>
    <row r="76" spans="1:8" ht="15.75" x14ac:dyDescent="0.25">
      <c r="A76" t="s">
        <v>2382</v>
      </c>
    </row>
    <row r="77" spans="1:8" x14ac:dyDescent="0.25">
      <c r="B77" t="s">
        <v>2381</v>
      </c>
      <c r="G77"/>
      <c r="H77" s="1"/>
    </row>
  </sheetData>
  <phoneticPr fontId="2" type="noConversion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41"/>
  <sheetViews>
    <sheetView workbookViewId="0"/>
  </sheetViews>
  <sheetFormatPr defaultRowHeight="15" x14ac:dyDescent="0.25"/>
  <sheetData>
    <row r="1" spans="1:8" x14ac:dyDescent="0.25">
      <c r="A1" t="s">
        <v>2383</v>
      </c>
    </row>
    <row r="2" spans="1:8" x14ac:dyDescent="0.25">
      <c r="A2" t="s">
        <v>2384</v>
      </c>
    </row>
    <row r="3" spans="1:8" x14ac:dyDescent="0.25">
      <c r="A3" s="16" t="s">
        <v>641</v>
      </c>
      <c r="B3" s="16"/>
      <c r="C3" s="16"/>
      <c r="D3" s="16"/>
      <c r="E3" s="16"/>
      <c r="F3" s="16"/>
      <c r="G3" s="16"/>
      <c r="H3" s="16"/>
    </row>
    <row r="4" spans="1:8" x14ac:dyDescent="0.25">
      <c r="A4" t="s">
        <v>2385</v>
      </c>
    </row>
    <row r="5" spans="1:8" x14ac:dyDescent="0.25">
      <c r="A5" t="s">
        <v>642</v>
      </c>
    </row>
    <row r="7" spans="1:8" x14ac:dyDescent="0.25">
      <c r="A7" t="s">
        <v>2386</v>
      </c>
    </row>
    <row r="8" spans="1:8" x14ac:dyDescent="0.25">
      <c r="A8" t="s">
        <v>2284</v>
      </c>
    </row>
    <row r="9" spans="1:8" x14ac:dyDescent="0.25">
      <c r="A9" t="s">
        <v>2246</v>
      </c>
    </row>
    <row r="10" spans="1:8" x14ac:dyDescent="0.25">
      <c r="A10" t="s">
        <v>2247</v>
      </c>
    </row>
    <row r="11" spans="1:8" x14ac:dyDescent="0.25">
      <c r="A11" t="s">
        <v>2387</v>
      </c>
    </row>
    <row r="12" spans="1:8" x14ac:dyDescent="0.25">
      <c r="A12" t="s">
        <v>2388</v>
      </c>
    </row>
    <row r="13" spans="1:8" x14ac:dyDescent="0.25">
      <c r="A13" t="s">
        <v>2389</v>
      </c>
    </row>
    <row r="15" spans="1:8" x14ac:dyDescent="0.25">
      <c r="A15" t="s">
        <v>2390</v>
      </c>
    </row>
    <row r="17" spans="1:1" x14ac:dyDescent="0.25">
      <c r="A17" t="s">
        <v>2391</v>
      </c>
    </row>
    <row r="19" spans="1:1" x14ac:dyDescent="0.25">
      <c r="A19" t="s">
        <v>1807</v>
      </c>
    </row>
    <row r="21" spans="1:1" x14ac:dyDescent="0.25">
      <c r="A21" t="s">
        <v>2248</v>
      </c>
    </row>
    <row r="23" spans="1:1" x14ac:dyDescent="0.25">
      <c r="A23" t="s">
        <v>2392</v>
      </c>
    </row>
    <row r="25" spans="1:1" x14ac:dyDescent="0.25">
      <c r="A25" t="s">
        <v>2393</v>
      </c>
    </row>
    <row r="26" spans="1:1" x14ac:dyDescent="0.25">
      <c r="A26" t="s">
        <v>2394</v>
      </c>
    </row>
    <row r="27" spans="1:1" x14ac:dyDescent="0.25">
      <c r="A27" t="s">
        <v>2249</v>
      </c>
    </row>
    <row r="28" spans="1:1" x14ac:dyDescent="0.25">
      <c r="A28" t="s">
        <v>2250</v>
      </c>
    </row>
    <row r="29" spans="1:1" x14ac:dyDescent="0.25">
      <c r="A29" t="s">
        <v>2251</v>
      </c>
    </row>
    <row r="30" spans="1:1" x14ac:dyDescent="0.25">
      <c r="A30" t="s">
        <v>2252</v>
      </c>
    </row>
    <row r="31" spans="1:1" x14ac:dyDescent="0.25">
      <c r="A31" t="s">
        <v>2253</v>
      </c>
    </row>
    <row r="32" spans="1:1" x14ac:dyDescent="0.25">
      <c r="A32" t="s">
        <v>2394</v>
      </c>
    </row>
    <row r="33" spans="1:1" x14ac:dyDescent="0.25">
      <c r="A33" t="s">
        <v>2254</v>
      </c>
    </row>
    <row r="34" spans="1:1" x14ac:dyDescent="0.25">
      <c r="A34" t="s">
        <v>2255</v>
      </c>
    </row>
    <row r="35" spans="1:1" x14ac:dyDescent="0.25">
      <c r="A35" t="s">
        <v>2256</v>
      </c>
    </row>
    <row r="36" spans="1:1" x14ac:dyDescent="0.25">
      <c r="A36" t="s">
        <v>2257</v>
      </c>
    </row>
    <row r="37" spans="1:1" x14ac:dyDescent="0.25">
      <c r="A37" t="s">
        <v>2258</v>
      </c>
    </row>
    <row r="39" spans="1:1" x14ac:dyDescent="0.25">
      <c r="A39" t="s">
        <v>2395</v>
      </c>
    </row>
    <row r="40" spans="1:1" x14ac:dyDescent="0.25">
      <c r="A40" t="s">
        <v>2259</v>
      </c>
    </row>
    <row r="42" spans="1:1" x14ac:dyDescent="0.25">
      <c r="A42" t="s">
        <v>2396</v>
      </c>
    </row>
    <row r="43" spans="1:1" x14ac:dyDescent="0.25">
      <c r="A43" t="s">
        <v>2397</v>
      </c>
    </row>
    <row r="44" spans="1:1" x14ac:dyDescent="0.25">
      <c r="A44" t="s">
        <v>2398</v>
      </c>
    </row>
    <row r="45" spans="1:1" x14ac:dyDescent="0.25">
      <c r="A45" t="s">
        <v>2260</v>
      </c>
    </row>
    <row r="46" spans="1:1" x14ac:dyDescent="0.25">
      <c r="A46" t="s">
        <v>2261</v>
      </c>
    </row>
    <row r="49" spans="1:1" x14ac:dyDescent="0.25">
      <c r="A49" t="s">
        <v>2399</v>
      </c>
    </row>
    <row r="50" spans="1:1" x14ac:dyDescent="0.25">
      <c r="A50" t="s">
        <v>2400</v>
      </c>
    </row>
    <row r="52" spans="1:1" x14ac:dyDescent="0.25">
      <c r="A52" t="s">
        <v>2401</v>
      </c>
    </row>
    <row r="53" spans="1:1" x14ac:dyDescent="0.25">
      <c r="A53" t="s">
        <v>2402</v>
      </c>
    </row>
    <row r="55" spans="1:1" x14ac:dyDescent="0.25">
      <c r="A55" t="s">
        <v>2403</v>
      </c>
    </row>
    <row r="56" spans="1:1" x14ac:dyDescent="0.25">
      <c r="A56" t="s">
        <v>2262</v>
      </c>
    </row>
    <row r="58" spans="1:1" x14ac:dyDescent="0.25">
      <c r="A58" t="s">
        <v>2263</v>
      </c>
    </row>
    <row r="59" spans="1:1" x14ac:dyDescent="0.25">
      <c r="A59" t="s">
        <v>2264</v>
      </c>
    </row>
    <row r="61" spans="1:1" x14ac:dyDescent="0.25">
      <c r="A61" t="s">
        <v>2399</v>
      </c>
    </row>
    <row r="62" spans="1:1" x14ac:dyDescent="0.25">
      <c r="A62" t="s">
        <v>2404</v>
      </c>
    </row>
    <row r="63" spans="1:1" x14ac:dyDescent="0.25">
      <c r="A63" t="s">
        <v>2265</v>
      </c>
    </row>
    <row r="64" spans="1:1" x14ac:dyDescent="0.25">
      <c r="A64" t="s">
        <v>2405</v>
      </c>
    </row>
    <row r="65" spans="1:1" x14ac:dyDescent="0.25">
      <c r="A65" t="s">
        <v>2406</v>
      </c>
    </row>
    <row r="67" spans="1:1" x14ac:dyDescent="0.25">
      <c r="A67" t="s">
        <v>2399</v>
      </c>
    </row>
    <row r="68" spans="1:1" x14ac:dyDescent="0.25">
      <c r="A68" t="s">
        <v>2407</v>
      </c>
    </row>
    <row r="69" spans="1:1" x14ac:dyDescent="0.25">
      <c r="A69" t="s">
        <v>2408</v>
      </c>
    </row>
    <row r="71" spans="1:1" x14ac:dyDescent="0.25">
      <c r="A71" t="s">
        <v>2409</v>
      </c>
    </row>
    <row r="72" spans="1:1" x14ac:dyDescent="0.25">
      <c r="A72" t="s">
        <v>2410</v>
      </c>
    </row>
    <row r="74" spans="1:1" x14ac:dyDescent="0.25">
      <c r="A74" t="s">
        <v>2411</v>
      </c>
    </row>
    <row r="75" spans="1:1" x14ac:dyDescent="0.25">
      <c r="A75" t="s">
        <v>2410</v>
      </c>
    </row>
    <row r="77" spans="1:1" x14ac:dyDescent="0.25">
      <c r="A77" t="s">
        <v>2412</v>
      </c>
    </row>
    <row r="78" spans="1:1" x14ac:dyDescent="0.25">
      <c r="A78" t="s">
        <v>2410</v>
      </c>
    </row>
    <row r="80" spans="1:1" x14ac:dyDescent="0.25">
      <c r="A80" t="s">
        <v>2413</v>
      </c>
    </row>
    <row r="81" spans="1:1" x14ac:dyDescent="0.25">
      <c r="A81" t="s">
        <v>2410</v>
      </c>
    </row>
    <row r="83" spans="1:1" x14ac:dyDescent="0.25">
      <c r="A83" t="s">
        <v>2414</v>
      </c>
    </row>
    <row r="84" spans="1:1" x14ac:dyDescent="0.25">
      <c r="A84" t="s">
        <v>2410</v>
      </c>
    </row>
    <row r="86" spans="1:1" x14ac:dyDescent="0.25">
      <c r="A86" t="s">
        <v>2415</v>
      </c>
    </row>
    <row r="87" spans="1:1" x14ac:dyDescent="0.25">
      <c r="A87" t="s">
        <v>2262</v>
      </c>
    </row>
    <row r="89" spans="1:1" x14ac:dyDescent="0.25">
      <c r="A89" t="s">
        <v>2416</v>
      </c>
    </row>
    <row r="90" spans="1:1" x14ac:dyDescent="0.25">
      <c r="A90" t="s">
        <v>2264</v>
      </c>
    </row>
    <row r="92" spans="1:1" x14ac:dyDescent="0.25">
      <c r="A92" t="s">
        <v>2399</v>
      </c>
    </row>
    <row r="93" spans="1:1" x14ac:dyDescent="0.25">
      <c r="A93" t="s">
        <v>2417</v>
      </c>
    </row>
    <row r="94" spans="1:1" x14ac:dyDescent="0.25">
      <c r="A94" t="s">
        <v>2418</v>
      </c>
    </row>
    <row r="95" spans="1:1" x14ac:dyDescent="0.25">
      <c r="A95" t="s">
        <v>2402</v>
      </c>
    </row>
    <row r="97" spans="1:1" x14ac:dyDescent="0.25">
      <c r="A97" t="s">
        <v>2419</v>
      </c>
    </row>
    <row r="98" spans="1:1" x14ac:dyDescent="0.25">
      <c r="A98" t="s">
        <v>2262</v>
      </c>
    </row>
    <row r="100" spans="1:1" x14ac:dyDescent="0.25">
      <c r="A100" t="s">
        <v>2420</v>
      </c>
    </row>
    <row r="101" spans="1:1" x14ac:dyDescent="0.25">
      <c r="A101" t="s">
        <v>2264</v>
      </c>
    </row>
    <row r="103" spans="1:1" x14ac:dyDescent="0.25">
      <c r="A103" t="s">
        <v>2399</v>
      </c>
    </row>
    <row r="104" spans="1:1" x14ac:dyDescent="0.25">
      <c r="A104" t="s">
        <v>2421</v>
      </c>
    </row>
    <row r="105" spans="1:1" x14ac:dyDescent="0.25">
      <c r="A105" t="s">
        <v>2422</v>
      </c>
    </row>
    <row r="106" spans="1:1" x14ac:dyDescent="0.25">
      <c r="A106" t="s">
        <v>2423</v>
      </c>
    </row>
    <row r="107" spans="1:1" x14ac:dyDescent="0.25">
      <c r="A107" t="s">
        <v>2424</v>
      </c>
    </row>
    <row r="108" spans="1:1" x14ac:dyDescent="0.25">
      <c r="A108" t="s">
        <v>2425</v>
      </c>
    </row>
    <row r="109" spans="1:1" x14ac:dyDescent="0.25">
      <c r="A109" t="s">
        <v>2426</v>
      </c>
    </row>
    <row r="110" spans="1:1" x14ac:dyDescent="0.25">
      <c r="A110" t="s">
        <v>2262</v>
      </c>
    </row>
    <row r="112" spans="1:1" x14ac:dyDescent="0.25">
      <c r="A112" t="s">
        <v>2427</v>
      </c>
    </row>
    <row r="113" spans="1:1" x14ac:dyDescent="0.25">
      <c r="A113" t="s">
        <v>2264</v>
      </c>
    </row>
    <row r="115" spans="1:1" x14ac:dyDescent="0.25">
      <c r="A115" t="s">
        <v>2399</v>
      </c>
    </row>
    <row r="116" spans="1:1" x14ac:dyDescent="0.25">
      <c r="A116" t="s">
        <v>2428</v>
      </c>
    </row>
    <row r="118" spans="1:1" x14ac:dyDescent="0.25">
      <c r="A118" t="s">
        <v>2429</v>
      </c>
    </row>
    <row r="120" spans="1:1" x14ac:dyDescent="0.25">
      <c r="A120" t="s">
        <v>2399</v>
      </c>
    </row>
    <row r="121" spans="1:1" x14ac:dyDescent="0.25">
      <c r="A121" t="s">
        <v>2430</v>
      </c>
    </row>
    <row r="123" spans="1:1" x14ac:dyDescent="0.25">
      <c r="A123" t="s">
        <v>2431</v>
      </c>
    </row>
    <row r="125" spans="1:1" x14ac:dyDescent="0.25">
      <c r="A125" t="s">
        <v>2432</v>
      </c>
    </row>
    <row r="127" spans="1:1" x14ac:dyDescent="0.25">
      <c r="A127" t="s">
        <v>2433</v>
      </c>
    </row>
    <row r="129" spans="1:1" x14ac:dyDescent="0.25">
      <c r="A129" t="s">
        <v>2434</v>
      </c>
    </row>
    <row r="130" spans="1:1" x14ac:dyDescent="0.25">
      <c r="A130" t="s">
        <v>2435</v>
      </c>
    </row>
    <row r="131" spans="1:1" x14ac:dyDescent="0.25">
      <c r="A131" t="s">
        <v>2436</v>
      </c>
    </row>
    <row r="132" spans="1:1" x14ac:dyDescent="0.25">
      <c r="A132" t="s">
        <v>2399</v>
      </c>
    </row>
    <row r="133" spans="1:1" x14ac:dyDescent="0.25">
      <c r="A133" t="s">
        <v>2437</v>
      </c>
    </row>
    <row r="135" spans="1:1" x14ac:dyDescent="0.25">
      <c r="A135" t="s">
        <v>2438</v>
      </c>
    </row>
    <row r="137" spans="1:1" x14ac:dyDescent="0.25">
      <c r="A137" t="s">
        <v>2439</v>
      </c>
    </row>
    <row r="139" spans="1:1" x14ac:dyDescent="0.25">
      <c r="A139" t="s">
        <v>2399</v>
      </c>
    </row>
    <row r="140" spans="1:1" x14ac:dyDescent="0.25">
      <c r="A140" t="s">
        <v>2440</v>
      </c>
    </row>
    <row r="142" spans="1:1" x14ac:dyDescent="0.25">
      <c r="A142" t="s">
        <v>2399</v>
      </c>
    </row>
    <row r="143" spans="1:1" x14ac:dyDescent="0.25">
      <c r="A143" t="s">
        <v>2441</v>
      </c>
    </row>
    <row r="145" spans="1:1" x14ac:dyDescent="0.25">
      <c r="A145" t="s">
        <v>2399</v>
      </c>
    </row>
    <row r="146" spans="1:1" x14ac:dyDescent="0.25">
      <c r="A146" t="s">
        <v>2285</v>
      </c>
    </row>
    <row r="147" spans="1:1" x14ac:dyDescent="0.25">
      <c r="A147" t="s">
        <v>2286</v>
      </c>
    </row>
    <row r="149" spans="1:1" x14ac:dyDescent="0.25">
      <c r="A149" t="s">
        <v>2287</v>
      </c>
    </row>
    <row r="150" spans="1:1" x14ac:dyDescent="0.25">
      <c r="A150" t="s">
        <v>2264</v>
      </c>
    </row>
    <row r="152" spans="1:1" x14ac:dyDescent="0.25">
      <c r="A152" t="s">
        <v>2288</v>
      </c>
    </row>
    <row r="153" spans="1:1" x14ac:dyDescent="0.25">
      <c r="A153" t="s">
        <v>1808</v>
      </c>
    </row>
    <row r="155" spans="1:1" x14ac:dyDescent="0.25">
      <c r="A155" t="s">
        <v>2399</v>
      </c>
    </row>
    <row r="156" spans="1:1" x14ac:dyDescent="0.25">
      <c r="A156" t="s">
        <v>2442</v>
      </c>
    </row>
    <row r="157" spans="1:1" x14ac:dyDescent="0.25">
      <c r="A157" t="s">
        <v>2443</v>
      </c>
    </row>
    <row r="159" spans="1:1" x14ac:dyDescent="0.25">
      <c r="A159" t="s">
        <v>2444</v>
      </c>
    </row>
    <row r="160" spans="1:1" x14ac:dyDescent="0.25">
      <c r="A160" t="s">
        <v>2445</v>
      </c>
    </row>
    <row r="162" spans="1:1" x14ac:dyDescent="0.25">
      <c r="A162" t="s">
        <v>2446</v>
      </c>
    </row>
    <row r="163" spans="1:1" x14ac:dyDescent="0.25">
      <c r="A163" t="s">
        <v>1809</v>
      </c>
    </row>
    <row r="165" spans="1:1" x14ac:dyDescent="0.25">
      <c r="A165" t="s">
        <v>2447</v>
      </c>
    </row>
    <row r="167" spans="1:1" x14ac:dyDescent="0.25">
      <c r="A167" t="s">
        <v>2448</v>
      </c>
    </row>
    <row r="168" spans="1:1" x14ac:dyDescent="0.25">
      <c r="A168" t="s">
        <v>2445</v>
      </c>
    </row>
    <row r="170" spans="1:1" x14ac:dyDescent="0.25">
      <c r="A170" t="s">
        <v>2449</v>
      </c>
    </row>
    <row r="171" spans="1:1" x14ac:dyDescent="0.25">
      <c r="A171" t="s">
        <v>1809</v>
      </c>
    </row>
    <row r="173" spans="1:1" x14ac:dyDescent="0.25">
      <c r="A173" t="s">
        <v>2450</v>
      </c>
    </row>
    <row r="175" spans="1:1" x14ac:dyDescent="0.25">
      <c r="A175" t="s">
        <v>2451</v>
      </c>
    </row>
    <row r="176" spans="1:1" x14ac:dyDescent="0.25">
      <c r="A176" t="s">
        <v>2445</v>
      </c>
    </row>
    <row r="178" spans="1:1" x14ac:dyDescent="0.25">
      <c r="A178" t="s">
        <v>2452</v>
      </c>
    </row>
    <row r="179" spans="1:1" x14ac:dyDescent="0.25">
      <c r="A179" t="s">
        <v>1809</v>
      </c>
    </row>
    <row r="181" spans="1:1" x14ac:dyDescent="0.25">
      <c r="A181" t="s">
        <v>2399</v>
      </c>
    </row>
    <row r="182" spans="1:1" x14ac:dyDescent="0.25">
      <c r="A182" t="s">
        <v>2453</v>
      </c>
    </row>
    <row r="184" spans="1:1" x14ac:dyDescent="0.25">
      <c r="A184" t="s">
        <v>2454</v>
      </c>
    </row>
    <row r="185" spans="1:1" x14ac:dyDescent="0.25">
      <c r="A185" t="s">
        <v>1810</v>
      </c>
    </row>
    <row r="187" spans="1:1" x14ac:dyDescent="0.25">
      <c r="A187" t="s">
        <v>2455</v>
      </c>
    </row>
    <row r="189" spans="1:1" x14ac:dyDescent="0.25">
      <c r="A189" t="s">
        <v>2456</v>
      </c>
    </row>
    <row r="190" spans="1:1" x14ac:dyDescent="0.25">
      <c r="A190" t="s">
        <v>1811</v>
      </c>
    </row>
    <row r="192" spans="1:1" x14ac:dyDescent="0.25">
      <c r="A192" t="s">
        <v>2399</v>
      </c>
    </row>
    <row r="193" spans="1:1" x14ac:dyDescent="0.25">
      <c r="A193" t="s">
        <v>2457</v>
      </c>
    </row>
    <row r="195" spans="1:1" x14ac:dyDescent="0.25">
      <c r="A195" t="s">
        <v>2458</v>
      </c>
    </row>
    <row r="197" spans="1:1" x14ac:dyDescent="0.25">
      <c r="A197" t="s">
        <v>2459</v>
      </c>
    </row>
    <row r="199" spans="1:1" x14ac:dyDescent="0.25">
      <c r="A199" t="s">
        <v>2460</v>
      </c>
    </row>
    <row r="201" spans="1:1" x14ac:dyDescent="0.25">
      <c r="A201" t="s">
        <v>2461</v>
      </c>
    </row>
    <row r="203" spans="1:1" x14ac:dyDescent="0.25">
      <c r="A203" t="s">
        <v>2462</v>
      </c>
    </row>
    <row r="205" spans="1:1" x14ac:dyDescent="0.25">
      <c r="A205" t="s">
        <v>2463</v>
      </c>
    </row>
    <row r="207" spans="1:1" x14ac:dyDescent="0.25">
      <c r="A207" t="s">
        <v>2399</v>
      </c>
    </row>
    <row r="208" spans="1:1" x14ac:dyDescent="0.25">
      <c r="A208" t="s">
        <v>2464</v>
      </c>
    </row>
    <row r="209" spans="1:1" x14ac:dyDescent="0.25">
      <c r="A209" t="s">
        <v>2465</v>
      </c>
    </row>
    <row r="211" spans="1:1" x14ac:dyDescent="0.25">
      <c r="A211" t="s">
        <v>2399</v>
      </c>
    </row>
    <row r="212" spans="1:1" x14ac:dyDescent="0.25">
      <c r="A212" t="s">
        <v>2466</v>
      </c>
    </row>
    <row r="213" spans="1:1" x14ac:dyDescent="0.25">
      <c r="A213" t="s">
        <v>2399</v>
      </c>
    </row>
    <row r="214" spans="1:1" x14ac:dyDescent="0.25">
      <c r="A214" t="s">
        <v>2467</v>
      </c>
    </row>
    <row r="216" spans="1:1" x14ac:dyDescent="0.25">
      <c r="A216" t="s">
        <v>1812</v>
      </c>
    </row>
    <row r="217" spans="1:1" x14ac:dyDescent="0.25">
      <c r="A217" t="s">
        <v>1813</v>
      </c>
    </row>
    <row r="218" spans="1:1" x14ac:dyDescent="0.25">
      <c r="A218" t="s">
        <v>1814</v>
      </c>
    </row>
    <row r="219" spans="1:1" x14ac:dyDescent="0.25">
      <c r="A219" t="s">
        <v>1815</v>
      </c>
    </row>
    <row r="220" spans="1:1" x14ac:dyDescent="0.25">
      <c r="A220" t="s">
        <v>1816</v>
      </c>
    </row>
    <row r="221" spans="1:1" x14ac:dyDescent="0.25">
      <c r="A221" t="s">
        <v>1817</v>
      </c>
    </row>
    <row r="223" spans="1:1" x14ac:dyDescent="0.25">
      <c r="A223" t="s">
        <v>2208</v>
      </c>
    </row>
    <row r="224" spans="1:1" x14ac:dyDescent="0.25">
      <c r="A224" t="s">
        <v>2209</v>
      </c>
    </row>
    <row r="225" spans="1:1" x14ac:dyDescent="0.25">
      <c r="A225" t="s">
        <v>2312</v>
      </c>
    </row>
    <row r="226" spans="1:1" x14ac:dyDescent="0.25">
      <c r="A226" t="s">
        <v>1818</v>
      </c>
    </row>
    <row r="227" spans="1:1" x14ac:dyDescent="0.25">
      <c r="A227" t="s">
        <v>1819</v>
      </c>
    </row>
    <row r="228" spans="1:1" x14ac:dyDescent="0.25">
      <c r="A228" t="s">
        <v>1820</v>
      </c>
    </row>
    <row r="229" spans="1:1" x14ac:dyDescent="0.25">
      <c r="A229" t="s">
        <v>1821</v>
      </c>
    </row>
    <row r="230" spans="1:1" x14ac:dyDescent="0.25">
      <c r="A230" t="s">
        <v>1822</v>
      </c>
    </row>
    <row r="231" spans="1:1" x14ac:dyDescent="0.25">
      <c r="A231" t="s">
        <v>1823</v>
      </c>
    </row>
    <row r="232" spans="1:1" x14ac:dyDescent="0.25">
      <c r="A232" t="s">
        <v>1824</v>
      </c>
    </row>
    <row r="233" spans="1:1" x14ac:dyDescent="0.25">
      <c r="A233" t="s">
        <v>1825</v>
      </c>
    </row>
    <row r="234" spans="1:1" x14ac:dyDescent="0.25">
      <c r="A234" t="s">
        <v>2208</v>
      </c>
    </row>
    <row r="236" spans="1:1" x14ac:dyDescent="0.25">
      <c r="A236" t="s">
        <v>2210</v>
      </c>
    </row>
    <row r="238" spans="1:1" x14ac:dyDescent="0.25">
      <c r="A238" t="s">
        <v>1812</v>
      </c>
    </row>
    <row r="239" spans="1:1" x14ac:dyDescent="0.25">
      <c r="A239" t="s">
        <v>1826</v>
      </c>
    </row>
    <row r="240" spans="1:1" x14ac:dyDescent="0.25">
      <c r="A240" t="s">
        <v>1827</v>
      </c>
    </row>
    <row r="241" spans="1:1" x14ac:dyDescent="0.25">
      <c r="A241" t="s">
        <v>1828</v>
      </c>
    </row>
    <row r="242" spans="1:1" x14ac:dyDescent="0.25">
      <c r="A242" t="s">
        <v>1829</v>
      </c>
    </row>
    <row r="243" spans="1:1" x14ac:dyDescent="0.25">
      <c r="A243" t="s">
        <v>1830</v>
      </c>
    </row>
    <row r="245" spans="1:1" x14ac:dyDescent="0.25">
      <c r="A245" t="s">
        <v>2208</v>
      </c>
    </row>
    <row r="246" spans="1:1" x14ac:dyDescent="0.25">
      <c r="A246" t="s">
        <v>2209</v>
      </c>
    </row>
    <row r="247" spans="1:1" x14ac:dyDescent="0.25">
      <c r="A247" t="s">
        <v>2312</v>
      </c>
    </row>
    <row r="248" spans="1:1" x14ac:dyDescent="0.25">
      <c r="A248" t="s">
        <v>1831</v>
      </c>
    </row>
    <row r="249" spans="1:1" x14ac:dyDescent="0.25">
      <c r="A249" t="s">
        <v>1832</v>
      </c>
    </row>
    <row r="250" spans="1:1" x14ac:dyDescent="0.25">
      <c r="A250" t="s">
        <v>1833</v>
      </c>
    </row>
    <row r="251" spans="1:1" x14ac:dyDescent="0.25">
      <c r="A251" t="s">
        <v>1834</v>
      </c>
    </row>
    <row r="252" spans="1:1" x14ac:dyDescent="0.25">
      <c r="A252" t="s">
        <v>1835</v>
      </c>
    </row>
    <row r="253" spans="1:1" x14ac:dyDescent="0.25">
      <c r="A253" t="s">
        <v>1836</v>
      </c>
    </row>
    <row r="254" spans="1:1" x14ac:dyDescent="0.25">
      <c r="A254" t="s">
        <v>1837</v>
      </c>
    </row>
    <row r="255" spans="1:1" x14ac:dyDescent="0.25">
      <c r="A255" t="s">
        <v>1838</v>
      </c>
    </row>
    <row r="256" spans="1:1" x14ac:dyDescent="0.25">
      <c r="A256" t="s">
        <v>1839</v>
      </c>
    </row>
    <row r="257" spans="1:1" x14ac:dyDescent="0.25">
      <c r="A257" t="s">
        <v>1840</v>
      </c>
    </row>
    <row r="258" spans="1:1" x14ac:dyDescent="0.25">
      <c r="A258" t="s">
        <v>1841</v>
      </c>
    </row>
    <row r="259" spans="1:1" x14ac:dyDescent="0.25">
      <c r="A259" t="s">
        <v>1842</v>
      </c>
    </row>
    <row r="260" spans="1:1" x14ac:dyDescent="0.25">
      <c r="A260" t="s">
        <v>1843</v>
      </c>
    </row>
    <row r="261" spans="1:1" x14ac:dyDescent="0.25">
      <c r="A261" t="s">
        <v>1844</v>
      </c>
    </row>
    <row r="262" spans="1:1" x14ac:dyDescent="0.25">
      <c r="A262" t="s">
        <v>2208</v>
      </c>
    </row>
    <row r="264" spans="1:1" x14ac:dyDescent="0.25">
      <c r="A264" t="s">
        <v>2399</v>
      </c>
    </row>
    <row r="265" spans="1:1" x14ac:dyDescent="0.25">
      <c r="A265" t="s">
        <v>2211</v>
      </c>
    </row>
    <row r="267" spans="1:1" x14ac:dyDescent="0.25">
      <c r="A267" t="s">
        <v>1812</v>
      </c>
    </row>
    <row r="268" spans="1:1" x14ac:dyDescent="0.25">
      <c r="A268" t="s">
        <v>1845</v>
      </c>
    </row>
    <row r="269" spans="1:1" x14ac:dyDescent="0.25">
      <c r="A269" t="s">
        <v>1846</v>
      </c>
    </row>
    <row r="270" spans="1:1" x14ac:dyDescent="0.25">
      <c r="A270" t="s">
        <v>1847</v>
      </c>
    </row>
    <row r="271" spans="1:1" x14ac:dyDescent="0.25">
      <c r="A271" t="s">
        <v>1848</v>
      </c>
    </row>
    <row r="272" spans="1:1" x14ac:dyDescent="0.25">
      <c r="A272" t="s">
        <v>1849</v>
      </c>
    </row>
    <row r="274" spans="1:1" x14ac:dyDescent="0.25">
      <c r="A274" t="s">
        <v>2208</v>
      </c>
    </row>
    <row r="275" spans="1:1" x14ac:dyDescent="0.25">
      <c r="A275" t="s">
        <v>2209</v>
      </c>
    </row>
    <row r="276" spans="1:1" x14ac:dyDescent="0.25">
      <c r="A276" t="s">
        <v>2312</v>
      </c>
    </row>
    <row r="277" spans="1:1" x14ac:dyDescent="0.25">
      <c r="A277" t="s">
        <v>1850</v>
      </c>
    </row>
    <row r="278" spans="1:1" x14ac:dyDescent="0.25">
      <c r="A278" t="s">
        <v>1851</v>
      </c>
    </row>
    <row r="279" spans="1:1" x14ac:dyDescent="0.25">
      <c r="A279" t="s">
        <v>1852</v>
      </c>
    </row>
    <row r="280" spans="1:1" x14ac:dyDescent="0.25">
      <c r="A280" t="s">
        <v>1853</v>
      </c>
    </row>
    <row r="281" spans="1:1" x14ac:dyDescent="0.25">
      <c r="A281" t="s">
        <v>1854</v>
      </c>
    </row>
    <row r="282" spans="1:1" x14ac:dyDescent="0.25">
      <c r="A282" t="s">
        <v>1855</v>
      </c>
    </row>
    <row r="283" spans="1:1" x14ac:dyDescent="0.25">
      <c r="A283" t="s">
        <v>1856</v>
      </c>
    </row>
    <row r="284" spans="1:1" x14ac:dyDescent="0.25">
      <c r="A284" t="s">
        <v>1857</v>
      </c>
    </row>
    <row r="285" spans="1:1" x14ac:dyDescent="0.25">
      <c r="A285" t="s">
        <v>1858</v>
      </c>
    </row>
    <row r="286" spans="1:1" x14ac:dyDescent="0.25">
      <c r="A286" t="s">
        <v>1859</v>
      </c>
    </row>
    <row r="287" spans="1:1" x14ac:dyDescent="0.25">
      <c r="A287" t="s">
        <v>1860</v>
      </c>
    </row>
    <row r="288" spans="1:1" x14ac:dyDescent="0.25">
      <c r="A288" t="s">
        <v>1861</v>
      </c>
    </row>
    <row r="289" spans="1:1" x14ac:dyDescent="0.25">
      <c r="A289" t="s">
        <v>1862</v>
      </c>
    </row>
    <row r="290" spans="1:1" x14ac:dyDescent="0.25">
      <c r="A290" t="s">
        <v>1863</v>
      </c>
    </row>
    <row r="291" spans="1:1" x14ac:dyDescent="0.25">
      <c r="A291" t="s">
        <v>1864</v>
      </c>
    </row>
    <row r="292" spans="1:1" x14ac:dyDescent="0.25">
      <c r="A292" t="s">
        <v>1865</v>
      </c>
    </row>
    <row r="293" spans="1:1" x14ac:dyDescent="0.25">
      <c r="A293" t="s">
        <v>1866</v>
      </c>
    </row>
    <row r="294" spans="1:1" x14ac:dyDescent="0.25">
      <c r="A294" t="s">
        <v>1867</v>
      </c>
    </row>
    <row r="295" spans="1:1" x14ac:dyDescent="0.25">
      <c r="A295" t="s">
        <v>1868</v>
      </c>
    </row>
    <row r="296" spans="1:1" x14ac:dyDescent="0.25">
      <c r="A296" t="s">
        <v>1869</v>
      </c>
    </row>
    <row r="297" spans="1:1" x14ac:dyDescent="0.25">
      <c r="A297" t="s">
        <v>2208</v>
      </c>
    </row>
    <row r="299" spans="1:1" x14ac:dyDescent="0.25">
      <c r="A299" t="s">
        <v>2212</v>
      </c>
    </row>
    <row r="301" spans="1:1" x14ac:dyDescent="0.25">
      <c r="A301" t="s">
        <v>1812</v>
      </c>
    </row>
    <row r="302" spans="1:1" x14ac:dyDescent="0.25">
      <c r="A302" t="s">
        <v>1870</v>
      </c>
    </row>
    <row r="303" spans="1:1" x14ac:dyDescent="0.25">
      <c r="A303" t="s">
        <v>1871</v>
      </c>
    </row>
    <row r="304" spans="1:1" x14ac:dyDescent="0.25">
      <c r="A304" t="s">
        <v>1872</v>
      </c>
    </row>
    <row r="305" spans="1:1" x14ac:dyDescent="0.25">
      <c r="A305" t="s">
        <v>1873</v>
      </c>
    </row>
    <row r="306" spans="1:1" x14ac:dyDescent="0.25">
      <c r="A306" t="s">
        <v>1874</v>
      </c>
    </row>
    <row r="308" spans="1:1" x14ac:dyDescent="0.25">
      <c r="A308" t="s">
        <v>2208</v>
      </c>
    </row>
    <row r="309" spans="1:1" x14ac:dyDescent="0.25">
      <c r="A309" t="s">
        <v>2209</v>
      </c>
    </row>
    <row r="310" spans="1:1" x14ac:dyDescent="0.25">
      <c r="A310" t="s">
        <v>2312</v>
      </c>
    </row>
    <row r="311" spans="1:1" x14ac:dyDescent="0.25">
      <c r="A311" t="s">
        <v>1875</v>
      </c>
    </row>
    <row r="312" spans="1:1" x14ac:dyDescent="0.25">
      <c r="A312" t="s">
        <v>1876</v>
      </c>
    </row>
    <row r="313" spans="1:1" x14ac:dyDescent="0.25">
      <c r="A313" t="s">
        <v>1877</v>
      </c>
    </row>
    <row r="314" spans="1:1" x14ac:dyDescent="0.25">
      <c r="A314" t="s">
        <v>1878</v>
      </c>
    </row>
    <row r="315" spans="1:1" x14ac:dyDescent="0.25">
      <c r="A315" t="s">
        <v>1879</v>
      </c>
    </row>
    <row r="316" spans="1:1" x14ac:dyDescent="0.25">
      <c r="A316" t="s">
        <v>1880</v>
      </c>
    </row>
    <row r="317" spans="1:1" x14ac:dyDescent="0.25">
      <c r="A317" t="s">
        <v>1881</v>
      </c>
    </row>
    <row r="318" spans="1:1" x14ac:dyDescent="0.25">
      <c r="A318" t="s">
        <v>1882</v>
      </c>
    </row>
    <row r="319" spans="1:1" x14ac:dyDescent="0.25">
      <c r="A319" t="s">
        <v>1883</v>
      </c>
    </row>
    <row r="320" spans="1:1" x14ac:dyDescent="0.25">
      <c r="A320" t="s">
        <v>1884</v>
      </c>
    </row>
    <row r="321" spans="1:1" x14ac:dyDescent="0.25">
      <c r="A321" t="s">
        <v>1885</v>
      </c>
    </row>
    <row r="322" spans="1:1" x14ac:dyDescent="0.25">
      <c r="A322" t="s">
        <v>1886</v>
      </c>
    </row>
    <row r="323" spans="1:1" x14ac:dyDescent="0.25">
      <c r="A323" t="s">
        <v>1887</v>
      </c>
    </row>
    <row r="324" spans="1:1" x14ac:dyDescent="0.25">
      <c r="A324" t="s">
        <v>1888</v>
      </c>
    </row>
    <row r="325" spans="1:1" x14ac:dyDescent="0.25">
      <c r="A325" t="s">
        <v>1889</v>
      </c>
    </row>
    <row r="326" spans="1:1" x14ac:dyDescent="0.25">
      <c r="A326" t="s">
        <v>1890</v>
      </c>
    </row>
    <row r="327" spans="1:1" x14ac:dyDescent="0.25">
      <c r="A327" t="s">
        <v>1891</v>
      </c>
    </row>
    <row r="328" spans="1:1" x14ac:dyDescent="0.25">
      <c r="A328" t="s">
        <v>1892</v>
      </c>
    </row>
    <row r="329" spans="1:1" x14ac:dyDescent="0.25">
      <c r="A329" t="s">
        <v>1893</v>
      </c>
    </row>
    <row r="330" spans="1:1" x14ac:dyDescent="0.25">
      <c r="A330" t="s">
        <v>1894</v>
      </c>
    </row>
    <row r="331" spans="1:1" x14ac:dyDescent="0.25">
      <c r="A331" t="s">
        <v>1895</v>
      </c>
    </row>
    <row r="332" spans="1:1" x14ac:dyDescent="0.25">
      <c r="A332" t="s">
        <v>1896</v>
      </c>
    </row>
    <row r="333" spans="1:1" x14ac:dyDescent="0.25">
      <c r="A333" t="s">
        <v>1897</v>
      </c>
    </row>
    <row r="334" spans="1:1" x14ac:dyDescent="0.25">
      <c r="A334" t="s">
        <v>1898</v>
      </c>
    </row>
    <row r="335" spans="1:1" x14ac:dyDescent="0.25">
      <c r="A335" t="s">
        <v>1899</v>
      </c>
    </row>
    <row r="336" spans="1:1" x14ac:dyDescent="0.25">
      <c r="A336" t="s">
        <v>1900</v>
      </c>
    </row>
    <row r="337" spans="1:1" x14ac:dyDescent="0.25">
      <c r="A337" t="s">
        <v>2208</v>
      </c>
    </row>
    <row r="339" spans="1:1" x14ac:dyDescent="0.25">
      <c r="A339" t="s">
        <v>2399</v>
      </c>
    </row>
    <row r="340" spans="1:1" x14ac:dyDescent="0.25">
      <c r="A340" t="s">
        <v>2213</v>
      </c>
    </row>
    <row r="341" spans="1:1" x14ac:dyDescent="0.25">
      <c r="A341" t="s">
        <v>2214</v>
      </c>
    </row>
    <row r="343" spans="1:1" x14ac:dyDescent="0.25">
      <c r="A343" t="s">
        <v>2215</v>
      </c>
    </row>
    <row r="345" spans="1:1" x14ac:dyDescent="0.25">
      <c r="A345" t="s">
        <v>1901</v>
      </c>
    </row>
    <row r="346" spans="1:1" x14ac:dyDescent="0.25">
      <c r="A346" t="s">
        <v>2266</v>
      </c>
    </row>
    <row r="347" spans="1:1" x14ac:dyDescent="0.25">
      <c r="A347" t="s">
        <v>2267</v>
      </c>
    </row>
    <row r="348" spans="1:1" x14ac:dyDescent="0.25">
      <c r="A348" t="s">
        <v>1902</v>
      </c>
    </row>
    <row r="349" spans="1:1" x14ac:dyDescent="0.25">
      <c r="A349" t="s">
        <v>2468</v>
      </c>
    </row>
    <row r="350" spans="1:1" x14ac:dyDescent="0.25">
      <c r="A350" t="s">
        <v>1903</v>
      </c>
    </row>
    <row r="351" spans="1:1" x14ac:dyDescent="0.25">
      <c r="A351" t="s">
        <v>1904</v>
      </c>
    </row>
    <row r="352" spans="1:1" x14ac:dyDescent="0.25">
      <c r="A352" t="s">
        <v>2216</v>
      </c>
    </row>
    <row r="354" spans="1:8" x14ac:dyDescent="0.25">
      <c r="A354" t="s">
        <v>2208</v>
      </c>
    </row>
    <row r="355" spans="1:8" x14ac:dyDescent="0.25">
      <c r="A355" t="s">
        <v>2217</v>
      </c>
    </row>
    <row r="356" spans="1:8" x14ac:dyDescent="0.25">
      <c r="A356" t="s">
        <v>2313</v>
      </c>
      <c r="B356" t="s">
        <v>2218</v>
      </c>
      <c r="C356" t="s">
        <v>2338</v>
      </c>
      <c r="D356" t="s">
        <v>2359</v>
      </c>
      <c r="E356" t="s">
        <v>2339</v>
      </c>
      <c r="F356" t="s">
        <v>2219</v>
      </c>
      <c r="G356" t="s">
        <v>2220</v>
      </c>
      <c r="H356" t="s">
        <v>2221</v>
      </c>
    </row>
    <row r="357" spans="1:8" x14ac:dyDescent="0.25">
      <c r="A357" t="s">
        <v>2301</v>
      </c>
      <c r="B357" t="s">
        <v>2302</v>
      </c>
      <c r="C357" t="s">
        <v>2334</v>
      </c>
      <c r="D357" t="s">
        <v>2335</v>
      </c>
      <c r="E357" t="s">
        <v>2337</v>
      </c>
      <c r="F357" t="s">
        <v>2336</v>
      </c>
      <c r="G357" t="s">
        <v>2301</v>
      </c>
      <c r="H357" t="s">
        <v>2223</v>
      </c>
    </row>
    <row r="358" spans="1:8" x14ac:dyDescent="0.25">
      <c r="A358" t="s">
        <v>2314</v>
      </c>
      <c r="B358" t="s">
        <v>2218</v>
      </c>
      <c r="C358">
        <v>0.68383680000000002</v>
      </c>
      <c r="D358">
        <v>7.00543E-2</v>
      </c>
      <c r="E358">
        <v>9.76</v>
      </c>
      <c r="F358">
        <v>0</v>
      </c>
      <c r="G358">
        <v>0.54653280000000004</v>
      </c>
      <c r="H358">
        <v>0.8211408</v>
      </c>
    </row>
    <row r="359" spans="1:8" x14ac:dyDescent="0.25">
      <c r="A359" t="s">
        <v>2315</v>
      </c>
      <c r="B359" t="s">
        <v>2218</v>
      </c>
      <c r="C359">
        <v>0.1787455</v>
      </c>
      <c r="D359">
        <v>3.5679000000000002E-2</v>
      </c>
      <c r="E359">
        <v>5.01</v>
      </c>
      <c r="F359">
        <v>0</v>
      </c>
      <c r="G359">
        <v>0.108816</v>
      </c>
      <c r="H359">
        <v>0.24867500000000001</v>
      </c>
    </row>
    <row r="360" spans="1:8" x14ac:dyDescent="0.25">
      <c r="A360" t="s">
        <v>2316</v>
      </c>
      <c r="B360" t="s">
        <v>2218</v>
      </c>
      <c r="C360">
        <v>0.13385320000000001</v>
      </c>
      <c r="D360">
        <v>7.2565699999999997E-2</v>
      </c>
      <c r="E360">
        <v>1.84</v>
      </c>
      <c r="F360">
        <v>6.5000000000000002E-2</v>
      </c>
      <c r="G360">
        <v>-8.3729000000000008E-3</v>
      </c>
      <c r="H360">
        <v>0.27607930000000003</v>
      </c>
    </row>
    <row r="361" spans="1:8" x14ac:dyDescent="0.25">
      <c r="A361" t="s">
        <v>2317</v>
      </c>
      <c r="B361" t="s">
        <v>2218</v>
      </c>
      <c r="C361">
        <v>-0.16051470000000001</v>
      </c>
      <c r="D361">
        <v>2.7743299999999999E-2</v>
      </c>
      <c r="E361">
        <v>-5.79</v>
      </c>
      <c r="F361">
        <v>0</v>
      </c>
      <c r="G361">
        <v>-0.21489050000000001</v>
      </c>
      <c r="H361">
        <v>-0.10613889999999999</v>
      </c>
    </row>
    <row r="362" spans="1:8" x14ac:dyDescent="0.25">
      <c r="A362" t="s">
        <v>2318</v>
      </c>
      <c r="B362" t="s">
        <v>2218</v>
      </c>
      <c r="C362">
        <v>1.13662E-2</v>
      </c>
      <c r="D362">
        <v>3.7761000000000001E-3</v>
      </c>
      <c r="E362">
        <v>3.01</v>
      </c>
      <c r="F362">
        <v>3.0000000000000001E-3</v>
      </c>
      <c r="G362">
        <v>3.9652000000000003E-3</v>
      </c>
      <c r="H362">
        <v>1.8767099999999998E-2</v>
      </c>
    </row>
    <row r="363" spans="1:8" x14ac:dyDescent="0.25">
      <c r="A363" t="s">
        <v>2319</v>
      </c>
      <c r="B363" t="s">
        <v>2218</v>
      </c>
      <c r="C363">
        <v>-0.33284010000000003</v>
      </c>
      <c r="D363">
        <v>0.1961714</v>
      </c>
      <c r="E363">
        <v>-1.7</v>
      </c>
      <c r="F363">
        <v>0.09</v>
      </c>
      <c r="G363">
        <v>-0.71732910000000005</v>
      </c>
      <c r="H363">
        <v>5.1648899999999998E-2</v>
      </c>
    </row>
    <row r="364" spans="1:8" x14ac:dyDescent="0.25">
      <c r="A364" t="s">
        <v>2320</v>
      </c>
      <c r="B364" t="s">
        <v>2218</v>
      </c>
      <c r="C364">
        <v>-9.0810199999999994E-2</v>
      </c>
      <c r="D364">
        <v>0.1957284</v>
      </c>
      <c r="E364">
        <v>-0.46</v>
      </c>
      <c r="F364">
        <v>0.64300000000000002</v>
      </c>
      <c r="G364">
        <v>-0.47443089999999999</v>
      </c>
      <c r="H364">
        <v>0.29281049999999997</v>
      </c>
    </row>
    <row r="365" spans="1:8" x14ac:dyDescent="0.25">
      <c r="A365" t="s">
        <v>2321</v>
      </c>
      <c r="B365" t="s">
        <v>2218</v>
      </c>
      <c r="C365">
        <v>-2.0303999999999999E-2</v>
      </c>
      <c r="D365">
        <v>0.23038359999999999</v>
      </c>
      <c r="E365">
        <v>-0.09</v>
      </c>
      <c r="F365">
        <v>0.93</v>
      </c>
      <c r="G365">
        <v>-0.47184749999999998</v>
      </c>
      <c r="H365">
        <v>0.4312395</v>
      </c>
    </row>
    <row r="366" spans="1:8" x14ac:dyDescent="0.25">
      <c r="A366" t="s">
        <v>2322</v>
      </c>
      <c r="B366" t="s">
        <v>2218</v>
      </c>
      <c r="C366">
        <v>-0.61369649999999998</v>
      </c>
      <c r="D366">
        <v>0.20879990000000001</v>
      </c>
      <c r="E366">
        <v>-2.94</v>
      </c>
      <c r="F366">
        <v>3.0000000000000001E-3</v>
      </c>
      <c r="G366">
        <v>-1.022937</v>
      </c>
      <c r="H366">
        <v>-0.20445630000000001</v>
      </c>
    </row>
    <row r="367" spans="1:8" x14ac:dyDescent="0.25">
      <c r="A367" t="s">
        <v>2323</v>
      </c>
      <c r="B367" t="s">
        <v>2218</v>
      </c>
      <c r="C367">
        <v>-0.29644870000000001</v>
      </c>
      <c r="D367">
        <v>0.2057872</v>
      </c>
      <c r="E367">
        <v>-1.44</v>
      </c>
      <c r="F367">
        <v>0.15</v>
      </c>
      <c r="G367">
        <v>-0.69978419999999997</v>
      </c>
      <c r="H367">
        <v>0.10688690000000001</v>
      </c>
    </row>
    <row r="368" spans="1:8" x14ac:dyDescent="0.25">
      <c r="A368" t="s">
        <v>2324</v>
      </c>
      <c r="B368" t="s">
        <v>2218</v>
      </c>
      <c r="C368">
        <v>-0.32276199999999999</v>
      </c>
      <c r="D368">
        <v>0.2041346</v>
      </c>
      <c r="E368">
        <v>-1.58</v>
      </c>
      <c r="F368">
        <v>0.114</v>
      </c>
      <c r="G368">
        <v>-0.72285849999999996</v>
      </c>
      <c r="H368">
        <v>7.7334399999999998E-2</v>
      </c>
    </row>
    <row r="369" spans="1:8" x14ac:dyDescent="0.25">
      <c r="A369" t="s">
        <v>2325</v>
      </c>
      <c r="B369" t="s">
        <v>2218</v>
      </c>
      <c r="C369">
        <v>-0.322106</v>
      </c>
      <c r="D369">
        <v>0.21669479999999999</v>
      </c>
      <c r="E369">
        <v>-1.49</v>
      </c>
      <c r="F369">
        <v>0.13700000000000001</v>
      </c>
      <c r="G369">
        <v>-0.74682000000000004</v>
      </c>
      <c r="H369">
        <v>0.102608</v>
      </c>
    </row>
    <row r="370" spans="1:8" x14ac:dyDescent="0.25">
      <c r="A370" t="s">
        <v>2326</v>
      </c>
      <c r="B370" t="s">
        <v>2218</v>
      </c>
      <c r="C370">
        <v>-0.43978060000000002</v>
      </c>
      <c r="D370">
        <v>0.22703860000000001</v>
      </c>
      <c r="E370">
        <v>-1.94</v>
      </c>
      <c r="F370">
        <v>5.2999999999999999E-2</v>
      </c>
      <c r="G370">
        <v>-0.88476809999999995</v>
      </c>
      <c r="H370">
        <v>5.2068000000000001E-3</v>
      </c>
    </row>
    <row r="371" spans="1:8" x14ac:dyDescent="0.25">
      <c r="A371" t="s">
        <v>2327</v>
      </c>
      <c r="B371" t="s">
        <v>2218</v>
      </c>
      <c r="C371">
        <v>-0.33086529999999997</v>
      </c>
      <c r="D371">
        <v>0.19616359999999999</v>
      </c>
      <c r="E371">
        <v>-1.69</v>
      </c>
      <c r="F371">
        <v>9.1999999999999998E-2</v>
      </c>
      <c r="G371">
        <v>-0.71533899999999995</v>
      </c>
      <c r="H371">
        <v>5.3608299999999998E-2</v>
      </c>
    </row>
    <row r="372" spans="1:8" x14ac:dyDescent="0.25">
      <c r="A372" t="s">
        <v>2328</v>
      </c>
      <c r="B372" t="s">
        <v>2218</v>
      </c>
      <c r="C372">
        <v>-0.86825129999999995</v>
      </c>
      <c r="D372">
        <v>0.21257909999999999</v>
      </c>
      <c r="E372">
        <v>-4.08</v>
      </c>
      <c r="F372">
        <v>0</v>
      </c>
      <c r="G372">
        <v>-1.284899</v>
      </c>
      <c r="H372">
        <v>-0.4516039</v>
      </c>
    </row>
    <row r="373" spans="1:8" x14ac:dyDescent="0.25">
      <c r="A373" t="s">
        <v>2329</v>
      </c>
      <c r="B373" t="s">
        <v>2218</v>
      </c>
      <c r="C373">
        <v>-0.55933049999999995</v>
      </c>
      <c r="D373">
        <v>0.20506260000000001</v>
      </c>
      <c r="E373">
        <v>-2.73</v>
      </c>
      <c r="F373">
        <v>6.0000000000000001E-3</v>
      </c>
      <c r="G373">
        <v>-0.96124589999999999</v>
      </c>
      <c r="H373">
        <v>-0.1574151</v>
      </c>
    </row>
    <row r="374" spans="1:8" x14ac:dyDescent="0.25">
      <c r="A374" t="s">
        <v>2330</v>
      </c>
      <c r="B374" t="s">
        <v>2218</v>
      </c>
      <c r="C374">
        <v>-0.52443640000000002</v>
      </c>
      <c r="D374">
        <v>0.20638529999999999</v>
      </c>
      <c r="E374">
        <v>-2.54</v>
      </c>
      <c r="F374">
        <v>1.0999999999999999E-2</v>
      </c>
      <c r="G374">
        <v>-0.92894410000000005</v>
      </c>
      <c r="H374">
        <v>-0.1199287</v>
      </c>
    </row>
    <row r="375" spans="1:8" x14ac:dyDescent="0.25">
      <c r="A375" t="s">
        <v>2331</v>
      </c>
      <c r="B375" t="s">
        <v>2218</v>
      </c>
      <c r="C375">
        <v>-0.56454669999999996</v>
      </c>
      <c r="D375">
        <v>0.2253629</v>
      </c>
      <c r="E375">
        <v>-2.5099999999999998</v>
      </c>
      <c r="F375">
        <v>1.2E-2</v>
      </c>
      <c r="G375">
        <v>-1.0062500000000001</v>
      </c>
      <c r="H375">
        <v>-0.1228436</v>
      </c>
    </row>
    <row r="376" spans="1:8" x14ac:dyDescent="0.25">
      <c r="A376" t="s">
        <v>2332</v>
      </c>
      <c r="B376" t="s">
        <v>2218</v>
      </c>
      <c r="C376">
        <v>-0.61906320000000004</v>
      </c>
      <c r="D376">
        <v>0.2195278</v>
      </c>
      <c r="E376">
        <v>-2.82</v>
      </c>
      <c r="F376">
        <v>5.0000000000000001E-3</v>
      </c>
      <c r="G376">
        <v>-1.0493300000000001</v>
      </c>
      <c r="H376">
        <v>-0.18879660000000001</v>
      </c>
    </row>
    <row r="377" spans="1:8" x14ac:dyDescent="0.25">
      <c r="A377" t="s">
        <v>2333</v>
      </c>
      <c r="B377" t="s">
        <v>2218</v>
      </c>
      <c r="C377">
        <v>-12.681760000000001</v>
      </c>
      <c r="D377">
        <v>7.6124539999999996</v>
      </c>
      <c r="E377">
        <v>-1.67</v>
      </c>
      <c r="F377">
        <v>9.6000000000000002E-2</v>
      </c>
      <c r="G377">
        <v>-27.601890000000001</v>
      </c>
      <c r="H377">
        <v>2.238375</v>
      </c>
    </row>
    <row r="378" spans="1:8" x14ac:dyDescent="0.25">
      <c r="A378" t="s">
        <v>2312</v>
      </c>
    </row>
    <row r="379" spans="1:8" x14ac:dyDescent="0.25">
      <c r="A379" t="s">
        <v>1905</v>
      </c>
    </row>
    <row r="380" spans="1:8" x14ac:dyDescent="0.25">
      <c r="A380" t="s">
        <v>2208</v>
      </c>
    </row>
    <row r="382" spans="1:8" x14ac:dyDescent="0.25">
      <c r="A382" t="s">
        <v>2224</v>
      </c>
    </row>
    <row r="383" spans="1:8" x14ac:dyDescent="0.25">
      <c r="A383" t="s">
        <v>2214</v>
      </c>
    </row>
    <row r="385" spans="1:8" x14ac:dyDescent="0.25">
      <c r="A385" t="s">
        <v>2215</v>
      </c>
    </row>
    <row r="387" spans="1:8" x14ac:dyDescent="0.25">
      <c r="A387" t="s">
        <v>1901</v>
      </c>
    </row>
    <row r="388" spans="1:8" x14ac:dyDescent="0.25">
      <c r="A388" t="s">
        <v>2266</v>
      </c>
    </row>
    <row r="389" spans="1:8" x14ac:dyDescent="0.25">
      <c r="A389" t="s">
        <v>2267</v>
      </c>
    </row>
    <row r="390" spans="1:8" x14ac:dyDescent="0.25">
      <c r="A390" t="s">
        <v>1902</v>
      </c>
    </row>
    <row r="391" spans="1:8" x14ac:dyDescent="0.25">
      <c r="A391" t="s">
        <v>2468</v>
      </c>
    </row>
    <row r="392" spans="1:8" x14ac:dyDescent="0.25">
      <c r="A392" t="s">
        <v>1906</v>
      </c>
    </row>
    <row r="393" spans="1:8" x14ac:dyDescent="0.25">
      <c r="A393" t="s">
        <v>1907</v>
      </c>
    </row>
    <row r="394" spans="1:8" x14ac:dyDescent="0.25">
      <c r="A394" t="s">
        <v>2225</v>
      </c>
    </row>
    <row r="396" spans="1:8" x14ac:dyDescent="0.25">
      <c r="A396" t="s">
        <v>2208</v>
      </c>
    </row>
    <row r="397" spans="1:8" x14ac:dyDescent="0.25">
      <c r="A397" t="s">
        <v>2217</v>
      </c>
    </row>
    <row r="398" spans="1:8" x14ac:dyDescent="0.25">
      <c r="A398" t="s">
        <v>2313</v>
      </c>
      <c r="B398" t="s">
        <v>2218</v>
      </c>
      <c r="C398" t="s">
        <v>2338</v>
      </c>
      <c r="D398" t="s">
        <v>2359</v>
      </c>
      <c r="E398" t="s">
        <v>2339</v>
      </c>
      <c r="F398" t="s">
        <v>2219</v>
      </c>
      <c r="G398" t="s">
        <v>2220</v>
      </c>
      <c r="H398" t="s">
        <v>2221</v>
      </c>
    </row>
    <row r="399" spans="1:8" x14ac:dyDescent="0.25">
      <c r="A399" t="s">
        <v>2301</v>
      </c>
      <c r="B399" t="s">
        <v>2477</v>
      </c>
      <c r="C399" t="s">
        <v>2334</v>
      </c>
      <c r="D399" t="s">
        <v>2334</v>
      </c>
      <c r="E399" t="s">
        <v>2337</v>
      </c>
      <c r="F399" t="s">
        <v>2223</v>
      </c>
      <c r="G399" t="s">
        <v>2334</v>
      </c>
      <c r="H399" t="s">
        <v>2223</v>
      </c>
    </row>
    <row r="400" spans="1:8" x14ac:dyDescent="0.25">
      <c r="A400" t="s">
        <v>2314</v>
      </c>
      <c r="B400" t="s">
        <v>2218</v>
      </c>
      <c r="C400">
        <v>0.44315579999999999</v>
      </c>
      <c r="D400">
        <v>7.3225799999999994E-2</v>
      </c>
      <c r="E400">
        <v>6.05</v>
      </c>
      <c r="F400">
        <v>0</v>
      </c>
      <c r="G400">
        <v>0.29963580000000001</v>
      </c>
      <c r="H400">
        <v>0.58667570000000002</v>
      </c>
    </row>
    <row r="401" spans="1:8" x14ac:dyDescent="0.25">
      <c r="A401" t="s">
        <v>2315</v>
      </c>
      <c r="B401" t="s">
        <v>2218</v>
      </c>
      <c r="C401">
        <v>0.19504289999999999</v>
      </c>
      <c r="D401">
        <v>2.8663600000000001E-2</v>
      </c>
      <c r="E401">
        <v>6.8</v>
      </c>
      <c r="F401">
        <v>0</v>
      </c>
      <c r="G401">
        <v>0.13886319999999999</v>
      </c>
      <c r="H401">
        <v>0.25122260000000002</v>
      </c>
    </row>
    <row r="402" spans="1:8" x14ac:dyDescent="0.25">
      <c r="A402" t="s">
        <v>2316</v>
      </c>
      <c r="B402" t="s">
        <v>2218</v>
      </c>
      <c r="C402">
        <v>0.33211380000000001</v>
      </c>
      <c r="D402">
        <v>6.3296000000000005E-2</v>
      </c>
      <c r="E402">
        <v>5.25</v>
      </c>
      <c r="F402">
        <v>0</v>
      </c>
      <c r="G402">
        <v>0.20805589999999999</v>
      </c>
      <c r="H402">
        <v>0.45617180000000002</v>
      </c>
    </row>
    <row r="403" spans="1:8" x14ac:dyDescent="0.25">
      <c r="A403" t="s">
        <v>2340</v>
      </c>
      <c r="B403" t="s">
        <v>2218</v>
      </c>
      <c r="C403">
        <v>-0.79948370000000002</v>
      </c>
      <c r="D403">
        <v>0.25910559999999999</v>
      </c>
      <c r="E403">
        <v>-3.09</v>
      </c>
      <c r="F403">
        <v>2E-3</v>
      </c>
      <c r="G403">
        <v>-1.307321</v>
      </c>
      <c r="H403">
        <v>-0.29164610000000002</v>
      </c>
    </row>
    <row r="404" spans="1:8" x14ac:dyDescent="0.25">
      <c r="A404" t="s">
        <v>2341</v>
      </c>
      <c r="B404" t="s">
        <v>2218</v>
      </c>
      <c r="C404">
        <v>0.24789069999999999</v>
      </c>
      <c r="D404">
        <v>9.7436599999999998E-2</v>
      </c>
      <c r="E404">
        <v>2.54</v>
      </c>
      <c r="F404">
        <v>1.0999999999999999E-2</v>
      </c>
      <c r="G404">
        <v>5.6918400000000001E-2</v>
      </c>
      <c r="H404">
        <v>0.4388629</v>
      </c>
    </row>
    <row r="405" spans="1:8" x14ac:dyDescent="0.25">
      <c r="A405" t="s">
        <v>2342</v>
      </c>
      <c r="B405" t="s">
        <v>2218</v>
      </c>
      <c r="C405">
        <v>0.4159369</v>
      </c>
      <c r="D405">
        <v>0.19740940000000001</v>
      </c>
      <c r="E405">
        <v>2.11</v>
      </c>
      <c r="F405">
        <v>3.5000000000000003E-2</v>
      </c>
      <c r="G405">
        <v>2.9021600000000002E-2</v>
      </c>
      <c r="H405">
        <v>0.80285220000000002</v>
      </c>
    </row>
    <row r="406" spans="1:8" x14ac:dyDescent="0.25">
      <c r="A406" t="s">
        <v>2343</v>
      </c>
      <c r="B406" t="s">
        <v>2218</v>
      </c>
      <c r="C406">
        <v>3.8141799999999997E-2</v>
      </c>
      <c r="D406">
        <v>4.1889700000000002E-2</v>
      </c>
      <c r="E406">
        <v>0.91</v>
      </c>
      <c r="F406">
        <v>0.36299999999999999</v>
      </c>
      <c r="G406">
        <v>-4.3960399999999997E-2</v>
      </c>
      <c r="H406">
        <v>0.12024410000000001</v>
      </c>
    </row>
    <row r="407" spans="1:8" x14ac:dyDescent="0.25">
      <c r="A407" t="s">
        <v>2344</v>
      </c>
      <c r="B407" t="s">
        <v>2218</v>
      </c>
      <c r="C407">
        <v>-0.2651462</v>
      </c>
      <c r="D407">
        <v>7.4607800000000002E-2</v>
      </c>
      <c r="E407">
        <v>-3.55</v>
      </c>
      <c r="F407">
        <v>0</v>
      </c>
      <c r="G407">
        <v>-0.41137479999999998</v>
      </c>
      <c r="H407">
        <v>-0.1189177</v>
      </c>
    </row>
    <row r="408" spans="1:8" x14ac:dyDescent="0.25">
      <c r="A408" t="s">
        <v>2345</v>
      </c>
      <c r="B408" t="s">
        <v>2218</v>
      </c>
      <c r="C408">
        <v>5.7625000000000003E-3</v>
      </c>
      <c r="D408">
        <v>0.16371869999999999</v>
      </c>
      <c r="E408">
        <v>0.04</v>
      </c>
      <c r="F408">
        <v>0.97199999999999998</v>
      </c>
      <c r="G408">
        <v>-0.31512030000000002</v>
      </c>
      <c r="H408">
        <v>0.32664539999999997</v>
      </c>
    </row>
    <row r="409" spans="1:8" x14ac:dyDescent="0.25">
      <c r="A409" t="s">
        <v>2317</v>
      </c>
      <c r="B409" t="s">
        <v>2218</v>
      </c>
      <c r="C409">
        <v>-0.12863450000000001</v>
      </c>
      <c r="D409">
        <v>2.51585E-2</v>
      </c>
      <c r="E409">
        <v>-5.1100000000000003</v>
      </c>
      <c r="F409">
        <v>0</v>
      </c>
      <c r="G409">
        <v>-0.1779442</v>
      </c>
      <c r="H409">
        <v>-7.9324800000000001E-2</v>
      </c>
    </row>
    <row r="410" spans="1:8" x14ac:dyDescent="0.25">
      <c r="A410" t="s">
        <v>2318</v>
      </c>
      <c r="B410" t="s">
        <v>2218</v>
      </c>
      <c r="C410">
        <v>1.3635100000000001E-2</v>
      </c>
      <c r="D410">
        <v>3.5309999999999999E-3</v>
      </c>
      <c r="E410">
        <v>3.86</v>
      </c>
      <c r="F410">
        <v>0</v>
      </c>
      <c r="G410">
        <v>6.7146000000000003E-3</v>
      </c>
      <c r="H410">
        <v>2.05557E-2</v>
      </c>
    </row>
    <row r="411" spans="1:8" x14ac:dyDescent="0.25">
      <c r="A411" t="s">
        <v>2319</v>
      </c>
      <c r="B411" t="s">
        <v>2218</v>
      </c>
      <c r="C411">
        <v>-0.4502659</v>
      </c>
      <c r="D411">
        <v>0.15521660000000001</v>
      </c>
      <c r="E411">
        <v>-2.9</v>
      </c>
      <c r="F411">
        <v>4.0000000000000001E-3</v>
      </c>
      <c r="G411">
        <v>-0.75448490000000001</v>
      </c>
      <c r="H411">
        <v>-0.14604690000000001</v>
      </c>
    </row>
    <row r="412" spans="1:8" x14ac:dyDescent="0.25">
      <c r="A412" t="s">
        <v>2320</v>
      </c>
      <c r="B412" t="s">
        <v>2218</v>
      </c>
      <c r="C412">
        <v>-0.2249399</v>
      </c>
      <c r="D412">
        <v>0.15511030000000001</v>
      </c>
      <c r="E412">
        <v>-1.45</v>
      </c>
      <c r="F412">
        <v>0.14699999999999999</v>
      </c>
      <c r="G412">
        <v>-0.52895040000000004</v>
      </c>
      <c r="H412">
        <v>7.9070699999999994E-2</v>
      </c>
    </row>
    <row r="413" spans="1:8" x14ac:dyDescent="0.25">
      <c r="A413" t="s">
        <v>2321</v>
      </c>
      <c r="B413" t="s">
        <v>2218</v>
      </c>
      <c r="C413">
        <v>-5.9079100000000002E-2</v>
      </c>
      <c r="D413">
        <v>0.1902047</v>
      </c>
      <c r="E413">
        <v>-0.31</v>
      </c>
      <c r="F413">
        <v>0.75600000000000001</v>
      </c>
      <c r="G413">
        <v>-0.43187360000000002</v>
      </c>
      <c r="H413">
        <v>0.31371529999999997</v>
      </c>
    </row>
    <row r="414" spans="1:8" x14ac:dyDescent="0.25">
      <c r="A414" t="s">
        <v>2322</v>
      </c>
      <c r="B414" t="s">
        <v>2218</v>
      </c>
      <c r="C414">
        <v>-0.66594580000000003</v>
      </c>
      <c r="D414">
        <v>0.1666648</v>
      </c>
      <c r="E414">
        <v>-4</v>
      </c>
      <c r="F414">
        <v>0</v>
      </c>
      <c r="G414">
        <v>-0.99260289999999995</v>
      </c>
      <c r="H414">
        <v>-0.3392887</v>
      </c>
    </row>
    <row r="415" spans="1:8" x14ac:dyDescent="0.25">
      <c r="A415" t="s">
        <v>2323</v>
      </c>
      <c r="B415" t="s">
        <v>2218</v>
      </c>
      <c r="C415">
        <v>-0.40224369999999998</v>
      </c>
      <c r="D415">
        <v>0.16547000000000001</v>
      </c>
      <c r="E415">
        <v>-2.4300000000000002</v>
      </c>
      <c r="F415">
        <v>1.4999999999999999E-2</v>
      </c>
      <c r="G415">
        <v>-0.72655879999999995</v>
      </c>
      <c r="H415">
        <v>-7.7928499999999998E-2</v>
      </c>
    </row>
    <row r="416" spans="1:8" x14ac:dyDescent="0.25">
      <c r="A416" t="s">
        <v>2324</v>
      </c>
      <c r="B416" t="s">
        <v>2218</v>
      </c>
      <c r="C416">
        <v>-0.36078199999999999</v>
      </c>
      <c r="D416">
        <v>0.16856360000000001</v>
      </c>
      <c r="E416">
        <v>-2.14</v>
      </c>
      <c r="F416">
        <v>3.2000000000000001E-2</v>
      </c>
      <c r="G416">
        <v>-0.69116049999999996</v>
      </c>
      <c r="H416">
        <v>-3.04035E-2</v>
      </c>
    </row>
    <row r="417" spans="1:8" x14ac:dyDescent="0.25">
      <c r="A417" t="s">
        <v>2325</v>
      </c>
      <c r="B417" t="s">
        <v>2218</v>
      </c>
      <c r="C417">
        <v>-0.49592799999999998</v>
      </c>
      <c r="D417">
        <v>0.19264100000000001</v>
      </c>
      <c r="E417">
        <v>-2.57</v>
      </c>
      <c r="F417">
        <v>0.01</v>
      </c>
      <c r="G417">
        <v>-0.87349739999999998</v>
      </c>
      <c r="H417">
        <v>-0.1183587</v>
      </c>
    </row>
    <row r="418" spans="1:8" x14ac:dyDescent="0.25">
      <c r="A418" t="s">
        <v>2326</v>
      </c>
      <c r="B418" t="s">
        <v>2218</v>
      </c>
      <c r="C418">
        <v>-0.60432770000000002</v>
      </c>
      <c r="D418">
        <v>0.20590639999999999</v>
      </c>
      <c r="E418">
        <v>-2.93</v>
      </c>
      <c r="F418">
        <v>3.0000000000000001E-3</v>
      </c>
      <c r="G418">
        <v>-1.007897</v>
      </c>
      <c r="H418">
        <v>-0.20075870000000001</v>
      </c>
    </row>
    <row r="419" spans="1:8" x14ac:dyDescent="0.25">
      <c r="A419" t="s">
        <v>2327</v>
      </c>
      <c r="B419" t="s">
        <v>2218</v>
      </c>
      <c r="C419">
        <v>-0.1665816</v>
      </c>
      <c r="D419">
        <v>0.15969149999999999</v>
      </c>
      <c r="E419">
        <v>-1.04</v>
      </c>
      <c r="F419">
        <v>0.29699999999999999</v>
      </c>
      <c r="G419">
        <v>-0.47957109999999997</v>
      </c>
      <c r="H419">
        <v>0.14640790000000001</v>
      </c>
    </row>
    <row r="420" spans="1:8" x14ac:dyDescent="0.25">
      <c r="A420" t="s">
        <v>2328</v>
      </c>
      <c r="B420" t="s">
        <v>2218</v>
      </c>
      <c r="C420">
        <v>-0.88926749999999999</v>
      </c>
      <c r="D420">
        <v>0.17549490000000001</v>
      </c>
      <c r="E420">
        <v>-5.07</v>
      </c>
      <c r="F420">
        <v>0</v>
      </c>
      <c r="G420">
        <v>-1.233231</v>
      </c>
      <c r="H420">
        <v>-0.54530369999999995</v>
      </c>
    </row>
    <row r="421" spans="1:8" x14ac:dyDescent="0.25">
      <c r="A421" t="s">
        <v>2329</v>
      </c>
      <c r="B421" t="s">
        <v>2218</v>
      </c>
      <c r="C421">
        <v>-0.65841899999999998</v>
      </c>
      <c r="D421">
        <v>0.1693991</v>
      </c>
      <c r="E421">
        <v>-3.89</v>
      </c>
      <c r="F421">
        <v>0</v>
      </c>
      <c r="G421">
        <v>-0.99043519999999996</v>
      </c>
      <c r="H421">
        <v>-0.3264029</v>
      </c>
    </row>
    <row r="422" spans="1:8" x14ac:dyDescent="0.25">
      <c r="A422" t="s">
        <v>2330</v>
      </c>
      <c r="B422" t="s">
        <v>2218</v>
      </c>
      <c r="C422">
        <v>-0.42131669999999999</v>
      </c>
      <c r="D422">
        <v>0.17511570000000001</v>
      </c>
      <c r="E422">
        <v>-2.41</v>
      </c>
      <c r="F422">
        <v>1.6E-2</v>
      </c>
      <c r="G422">
        <v>-0.76453700000000002</v>
      </c>
      <c r="H422">
        <v>-7.8096299999999994E-2</v>
      </c>
    </row>
    <row r="423" spans="1:8" x14ac:dyDescent="0.25">
      <c r="A423" t="s">
        <v>2331</v>
      </c>
      <c r="B423" t="s">
        <v>2218</v>
      </c>
      <c r="C423">
        <v>-0.60393660000000005</v>
      </c>
      <c r="D423">
        <v>0.17868709999999999</v>
      </c>
      <c r="E423">
        <v>-3.38</v>
      </c>
      <c r="F423">
        <v>1E-3</v>
      </c>
      <c r="G423">
        <v>-0.95415689999999997</v>
      </c>
      <c r="H423">
        <v>-0.25371630000000001</v>
      </c>
    </row>
    <row r="424" spans="1:8" x14ac:dyDescent="0.25">
      <c r="A424" t="s">
        <v>2332</v>
      </c>
      <c r="B424" t="s">
        <v>2218</v>
      </c>
      <c r="C424">
        <v>-0.44623119999999999</v>
      </c>
      <c r="D424">
        <v>0.17916409999999999</v>
      </c>
      <c r="E424">
        <v>-2.4900000000000002</v>
      </c>
      <c r="F424">
        <v>1.2999999999999999E-2</v>
      </c>
      <c r="G424">
        <v>-0.79738629999999999</v>
      </c>
      <c r="H424">
        <v>-9.5075999999999994E-2</v>
      </c>
    </row>
    <row r="425" spans="1:8" x14ac:dyDescent="0.25">
      <c r="A425" t="s">
        <v>2333</v>
      </c>
      <c r="B425" t="s">
        <v>2218</v>
      </c>
      <c r="C425">
        <v>-17.181290000000001</v>
      </c>
      <c r="D425">
        <v>7.1158289999999997</v>
      </c>
      <c r="E425">
        <v>-2.41</v>
      </c>
      <c r="F425">
        <v>1.6E-2</v>
      </c>
      <c r="G425">
        <v>-31.128060000000001</v>
      </c>
      <c r="H425">
        <v>-3.2345250000000001</v>
      </c>
    </row>
    <row r="426" spans="1:8" x14ac:dyDescent="0.25">
      <c r="A426" t="s">
        <v>2312</v>
      </c>
    </row>
    <row r="427" spans="1:8" x14ac:dyDescent="0.25">
      <c r="A427" t="s">
        <v>1908</v>
      </c>
    </row>
    <row r="428" spans="1:8" x14ac:dyDescent="0.25">
      <c r="A428" t="s">
        <v>2208</v>
      </c>
    </row>
    <row r="430" spans="1:8" x14ac:dyDescent="0.25">
      <c r="A430" t="s">
        <v>2399</v>
      </c>
    </row>
    <row r="431" spans="1:8" x14ac:dyDescent="0.25">
      <c r="A431" t="s">
        <v>2226</v>
      </c>
    </row>
    <row r="433" spans="1:1" x14ac:dyDescent="0.25">
      <c r="A433" t="s">
        <v>2227</v>
      </c>
    </row>
    <row r="435" spans="1:1" x14ac:dyDescent="0.25">
      <c r="A435" t="s">
        <v>2228</v>
      </c>
    </row>
    <row r="437" spans="1:1" x14ac:dyDescent="0.25">
      <c r="A437" t="s">
        <v>2229</v>
      </c>
    </row>
    <row r="439" spans="1:1" x14ac:dyDescent="0.25">
      <c r="A439" t="s">
        <v>2230</v>
      </c>
    </row>
    <row r="441" spans="1:1" x14ac:dyDescent="0.25">
      <c r="A441" t="s">
        <v>2231</v>
      </c>
    </row>
    <row r="443" spans="1:1" x14ac:dyDescent="0.25">
      <c r="A443" t="s">
        <v>2232</v>
      </c>
    </row>
    <row r="445" spans="1:1" x14ac:dyDescent="0.25">
      <c r="A445" t="s">
        <v>2233</v>
      </c>
    </row>
    <row r="447" spans="1:1" x14ac:dyDescent="0.25">
      <c r="A447" t="s">
        <v>2234</v>
      </c>
    </row>
    <row r="449" spans="1:1" x14ac:dyDescent="0.25">
      <c r="A449" t="s">
        <v>2235</v>
      </c>
    </row>
    <row r="450" spans="1:1" x14ac:dyDescent="0.25">
      <c r="A450" t="s">
        <v>2236</v>
      </c>
    </row>
    <row r="451" spans="1:1" x14ac:dyDescent="0.25">
      <c r="A451" t="s">
        <v>1909</v>
      </c>
    </row>
    <row r="453" spans="1:1" x14ac:dyDescent="0.25">
      <c r="A453" t="s">
        <v>2237</v>
      </c>
    </row>
    <row r="454" spans="1:1" x14ac:dyDescent="0.25">
      <c r="A454" t="s">
        <v>2236</v>
      </c>
    </row>
    <row r="455" spans="1:1" x14ac:dyDescent="0.25">
      <c r="A455" t="s">
        <v>1910</v>
      </c>
    </row>
    <row r="457" spans="1:1" x14ac:dyDescent="0.25">
      <c r="A457" t="s">
        <v>2238</v>
      </c>
    </row>
    <row r="458" spans="1:1" x14ac:dyDescent="0.25">
      <c r="A458" t="s">
        <v>2239</v>
      </c>
    </row>
    <row r="459" spans="1:1" x14ac:dyDescent="0.25">
      <c r="A459" t="s">
        <v>1911</v>
      </c>
    </row>
    <row r="461" spans="1:1" x14ac:dyDescent="0.25">
      <c r="A461" t="s">
        <v>2240</v>
      </c>
    </row>
    <row r="463" spans="1:1" x14ac:dyDescent="0.25">
      <c r="A463" t="s">
        <v>2241</v>
      </c>
    </row>
    <row r="465" spans="1:5" x14ac:dyDescent="0.25">
      <c r="A465" t="s">
        <v>2242</v>
      </c>
    </row>
    <row r="467" spans="1:5" x14ac:dyDescent="0.25">
      <c r="A467" t="s">
        <v>2243</v>
      </c>
    </row>
    <row r="469" spans="1:5" x14ac:dyDescent="0.25">
      <c r="A469" t="s">
        <v>2244</v>
      </c>
    </row>
    <row r="471" spans="1:5" x14ac:dyDescent="0.25">
      <c r="A471" t="s">
        <v>2245</v>
      </c>
    </row>
    <row r="473" spans="1:5" x14ac:dyDescent="0.25">
      <c r="A473" t="s">
        <v>1912</v>
      </c>
    </row>
    <row r="474" spans="1:5" x14ac:dyDescent="0.25">
      <c r="B474" t="s">
        <v>640</v>
      </c>
      <c r="C474" t="s">
        <v>2316</v>
      </c>
      <c r="D474" t="s">
        <v>2316</v>
      </c>
      <c r="E474" t="s">
        <v>2316</v>
      </c>
    </row>
    <row r="475" spans="1:5" x14ac:dyDescent="0.25">
      <c r="A475" t="s">
        <v>163</v>
      </c>
      <c r="B475">
        <v>0</v>
      </c>
      <c r="C475">
        <v>0.27337401</v>
      </c>
      <c r="D475">
        <v>0.20980848999999999</v>
      </c>
      <c r="E475">
        <v>0.49836276000000002</v>
      </c>
    </row>
    <row r="476" spans="1:5" x14ac:dyDescent="0.25">
      <c r="A476" t="s">
        <v>164</v>
      </c>
      <c r="B476">
        <v>0</v>
      </c>
      <c r="C476">
        <v>0.25784738000000001</v>
      </c>
      <c r="D476">
        <v>0.21603294000000001</v>
      </c>
      <c r="E476">
        <v>0.50477072000000001</v>
      </c>
    </row>
    <row r="477" spans="1:5" x14ac:dyDescent="0.25">
      <c r="A477" t="s">
        <v>165</v>
      </c>
      <c r="B477">
        <v>0</v>
      </c>
      <c r="C477">
        <v>0.25364975000000001</v>
      </c>
      <c r="D477">
        <v>0.21841917</v>
      </c>
      <c r="E477">
        <v>0.50567013999999999</v>
      </c>
    </row>
    <row r="478" spans="1:5" x14ac:dyDescent="0.25">
      <c r="A478" t="s">
        <v>166</v>
      </c>
      <c r="B478">
        <v>0</v>
      </c>
      <c r="C478">
        <v>0.25520113999999999</v>
      </c>
      <c r="D478">
        <v>0.21482408</v>
      </c>
      <c r="E478">
        <v>0.51045562</v>
      </c>
    </row>
    <row r="479" spans="1:5" x14ac:dyDescent="0.25">
      <c r="A479" t="s">
        <v>167</v>
      </c>
      <c r="B479">
        <v>0</v>
      </c>
      <c r="C479">
        <v>0.24349143000000001</v>
      </c>
      <c r="D479">
        <v>0.21931294000000001</v>
      </c>
      <c r="E479">
        <v>0.51553157000000005</v>
      </c>
    </row>
    <row r="480" spans="1:5" x14ac:dyDescent="0.25">
      <c r="A480" t="s">
        <v>168</v>
      </c>
      <c r="B480">
        <v>0</v>
      </c>
      <c r="C480">
        <v>0.2167906</v>
      </c>
      <c r="D480">
        <v>0.22805494000000001</v>
      </c>
      <c r="E480">
        <v>0.52887455000000005</v>
      </c>
    </row>
    <row r="481" spans="1:5" x14ac:dyDescent="0.25">
      <c r="A481" t="s">
        <v>169</v>
      </c>
      <c r="B481">
        <v>0</v>
      </c>
      <c r="C481">
        <v>0.19427008000000001</v>
      </c>
      <c r="D481">
        <v>0.23613667999999999</v>
      </c>
      <c r="E481">
        <v>0.53928969999999998</v>
      </c>
    </row>
    <row r="482" spans="1:5" x14ac:dyDescent="0.25">
      <c r="A482" t="s">
        <v>170</v>
      </c>
      <c r="B482">
        <v>0</v>
      </c>
      <c r="C482">
        <v>-7.1480379999999996E-2</v>
      </c>
      <c r="D482">
        <v>0.25091546999999997</v>
      </c>
      <c r="E482">
        <v>0.89180285999999998</v>
      </c>
    </row>
    <row r="483" spans="1:5" x14ac:dyDescent="0.25">
      <c r="A483" t="s">
        <v>171</v>
      </c>
      <c r="B483">
        <v>0</v>
      </c>
      <c r="C483">
        <v>-7.6007539999999998E-2</v>
      </c>
      <c r="D483">
        <v>0.25326974000000002</v>
      </c>
      <c r="E483">
        <v>0.89303255999999998</v>
      </c>
    </row>
    <row r="484" spans="1:5" x14ac:dyDescent="0.25">
      <c r="A484" t="s">
        <v>172</v>
      </c>
      <c r="B484">
        <v>0</v>
      </c>
      <c r="C484">
        <v>-8.1988000000000005E-2</v>
      </c>
      <c r="D484">
        <v>0.25598546</v>
      </c>
      <c r="E484">
        <v>0.89512393000000001</v>
      </c>
    </row>
    <row r="485" spans="1:5" x14ac:dyDescent="0.25">
      <c r="A485" t="s">
        <v>173</v>
      </c>
      <c r="B485">
        <v>0</v>
      </c>
      <c r="C485">
        <v>-9.0534859999999995E-2</v>
      </c>
      <c r="D485">
        <v>0.25878063000000001</v>
      </c>
      <c r="E485">
        <v>0.89939868000000001</v>
      </c>
    </row>
    <row r="486" spans="1:5" x14ac:dyDescent="0.25">
      <c r="A486" t="s">
        <v>174</v>
      </c>
      <c r="B486">
        <v>0</v>
      </c>
      <c r="C486">
        <v>-9.8674559999999994E-2</v>
      </c>
      <c r="D486">
        <v>0.26166463000000001</v>
      </c>
      <c r="E486">
        <v>0.90320690999999997</v>
      </c>
    </row>
    <row r="487" spans="1:5" x14ac:dyDescent="0.25">
      <c r="A487" t="s">
        <v>175</v>
      </c>
      <c r="B487">
        <v>0</v>
      </c>
      <c r="C487">
        <v>-0.10632142999999999</v>
      </c>
      <c r="D487">
        <v>0.26455901999999998</v>
      </c>
      <c r="E487">
        <v>0.90656550999999996</v>
      </c>
    </row>
    <row r="488" spans="1:5" x14ac:dyDescent="0.25">
      <c r="A488" t="s">
        <v>176</v>
      </c>
      <c r="B488">
        <v>0</v>
      </c>
      <c r="C488">
        <v>-0.11459448</v>
      </c>
      <c r="D488">
        <v>0.26768814000000002</v>
      </c>
      <c r="E488">
        <v>0.91020182000000005</v>
      </c>
    </row>
    <row r="489" spans="1:5" x14ac:dyDescent="0.25">
      <c r="A489" t="s">
        <v>177</v>
      </c>
      <c r="B489">
        <v>0</v>
      </c>
      <c r="C489">
        <v>4.4974720000000003E-2</v>
      </c>
      <c r="D489">
        <v>0.16217914999999999</v>
      </c>
      <c r="E489">
        <v>0.80160054000000003</v>
      </c>
    </row>
    <row r="490" spans="1:5" x14ac:dyDescent="0.25">
      <c r="A490" t="s">
        <v>178</v>
      </c>
      <c r="B490">
        <v>0</v>
      </c>
      <c r="C490">
        <v>3.7293640000000003E-2</v>
      </c>
      <c r="D490">
        <v>0.16573078999999999</v>
      </c>
      <c r="E490">
        <v>0.80421120999999995</v>
      </c>
    </row>
    <row r="491" spans="1:5" x14ac:dyDescent="0.25">
      <c r="A491" t="s">
        <v>179</v>
      </c>
      <c r="B491">
        <v>0</v>
      </c>
      <c r="C491">
        <v>3.7003370000000001E-2</v>
      </c>
      <c r="D491">
        <v>0.16932451000000001</v>
      </c>
      <c r="E491">
        <v>0.80021337000000003</v>
      </c>
    </row>
    <row r="492" spans="1:5" x14ac:dyDescent="0.25">
      <c r="A492" t="s">
        <v>180</v>
      </c>
      <c r="B492">
        <v>0</v>
      </c>
      <c r="C492">
        <v>3.3461020000000001E-2</v>
      </c>
      <c r="D492">
        <v>0.17103726</v>
      </c>
      <c r="E492">
        <v>0.80132877000000002</v>
      </c>
    </row>
    <row r="493" spans="1:5" x14ac:dyDescent="0.25">
      <c r="A493" t="s">
        <v>181</v>
      </c>
      <c r="B493">
        <v>0</v>
      </c>
      <c r="C493">
        <v>1.576029E-2</v>
      </c>
      <c r="D493">
        <v>0.17743373000000001</v>
      </c>
      <c r="E493">
        <v>0.80946236000000005</v>
      </c>
    </row>
    <row r="494" spans="1:5" x14ac:dyDescent="0.25">
      <c r="A494" t="s">
        <v>182</v>
      </c>
      <c r="B494">
        <v>0</v>
      </c>
      <c r="C494">
        <v>1.6632600000000001E-2</v>
      </c>
      <c r="D494">
        <v>0.17465724999999999</v>
      </c>
      <c r="E494">
        <v>0.81319123000000004</v>
      </c>
    </row>
    <row r="495" spans="1:5" x14ac:dyDescent="0.25">
      <c r="A495" t="s">
        <v>183</v>
      </c>
      <c r="B495">
        <v>0</v>
      </c>
      <c r="C495">
        <v>2.2007570000000001E-2</v>
      </c>
      <c r="D495">
        <v>0.16813632000000001</v>
      </c>
      <c r="E495">
        <v>0.81816049999999996</v>
      </c>
    </row>
    <row r="496" spans="1:5" x14ac:dyDescent="0.25">
      <c r="A496" t="s">
        <v>184</v>
      </c>
      <c r="B496">
        <v>0</v>
      </c>
      <c r="C496">
        <v>0.16696806</v>
      </c>
      <c r="D496">
        <v>0.22027037999999999</v>
      </c>
      <c r="E496">
        <v>0.68882308999999997</v>
      </c>
    </row>
    <row r="497" spans="1:5" x14ac:dyDescent="0.25">
      <c r="A497" t="s">
        <v>185</v>
      </c>
      <c r="B497">
        <v>0</v>
      </c>
      <c r="C497">
        <v>0.15653655999999999</v>
      </c>
      <c r="D497">
        <v>0.22502843</v>
      </c>
      <c r="E497">
        <v>0.69244598000000002</v>
      </c>
    </row>
    <row r="498" spans="1:5" x14ac:dyDescent="0.25">
      <c r="A498" t="s">
        <v>186</v>
      </c>
      <c r="B498">
        <v>0</v>
      </c>
      <c r="C498">
        <v>0.14203783</v>
      </c>
      <c r="D498">
        <v>0.23103397000000001</v>
      </c>
      <c r="E498">
        <v>0.69820097999999997</v>
      </c>
    </row>
    <row r="499" spans="1:5" x14ac:dyDescent="0.25">
      <c r="A499" t="s">
        <v>187</v>
      </c>
      <c r="B499">
        <v>0</v>
      </c>
      <c r="C499">
        <v>0.13226737</v>
      </c>
      <c r="D499">
        <v>0.23571439</v>
      </c>
      <c r="E499">
        <v>0.70132919000000005</v>
      </c>
    </row>
    <row r="500" spans="1:5" x14ac:dyDescent="0.25">
      <c r="A500" t="s">
        <v>188</v>
      </c>
      <c r="B500">
        <v>0</v>
      </c>
      <c r="C500">
        <v>0.12502674</v>
      </c>
      <c r="D500">
        <v>0.2394279</v>
      </c>
      <c r="E500">
        <v>0.70335733</v>
      </c>
    </row>
    <row r="501" spans="1:5" x14ac:dyDescent="0.25">
      <c r="A501" t="s">
        <v>189</v>
      </c>
      <c r="B501">
        <v>0</v>
      </c>
      <c r="C501">
        <v>0.13337156</v>
      </c>
      <c r="D501">
        <v>0.23265701999999999</v>
      </c>
      <c r="E501">
        <v>0.70657596</v>
      </c>
    </row>
    <row r="502" spans="1:5" x14ac:dyDescent="0.25">
      <c r="A502" t="s">
        <v>190</v>
      </c>
      <c r="B502">
        <v>0</v>
      </c>
      <c r="C502">
        <v>0.11988658000000001</v>
      </c>
      <c r="D502">
        <v>0.23853557</v>
      </c>
      <c r="E502">
        <v>0.71158173999999996</v>
      </c>
    </row>
    <row r="503" spans="1:5" x14ac:dyDescent="0.25">
      <c r="A503" t="s">
        <v>191</v>
      </c>
      <c r="B503">
        <v>0</v>
      </c>
      <c r="C503">
        <v>4.8180000000000001E-2</v>
      </c>
      <c r="D503">
        <v>0.26974014000000002</v>
      </c>
      <c r="E503">
        <v>0.75035205000000005</v>
      </c>
    </row>
    <row r="504" spans="1:5" x14ac:dyDescent="0.25">
      <c r="A504" t="s">
        <v>192</v>
      </c>
      <c r="B504">
        <v>0</v>
      </c>
      <c r="C504">
        <v>4.0918410000000002E-2</v>
      </c>
      <c r="D504">
        <v>0.27297076999999997</v>
      </c>
      <c r="E504">
        <v>0.75297057999999994</v>
      </c>
    </row>
    <row r="505" spans="1:5" x14ac:dyDescent="0.25">
      <c r="A505" t="s">
        <v>193</v>
      </c>
      <c r="B505">
        <v>0</v>
      </c>
      <c r="C505">
        <v>3.2625670000000002E-2</v>
      </c>
      <c r="D505">
        <v>0.27624188999999999</v>
      </c>
      <c r="E505">
        <v>0.75645624</v>
      </c>
    </row>
    <row r="506" spans="1:5" x14ac:dyDescent="0.25">
      <c r="A506" t="s">
        <v>194</v>
      </c>
      <c r="B506">
        <v>0</v>
      </c>
      <c r="C506">
        <v>2.2902639999999998E-2</v>
      </c>
      <c r="D506">
        <v>0.28028441999999998</v>
      </c>
      <c r="E506">
        <v>0.76029769000000003</v>
      </c>
    </row>
    <row r="507" spans="1:5" x14ac:dyDescent="0.25">
      <c r="A507" t="s">
        <v>195</v>
      </c>
      <c r="B507">
        <v>0</v>
      </c>
      <c r="C507">
        <v>1.208759E-2</v>
      </c>
      <c r="D507">
        <v>0.28502342000000003</v>
      </c>
      <c r="E507">
        <v>0.76428351000000005</v>
      </c>
    </row>
    <row r="508" spans="1:5" x14ac:dyDescent="0.25">
      <c r="A508" t="s">
        <v>196</v>
      </c>
      <c r="B508">
        <v>0</v>
      </c>
      <c r="C508">
        <v>-2.3070999999999999E-4</v>
      </c>
      <c r="D508">
        <v>0.29003658999999998</v>
      </c>
      <c r="E508">
        <v>0.76927867000000005</v>
      </c>
    </row>
    <row r="509" spans="1:5" x14ac:dyDescent="0.25">
      <c r="A509" t="s">
        <v>197</v>
      </c>
      <c r="B509">
        <v>0</v>
      </c>
      <c r="C509">
        <v>-1.1880109999999999E-2</v>
      </c>
      <c r="D509">
        <v>0.29473245999999997</v>
      </c>
      <c r="E509">
        <v>0.77405597000000004</v>
      </c>
    </row>
    <row r="510" spans="1:5" x14ac:dyDescent="0.25">
      <c r="A510" t="s">
        <v>198</v>
      </c>
      <c r="B510">
        <v>0</v>
      </c>
      <c r="C510">
        <v>0.63758373999999995</v>
      </c>
      <c r="D510">
        <v>0.28016593000000001</v>
      </c>
      <c r="E510">
        <v>0.1849797</v>
      </c>
    </row>
    <row r="511" spans="1:5" x14ac:dyDescent="0.25">
      <c r="A511" t="s">
        <v>199</v>
      </c>
      <c r="B511">
        <v>0</v>
      </c>
      <c r="C511">
        <v>0.61957890999999998</v>
      </c>
      <c r="D511">
        <v>0.28327196999999998</v>
      </c>
      <c r="E511">
        <v>0.19727945999999999</v>
      </c>
    </row>
    <row r="512" spans="1:5" x14ac:dyDescent="0.25">
      <c r="A512" t="s">
        <v>200</v>
      </c>
      <c r="B512">
        <v>0</v>
      </c>
      <c r="C512">
        <v>0.60780995999999998</v>
      </c>
      <c r="D512">
        <v>0.28741639000000002</v>
      </c>
      <c r="E512">
        <v>0.20281584</v>
      </c>
    </row>
    <row r="513" spans="1:5" x14ac:dyDescent="0.25">
      <c r="A513" t="s">
        <v>201</v>
      </c>
      <c r="B513">
        <v>0</v>
      </c>
      <c r="C513">
        <v>0.60298160999999995</v>
      </c>
      <c r="D513">
        <v>0.28992699999999999</v>
      </c>
      <c r="E513">
        <v>0.20412768000000001</v>
      </c>
    </row>
    <row r="514" spans="1:5" x14ac:dyDescent="0.25">
      <c r="A514" t="s">
        <v>202</v>
      </c>
      <c r="B514">
        <v>0</v>
      </c>
      <c r="C514">
        <v>0.59059474999999995</v>
      </c>
      <c r="D514">
        <v>0.29361306999999998</v>
      </c>
      <c r="E514">
        <v>0.21075515</v>
      </c>
    </row>
    <row r="515" spans="1:5" x14ac:dyDescent="0.25">
      <c r="A515" t="s">
        <v>203</v>
      </c>
      <c r="B515">
        <v>0</v>
      </c>
      <c r="C515">
        <v>0.58436029</v>
      </c>
      <c r="D515">
        <v>0.29572481</v>
      </c>
      <c r="E515">
        <v>0.21378711</v>
      </c>
    </row>
    <row r="516" spans="1:5" x14ac:dyDescent="0.25">
      <c r="A516" t="s">
        <v>204</v>
      </c>
      <c r="B516">
        <v>0</v>
      </c>
      <c r="C516">
        <v>0.56799305</v>
      </c>
      <c r="D516">
        <v>0.30041034</v>
      </c>
      <c r="E516">
        <v>0.22276331999999999</v>
      </c>
    </row>
    <row r="517" spans="1:5" x14ac:dyDescent="0.25">
      <c r="A517" t="s">
        <v>205</v>
      </c>
      <c r="B517">
        <v>0</v>
      </c>
      <c r="C517">
        <v>0.45317717000000002</v>
      </c>
      <c r="D517">
        <v>0.39259769999999999</v>
      </c>
      <c r="E517">
        <v>0.20188959000000001</v>
      </c>
    </row>
    <row r="518" spans="1:5" x14ac:dyDescent="0.25">
      <c r="A518" t="s">
        <v>206</v>
      </c>
      <c r="B518">
        <v>0</v>
      </c>
      <c r="C518">
        <v>0.44798378</v>
      </c>
      <c r="D518">
        <v>0.39438149</v>
      </c>
      <c r="E518">
        <v>0.20438603</v>
      </c>
    </row>
    <row r="519" spans="1:5" x14ac:dyDescent="0.25">
      <c r="A519" t="s">
        <v>207</v>
      </c>
      <c r="B519">
        <v>0</v>
      </c>
      <c r="C519">
        <v>0.49529625999999999</v>
      </c>
      <c r="D519">
        <v>0.36119324000000003</v>
      </c>
      <c r="E519">
        <v>0.20999459000000001</v>
      </c>
    </row>
    <row r="520" spans="1:5" x14ac:dyDescent="0.25">
      <c r="A520" t="s">
        <v>208</v>
      </c>
      <c r="B520">
        <v>0</v>
      </c>
      <c r="C520">
        <v>0.48384682000000001</v>
      </c>
      <c r="D520">
        <v>0.36493511000000001</v>
      </c>
      <c r="E520">
        <v>0.2157241</v>
      </c>
    </row>
    <row r="521" spans="1:5" x14ac:dyDescent="0.25">
      <c r="A521" t="s">
        <v>209</v>
      </c>
      <c r="B521">
        <v>0</v>
      </c>
      <c r="C521">
        <v>0.47340753000000002</v>
      </c>
      <c r="D521">
        <v>0.36845392999999999</v>
      </c>
      <c r="E521">
        <v>0.22082131999999999</v>
      </c>
    </row>
    <row r="522" spans="1:5" x14ac:dyDescent="0.25">
      <c r="A522" t="s">
        <v>210</v>
      </c>
      <c r="B522">
        <v>0</v>
      </c>
      <c r="C522">
        <v>0.46199085000000001</v>
      </c>
      <c r="D522">
        <v>0.37208836000000001</v>
      </c>
      <c r="E522">
        <v>0.22664897000000001</v>
      </c>
    </row>
    <row r="523" spans="1:5" x14ac:dyDescent="0.25">
      <c r="A523" t="s">
        <v>211</v>
      </c>
      <c r="B523">
        <v>0</v>
      </c>
      <c r="C523">
        <v>0.44963762000000002</v>
      </c>
      <c r="D523">
        <v>0.37597874999999997</v>
      </c>
      <c r="E523">
        <v>0.23300466</v>
      </c>
    </row>
    <row r="524" spans="1:5" x14ac:dyDescent="0.25">
      <c r="A524" t="s">
        <v>212</v>
      </c>
      <c r="B524">
        <v>0</v>
      </c>
      <c r="C524">
        <v>-1.051332E-2</v>
      </c>
      <c r="D524">
        <v>0.26739816</v>
      </c>
      <c r="E524">
        <v>0.70485558000000004</v>
      </c>
    </row>
    <row r="525" spans="1:5" x14ac:dyDescent="0.25">
      <c r="A525" t="s">
        <v>213</v>
      </c>
      <c r="B525">
        <v>0</v>
      </c>
      <c r="C525">
        <v>-1.367612E-2</v>
      </c>
      <c r="D525">
        <v>0.26898786000000002</v>
      </c>
      <c r="E525">
        <v>0.70577986999999998</v>
      </c>
    </row>
    <row r="526" spans="1:5" x14ac:dyDescent="0.25">
      <c r="A526" t="s">
        <v>214</v>
      </c>
      <c r="B526">
        <v>0</v>
      </c>
      <c r="C526">
        <v>-1.163286E-2</v>
      </c>
      <c r="D526">
        <v>0.26883569000000002</v>
      </c>
      <c r="E526">
        <v>0.70414684999999999</v>
      </c>
    </row>
    <row r="527" spans="1:5" x14ac:dyDescent="0.25">
      <c r="A527" t="s">
        <v>215</v>
      </c>
      <c r="B527">
        <v>0</v>
      </c>
      <c r="C527">
        <v>-1.5673260000000001E-2</v>
      </c>
      <c r="D527">
        <v>0.27167799999999998</v>
      </c>
      <c r="E527">
        <v>0.70436668000000002</v>
      </c>
    </row>
    <row r="528" spans="1:5" x14ac:dyDescent="0.25">
      <c r="A528" t="s">
        <v>216</v>
      </c>
      <c r="B528">
        <v>0</v>
      </c>
      <c r="C528">
        <v>-2.822699E-2</v>
      </c>
      <c r="D528">
        <v>0.27657146999999999</v>
      </c>
      <c r="E528">
        <v>0.70971251000000002</v>
      </c>
    </row>
    <row r="529" spans="1:5" x14ac:dyDescent="0.25">
      <c r="A529" t="s">
        <v>217</v>
      </c>
      <c r="B529">
        <v>0</v>
      </c>
      <c r="C529">
        <v>-4.4508529999999998E-2</v>
      </c>
      <c r="D529">
        <v>0.28241623999999999</v>
      </c>
      <c r="E529">
        <v>0.71723996999999995</v>
      </c>
    </row>
    <row r="530" spans="1:5" x14ac:dyDescent="0.25">
      <c r="A530" t="s">
        <v>218</v>
      </c>
      <c r="B530">
        <v>0</v>
      </c>
      <c r="C530">
        <v>-5.6724810000000001E-2</v>
      </c>
      <c r="D530">
        <v>0.29017478000000002</v>
      </c>
      <c r="E530">
        <v>0.71889373000000001</v>
      </c>
    </row>
    <row r="531" spans="1:5" x14ac:dyDescent="0.25">
      <c r="A531" t="s">
        <v>219</v>
      </c>
      <c r="B531">
        <v>0</v>
      </c>
      <c r="C531">
        <v>0.30102664000000001</v>
      </c>
      <c r="D531">
        <v>0.33411637</v>
      </c>
      <c r="E531">
        <v>0.40441139999999998</v>
      </c>
    </row>
    <row r="532" spans="1:5" x14ac:dyDescent="0.25">
      <c r="A532" t="s">
        <v>220</v>
      </c>
      <c r="B532">
        <v>0</v>
      </c>
      <c r="C532">
        <v>0.29095500000000002</v>
      </c>
      <c r="D532">
        <v>0.33769459000000002</v>
      </c>
      <c r="E532">
        <v>0.40911201000000003</v>
      </c>
    </row>
    <row r="533" spans="1:5" x14ac:dyDescent="0.25">
      <c r="A533" t="s">
        <v>221</v>
      </c>
      <c r="B533">
        <v>0</v>
      </c>
      <c r="C533">
        <v>0.28894164</v>
      </c>
      <c r="D533">
        <v>0.33584923</v>
      </c>
      <c r="E533">
        <v>0.41439147999999998</v>
      </c>
    </row>
    <row r="534" spans="1:5" x14ac:dyDescent="0.25">
      <c r="A534" t="s">
        <v>222</v>
      </c>
      <c r="B534">
        <v>0</v>
      </c>
      <c r="C534">
        <v>0.27748556000000002</v>
      </c>
      <c r="D534">
        <v>0.33981964999999997</v>
      </c>
      <c r="E534">
        <v>0.41985625999999998</v>
      </c>
    </row>
    <row r="535" spans="1:5" x14ac:dyDescent="0.25">
      <c r="A535" t="s">
        <v>223</v>
      </c>
      <c r="B535">
        <v>0</v>
      </c>
      <c r="C535">
        <v>0.25553158999999998</v>
      </c>
      <c r="D535">
        <v>0.34697126</v>
      </c>
      <c r="E535">
        <v>0.43087004000000001</v>
      </c>
    </row>
    <row r="536" spans="1:5" x14ac:dyDescent="0.25">
      <c r="A536" t="s">
        <v>224</v>
      </c>
      <c r="B536">
        <v>0</v>
      </c>
      <c r="C536">
        <v>0.24037251000000001</v>
      </c>
      <c r="D536">
        <v>0.35235559</v>
      </c>
      <c r="E536">
        <v>0.43794664999999999</v>
      </c>
    </row>
    <row r="537" spans="1:5" x14ac:dyDescent="0.25">
      <c r="A537" t="s">
        <v>225</v>
      </c>
      <c r="B537">
        <v>0</v>
      </c>
      <c r="C537">
        <v>0.22940136999999999</v>
      </c>
      <c r="D537">
        <v>0.35395166</v>
      </c>
      <c r="E537">
        <v>0.44679940000000001</v>
      </c>
    </row>
    <row r="538" spans="1:5" x14ac:dyDescent="0.25">
      <c r="A538" t="s">
        <v>226</v>
      </c>
      <c r="B538">
        <v>0</v>
      </c>
      <c r="C538">
        <v>0.34187123000000003</v>
      </c>
      <c r="D538">
        <v>0.30914142</v>
      </c>
      <c r="E538">
        <v>0.41223079000000001</v>
      </c>
    </row>
    <row r="539" spans="1:5" x14ac:dyDescent="0.25">
      <c r="A539" t="s">
        <v>227</v>
      </c>
      <c r="B539">
        <v>0</v>
      </c>
      <c r="C539">
        <v>0.33911888000000001</v>
      </c>
      <c r="D539">
        <v>0.31030225</v>
      </c>
      <c r="E539">
        <v>0.41329869000000002</v>
      </c>
    </row>
    <row r="540" spans="1:5" x14ac:dyDescent="0.25">
      <c r="A540" t="s">
        <v>228</v>
      </c>
      <c r="B540">
        <v>0</v>
      </c>
      <c r="C540">
        <v>0.33591998000000001</v>
      </c>
      <c r="D540">
        <v>0.31155600999999999</v>
      </c>
      <c r="E540">
        <v>0.41465280999999998</v>
      </c>
    </row>
    <row r="541" spans="1:5" x14ac:dyDescent="0.25">
      <c r="A541" t="s">
        <v>229</v>
      </c>
      <c r="B541">
        <v>0</v>
      </c>
      <c r="C541">
        <v>0.33421635</v>
      </c>
      <c r="D541">
        <v>0.31223867</v>
      </c>
      <c r="E541">
        <v>0.41535628000000002</v>
      </c>
    </row>
    <row r="542" spans="1:5" x14ac:dyDescent="0.25">
      <c r="A542" t="s">
        <v>230</v>
      </c>
      <c r="B542">
        <v>0</v>
      </c>
      <c r="C542">
        <v>0.33152083999999998</v>
      </c>
      <c r="D542">
        <v>0.31386312999999999</v>
      </c>
      <c r="E542">
        <v>0.41582472999999998</v>
      </c>
    </row>
    <row r="543" spans="1:5" x14ac:dyDescent="0.25">
      <c r="A543" t="s">
        <v>231</v>
      </c>
      <c r="B543">
        <v>0</v>
      </c>
      <c r="C543">
        <v>0.31388258000000002</v>
      </c>
      <c r="D543">
        <v>0.31954302000000001</v>
      </c>
      <c r="E543">
        <v>0.42475141999999999</v>
      </c>
    </row>
    <row r="544" spans="1:5" x14ac:dyDescent="0.25">
      <c r="A544" t="s">
        <v>232</v>
      </c>
      <c r="B544">
        <v>0</v>
      </c>
      <c r="C544">
        <v>0.30030816999999999</v>
      </c>
      <c r="D544">
        <v>0.32419065000000002</v>
      </c>
      <c r="E544">
        <v>0.43129412</v>
      </c>
    </row>
    <row r="545" spans="1:5" x14ac:dyDescent="0.25">
      <c r="A545" t="s">
        <v>233</v>
      </c>
      <c r="B545">
        <v>0</v>
      </c>
      <c r="C545">
        <v>0.14791566</v>
      </c>
      <c r="D545">
        <v>0.35725253000000001</v>
      </c>
      <c r="E545">
        <v>0.49696542999999999</v>
      </c>
    </row>
    <row r="546" spans="1:5" x14ac:dyDescent="0.25">
      <c r="A546" t="s">
        <v>234</v>
      </c>
      <c r="B546">
        <v>0</v>
      </c>
      <c r="C546">
        <v>0.13367482</v>
      </c>
      <c r="D546">
        <v>0.36198297000000001</v>
      </c>
      <c r="E546">
        <v>0.50400146999999995</v>
      </c>
    </row>
    <row r="547" spans="1:5" x14ac:dyDescent="0.25">
      <c r="A547" t="s">
        <v>235</v>
      </c>
      <c r="B547">
        <v>0</v>
      </c>
      <c r="C547">
        <v>0.13268104999999999</v>
      </c>
      <c r="D547">
        <v>0.36305357999999999</v>
      </c>
      <c r="E547">
        <v>0.50378042000000001</v>
      </c>
    </row>
    <row r="548" spans="1:5" x14ac:dyDescent="0.25">
      <c r="A548" t="s">
        <v>236</v>
      </c>
      <c r="B548">
        <v>0</v>
      </c>
      <c r="C548">
        <v>0.10881275</v>
      </c>
      <c r="D548">
        <v>0.37069872999999998</v>
      </c>
      <c r="E548">
        <v>0.51590859</v>
      </c>
    </row>
    <row r="549" spans="1:5" x14ac:dyDescent="0.25">
      <c r="A549" t="s">
        <v>237</v>
      </c>
      <c r="B549">
        <v>0</v>
      </c>
      <c r="C549">
        <v>0.10552607</v>
      </c>
      <c r="D549">
        <v>0.37201414999999999</v>
      </c>
      <c r="E549">
        <v>0.51754409999999995</v>
      </c>
    </row>
    <row r="550" spans="1:5" x14ac:dyDescent="0.25">
      <c r="A550" t="s">
        <v>238</v>
      </c>
      <c r="B550">
        <v>0</v>
      </c>
      <c r="C550">
        <v>8.2485810000000007E-2</v>
      </c>
      <c r="D550">
        <v>0.37968201000000001</v>
      </c>
      <c r="E550">
        <v>0.52891056000000003</v>
      </c>
    </row>
    <row r="551" spans="1:5" x14ac:dyDescent="0.25">
      <c r="A551" t="s">
        <v>239</v>
      </c>
      <c r="B551">
        <v>0</v>
      </c>
      <c r="C551">
        <v>7.5837550000000004E-2</v>
      </c>
      <c r="D551">
        <v>0.38227269000000003</v>
      </c>
      <c r="E551">
        <v>0.53174261</v>
      </c>
    </row>
    <row r="552" spans="1:5" x14ac:dyDescent="0.25">
      <c r="A552" t="s">
        <v>240</v>
      </c>
      <c r="B552">
        <v>0</v>
      </c>
      <c r="C552">
        <v>0.46529324</v>
      </c>
      <c r="D552">
        <v>0.25164491</v>
      </c>
      <c r="E552">
        <v>0.30881001000000002</v>
      </c>
    </row>
    <row r="553" spans="1:5" x14ac:dyDescent="0.25">
      <c r="A553" t="s">
        <v>241</v>
      </c>
      <c r="B553">
        <v>0</v>
      </c>
      <c r="C553">
        <v>0.46233165999999998</v>
      </c>
      <c r="D553">
        <v>0.25315061</v>
      </c>
      <c r="E553">
        <v>0.30965520000000002</v>
      </c>
    </row>
    <row r="554" spans="1:5" x14ac:dyDescent="0.25">
      <c r="A554" t="s">
        <v>242</v>
      </c>
      <c r="B554">
        <v>0</v>
      </c>
      <c r="C554">
        <v>0.46158585000000002</v>
      </c>
      <c r="D554">
        <v>0.25420279000000001</v>
      </c>
      <c r="E554">
        <v>0.30907111999999998</v>
      </c>
    </row>
    <row r="555" spans="1:5" x14ac:dyDescent="0.25">
      <c r="A555" t="s">
        <v>243</v>
      </c>
      <c r="B555">
        <v>0</v>
      </c>
      <c r="C555">
        <v>0.45650221000000002</v>
      </c>
      <c r="D555">
        <v>0.25645869999999998</v>
      </c>
      <c r="E555">
        <v>0.31091111999999999</v>
      </c>
    </row>
    <row r="556" spans="1:5" x14ac:dyDescent="0.25">
      <c r="A556" t="s">
        <v>244</v>
      </c>
      <c r="B556">
        <v>0</v>
      </c>
      <c r="C556">
        <v>0.45069452999999998</v>
      </c>
      <c r="D556">
        <v>0.25852256000000001</v>
      </c>
      <c r="E556">
        <v>0.31362104000000002</v>
      </c>
    </row>
    <row r="557" spans="1:5" x14ac:dyDescent="0.25">
      <c r="A557" t="s">
        <v>245</v>
      </c>
      <c r="B557">
        <v>0</v>
      </c>
      <c r="C557">
        <v>0.44468195999999999</v>
      </c>
      <c r="D557">
        <v>0.26060937000000001</v>
      </c>
      <c r="E557">
        <v>0.31648560999999997</v>
      </c>
    </row>
    <row r="558" spans="1:5" x14ac:dyDescent="0.25">
      <c r="A558" t="s">
        <v>246</v>
      </c>
      <c r="B558">
        <v>0</v>
      </c>
      <c r="C558">
        <v>0.44435159000000002</v>
      </c>
      <c r="D558">
        <v>0.26092535</v>
      </c>
      <c r="E558">
        <v>0.31640463000000002</v>
      </c>
    </row>
    <row r="559" spans="1:5" x14ac:dyDescent="0.25">
      <c r="A559" t="s">
        <v>247</v>
      </c>
      <c r="B559">
        <v>0</v>
      </c>
      <c r="C559">
        <v>-9.0195250000000005E-2</v>
      </c>
      <c r="D559">
        <v>0.27670568000000001</v>
      </c>
      <c r="E559">
        <v>0.80960102</v>
      </c>
    </row>
    <row r="560" spans="1:5" x14ac:dyDescent="0.25">
      <c r="A560" t="s">
        <v>248</v>
      </c>
      <c r="B560">
        <v>0</v>
      </c>
      <c r="C560">
        <v>-0.10043608</v>
      </c>
      <c r="D560">
        <v>0.28003431000000001</v>
      </c>
      <c r="E560">
        <v>0.81474732999999999</v>
      </c>
    </row>
    <row r="561" spans="1:5" x14ac:dyDescent="0.25">
      <c r="A561" t="s">
        <v>249</v>
      </c>
      <c r="B561">
        <v>0</v>
      </c>
      <c r="C561">
        <v>-0.10186899000000001</v>
      </c>
      <c r="D561">
        <v>0.28000391000000002</v>
      </c>
      <c r="E561">
        <v>0.81622198000000001</v>
      </c>
    </row>
    <row r="562" spans="1:5" x14ac:dyDescent="0.25">
      <c r="A562" t="s">
        <v>250</v>
      </c>
      <c r="B562">
        <v>0</v>
      </c>
      <c r="C562">
        <v>-0.10827552</v>
      </c>
      <c r="D562">
        <v>0.28243617999999998</v>
      </c>
      <c r="E562">
        <v>0.81902710000000001</v>
      </c>
    </row>
    <row r="563" spans="1:5" x14ac:dyDescent="0.25">
      <c r="A563" t="s">
        <v>251</v>
      </c>
      <c r="B563">
        <v>0</v>
      </c>
      <c r="C563">
        <v>-0.11455522999999999</v>
      </c>
      <c r="D563">
        <v>0.28440335999999999</v>
      </c>
      <c r="E563">
        <v>0.82227039000000002</v>
      </c>
    </row>
    <row r="564" spans="1:5" x14ac:dyDescent="0.25">
      <c r="A564" t="s">
        <v>252</v>
      </c>
      <c r="B564">
        <v>0</v>
      </c>
      <c r="C564">
        <v>-0.11401688</v>
      </c>
      <c r="D564">
        <v>0.28833185</v>
      </c>
      <c r="E564">
        <v>0.81714081000000005</v>
      </c>
    </row>
    <row r="565" spans="1:5" x14ac:dyDescent="0.25">
      <c r="A565" t="s">
        <v>253</v>
      </c>
      <c r="B565">
        <v>0</v>
      </c>
      <c r="C565">
        <v>-0.12293284</v>
      </c>
      <c r="D565">
        <v>0.29143669</v>
      </c>
      <c r="E565">
        <v>0.82137640999999995</v>
      </c>
    </row>
    <row r="566" spans="1:5" x14ac:dyDescent="0.25">
      <c r="A566" t="s">
        <v>255</v>
      </c>
      <c r="B566">
        <v>0</v>
      </c>
      <c r="C566">
        <v>0.13415004999999999</v>
      </c>
      <c r="D566">
        <v>0.24875613999999999</v>
      </c>
      <c r="E566">
        <v>0.64176564000000003</v>
      </c>
    </row>
    <row r="567" spans="1:5" x14ac:dyDescent="0.25">
      <c r="A567" t="s">
        <v>256</v>
      </c>
      <c r="B567">
        <v>0</v>
      </c>
      <c r="C567">
        <v>0.13073596000000001</v>
      </c>
      <c r="D567">
        <v>0.25040762999999999</v>
      </c>
      <c r="E567">
        <v>0.64283975000000004</v>
      </c>
    </row>
    <row r="568" spans="1:5" x14ac:dyDescent="0.25">
      <c r="A568" t="s">
        <v>257</v>
      </c>
      <c r="B568">
        <v>0</v>
      </c>
      <c r="C568">
        <v>0.12628728</v>
      </c>
      <c r="D568">
        <v>0.25250692000000002</v>
      </c>
      <c r="E568">
        <v>0.64430173999999996</v>
      </c>
    </row>
    <row r="569" spans="1:5" x14ac:dyDescent="0.25">
      <c r="A569" t="s">
        <v>258</v>
      </c>
      <c r="B569">
        <v>0</v>
      </c>
      <c r="C569">
        <v>0.12780643</v>
      </c>
      <c r="D569">
        <v>0.25302506000000002</v>
      </c>
      <c r="E569">
        <v>0.64234009000000003</v>
      </c>
    </row>
    <row r="570" spans="1:5" x14ac:dyDescent="0.25">
      <c r="A570" t="s">
        <v>259</v>
      </c>
      <c r="B570">
        <v>0</v>
      </c>
      <c r="C570">
        <v>0.12185457</v>
      </c>
      <c r="D570">
        <v>0.25581591999999997</v>
      </c>
      <c r="E570">
        <v>0.64431709999999998</v>
      </c>
    </row>
    <row r="571" spans="1:5" x14ac:dyDescent="0.25">
      <c r="A571" t="s">
        <v>260</v>
      </c>
      <c r="B571">
        <v>0</v>
      </c>
      <c r="C571">
        <v>0.11602484</v>
      </c>
      <c r="D571">
        <v>0.25881162000000002</v>
      </c>
      <c r="E571">
        <v>0.64594315999999996</v>
      </c>
    </row>
    <row r="572" spans="1:5" x14ac:dyDescent="0.25">
      <c r="A572" t="s">
        <v>261</v>
      </c>
      <c r="B572">
        <v>0</v>
      </c>
      <c r="C572">
        <v>0.11042584</v>
      </c>
      <c r="D572">
        <v>0.26180356999999999</v>
      </c>
      <c r="E572">
        <v>0.64736892999999995</v>
      </c>
    </row>
    <row r="573" spans="1:5" x14ac:dyDescent="0.25">
      <c r="A573" t="s">
        <v>262</v>
      </c>
      <c r="B573">
        <v>0</v>
      </c>
      <c r="C573">
        <v>0.35387569000000002</v>
      </c>
      <c r="D573">
        <v>0.35047787000000002</v>
      </c>
      <c r="E573">
        <v>0.27875957000000001</v>
      </c>
    </row>
    <row r="574" spans="1:5" x14ac:dyDescent="0.25">
      <c r="A574" t="s">
        <v>263</v>
      </c>
      <c r="B574">
        <v>0</v>
      </c>
      <c r="C574">
        <v>0.33228627999999999</v>
      </c>
      <c r="D574">
        <v>0.34961330000000002</v>
      </c>
      <c r="E574">
        <v>0.29894205000000001</v>
      </c>
    </row>
    <row r="575" spans="1:5" x14ac:dyDescent="0.25">
      <c r="A575" t="s">
        <v>264</v>
      </c>
      <c r="B575">
        <v>0</v>
      </c>
      <c r="C575">
        <v>0.32142546999999999</v>
      </c>
      <c r="D575">
        <v>0.34661202000000002</v>
      </c>
      <c r="E575">
        <v>0.31289616999999997</v>
      </c>
    </row>
    <row r="576" spans="1:5" x14ac:dyDescent="0.25">
      <c r="A576" t="s">
        <v>265</v>
      </c>
      <c r="B576">
        <v>0</v>
      </c>
      <c r="C576">
        <v>0.31548048000000001</v>
      </c>
      <c r="D576">
        <v>0.34887442000000002</v>
      </c>
      <c r="E576">
        <v>0.31549284999999999</v>
      </c>
    </row>
    <row r="577" spans="1:5" x14ac:dyDescent="0.25">
      <c r="A577" t="s">
        <v>266</v>
      </c>
      <c r="B577">
        <v>0</v>
      </c>
      <c r="C577">
        <v>0.32734437</v>
      </c>
      <c r="D577">
        <v>0.33927329000000001</v>
      </c>
      <c r="E577">
        <v>0.31911379000000001</v>
      </c>
    </row>
    <row r="578" spans="1:5" x14ac:dyDescent="0.25">
      <c r="A578" t="s">
        <v>267</v>
      </c>
      <c r="B578">
        <v>0</v>
      </c>
      <c r="C578">
        <v>0.32016550999999999</v>
      </c>
      <c r="D578">
        <v>0.34203593999999998</v>
      </c>
      <c r="E578">
        <v>0.32221305</v>
      </c>
    </row>
    <row r="579" spans="1:5" x14ac:dyDescent="0.25">
      <c r="A579" t="s">
        <v>268</v>
      </c>
      <c r="B579">
        <v>0</v>
      </c>
      <c r="C579">
        <v>0.31350507999999999</v>
      </c>
      <c r="D579">
        <v>0.34442914000000002</v>
      </c>
      <c r="E579">
        <v>0.32528974999999999</v>
      </c>
    </row>
    <row r="580" spans="1:5" x14ac:dyDescent="0.25">
      <c r="A580" t="s">
        <v>269</v>
      </c>
      <c r="B580">
        <v>0</v>
      </c>
      <c r="C580">
        <v>0.44295381</v>
      </c>
      <c r="D580">
        <v>0.31091245000000001</v>
      </c>
      <c r="E580">
        <v>0.18254603</v>
      </c>
    </row>
    <row r="581" spans="1:5" x14ac:dyDescent="0.25">
      <c r="A581" t="s">
        <v>270</v>
      </c>
      <c r="B581">
        <v>0</v>
      </c>
      <c r="C581">
        <v>0.44208070999999999</v>
      </c>
      <c r="D581">
        <v>0.31159698000000002</v>
      </c>
      <c r="E581">
        <v>0.18251026000000001</v>
      </c>
    </row>
    <row r="582" spans="1:5" x14ac:dyDescent="0.25">
      <c r="A582" t="s">
        <v>271</v>
      </c>
      <c r="B582">
        <v>0</v>
      </c>
      <c r="C582">
        <v>0.49712714000000002</v>
      </c>
      <c r="D582">
        <v>0.29477195</v>
      </c>
      <c r="E582">
        <v>0.15871117000000001</v>
      </c>
    </row>
    <row r="583" spans="1:5" x14ac:dyDescent="0.25">
      <c r="A583" t="s">
        <v>272</v>
      </c>
      <c r="B583">
        <v>0</v>
      </c>
      <c r="C583">
        <v>0.49829516000000001</v>
      </c>
      <c r="D583">
        <v>0.29679031</v>
      </c>
      <c r="E583">
        <v>0.15528465999999999</v>
      </c>
    </row>
    <row r="584" spans="1:5" x14ac:dyDescent="0.25">
      <c r="A584" t="s">
        <v>273</v>
      </c>
      <c r="B584">
        <v>0</v>
      </c>
      <c r="C584">
        <v>0.51901063999999997</v>
      </c>
      <c r="D584">
        <v>0.28072585</v>
      </c>
      <c r="E584">
        <v>0.15977690999999999</v>
      </c>
    </row>
    <row r="585" spans="1:5" x14ac:dyDescent="0.25">
      <c r="A585" t="s">
        <v>274</v>
      </c>
      <c r="B585">
        <v>0</v>
      </c>
      <c r="C585">
        <v>0.51818706999999997</v>
      </c>
      <c r="D585">
        <v>0.28325063</v>
      </c>
      <c r="E585">
        <v>0.15751809</v>
      </c>
    </row>
    <row r="586" spans="1:5" x14ac:dyDescent="0.25">
      <c r="A586" t="s">
        <v>275</v>
      </c>
      <c r="B586">
        <v>0</v>
      </c>
      <c r="C586">
        <v>0.51319371000000003</v>
      </c>
      <c r="D586">
        <v>0.28558339999999999</v>
      </c>
      <c r="E586">
        <v>0.15918694999999999</v>
      </c>
    </row>
    <row r="587" spans="1:5" x14ac:dyDescent="0.25">
      <c r="A587" t="s">
        <v>276</v>
      </c>
      <c r="B587">
        <v>0</v>
      </c>
      <c r="C587">
        <v>0.48304184</v>
      </c>
      <c r="D587">
        <v>0.27018026000000001</v>
      </c>
      <c r="E587">
        <v>0.18591595999999999</v>
      </c>
    </row>
    <row r="588" spans="1:5" x14ac:dyDescent="0.25">
      <c r="A588" t="s">
        <v>277</v>
      </c>
      <c r="B588">
        <v>0</v>
      </c>
      <c r="C588">
        <v>0.47458413999999999</v>
      </c>
      <c r="D588">
        <v>0.27221273000000001</v>
      </c>
      <c r="E588">
        <v>0.19101471</v>
      </c>
    </row>
    <row r="589" spans="1:5" x14ac:dyDescent="0.25">
      <c r="A589" t="s">
        <v>278</v>
      </c>
      <c r="B589">
        <v>0</v>
      </c>
      <c r="C589">
        <v>0.5031274</v>
      </c>
      <c r="D589">
        <v>0.25221774000000002</v>
      </c>
      <c r="E589">
        <v>0.19475878999999999</v>
      </c>
    </row>
    <row r="590" spans="1:5" x14ac:dyDescent="0.25">
      <c r="A590" t="s">
        <v>279</v>
      </c>
      <c r="B590">
        <v>0</v>
      </c>
      <c r="C590">
        <v>0.49717897999999999</v>
      </c>
      <c r="D590">
        <v>0.25529422000000002</v>
      </c>
      <c r="E590">
        <v>0.19639453000000001</v>
      </c>
    </row>
    <row r="591" spans="1:5" x14ac:dyDescent="0.25">
      <c r="A591" t="s">
        <v>280</v>
      </c>
      <c r="B591">
        <v>0</v>
      </c>
      <c r="C591">
        <v>0.49022700000000002</v>
      </c>
      <c r="D591">
        <v>0.25832948999999999</v>
      </c>
      <c r="E591">
        <v>0.19896965</v>
      </c>
    </row>
    <row r="592" spans="1:5" x14ac:dyDescent="0.25">
      <c r="A592" t="s">
        <v>281</v>
      </c>
      <c r="B592">
        <v>0</v>
      </c>
      <c r="C592">
        <v>0.47910448</v>
      </c>
      <c r="D592">
        <v>0.26239368000000002</v>
      </c>
      <c r="E592">
        <v>0.20402738000000001</v>
      </c>
    </row>
    <row r="593" spans="1:5" x14ac:dyDescent="0.25">
      <c r="A593" t="s">
        <v>282</v>
      </c>
      <c r="B593">
        <v>0</v>
      </c>
      <c r="C593">
        <v>0.46697445999999998</v>
      </c>
      <c r="D593">
        <v>0.26680831999999999</v>
      </c>
      <c r="E593">
        <v>0.20956421</v>
      </c>
    </row>
    <row r="594" spans="1:5" x14ac:dyDescent="0.25">
      <c r="A594" t="s">
        <v>283</v>
      </c>
      <c r="B594">
        <v>0</v>
      </c>
      <c r="C594">
        <v>0.50765307000000004</v>
      </c>
      <c r="D594">
        <v>0.27486012999999998</v>
      </c>
      <c r="E594">
        <v>0.15728576</v>
      </c>
    </row>
    <row r="595" spans="1:5" x14ac:dyDescent="0.25">
      <c r="A595" t="s">
        <v>284</v>
      </c>
      <c r="B595">
        <v>0</v>
      </c>
      <c r="C595">
        <v>0.49528828000000003</v>
      </c>
      <c r="D595">
        <v>0.27593948000000001</v>
      </c>
      <c r="E595">
        <v>0.16698033000000001</v>
      </c>
    </row>
    <row r="596" spans="1:5" x14ac:dyDescent="0.25">
      <c r="A596" t="s">
        <v>285</v>
      </c>
      <c r="B596">
        <v>0</v>
      </c>
      <c r="C596">
        <v>0.50024955999999998</v>
      </c>
      <c r="D596">
        <v>0.27954147000000001</v>
      </c>
      <c r="E596">
        <v>0.15831239999999999</v>
      </c>
    </row>
    <row r="597" spans="1:5" x14ac:dyDescent="0.25">
      <c r="A597" t="s">
        <v>286</v>
      </c>
      <c r="B597">
        <v>0</v>
      </c>
      <c r="C597">
        <v>0.49099661999999999</v>
      </c>
      <c r="D597">
        <v>0.28278050999999998</v>
      </c>
      <c r="E597">
        <v>0.16268812999999999</v>
      </c>
    </row>
    <row r="598" spans="1:5" x14ac:dyDescent="0.25">
      <c r="A598" t="s">
        <v>287</v>
      </c>
      <c r="B598">
        <v>0</v>
      </c>
      <c r="C598">
        <v>0.48469203</v>
      </c>
      <c r="D598">
        <v>0.28597127</v>
      </c>
      <c r="E598">
        <v>0.16450461999999999</v>
      </c>
    </row>
    <row r="599" spans="1:5" x14ac:dyDescent="0.25">
      <c r="A599" t="s">
        <v>288</v>
      </c>
      <c r="B599">
        <v>0</v>
      </c>
      <c r="C599">
        <v>0.48482503999999998</v>
      </c>
      <c r="D599">
        <v>0.29086107</v>
      </c>
      <c r="E599">
        <v>0.15859643000000001</v>
      </c>
    </row>
    <row r="600" spans="1:5" x14ac:dyDescent="0.25">
      <c r="A600" t="s">
        <v>289</v>
      </c>
      <c r="B600">
        <v>0</v>
      </c>
      <c r="C600">
        <v>0.50603050999999999</v>
      </c>
      <c r="D600">
        <v>0.29412386000000001</v>
      </c>
      <c r="E600">
        <v>0.13591486</v>
      </c>
    </row>
    <row r="601" spans="1:5" x14ac:dyDescent="0.25">
      <c r="A601" t="s">
        <v>290</v>
      </c>
      <c r="B601">
        <v>0</v>
      </c>
      <c r="C601">
        <v>0.65981811999999995</v>
      </c>
      <c r="D601">
        <v>0.28944231999999998</v>
      </c>
      <c r="E601">
        <v>-2.1729410000000001E-2</v>
      </c>
    </row>
    <row r="602" spans="1:5" x14ac:dyDescent="0.25">
      <c r="A602" t="s">
        <v>291</v>
      </c>
      <c r="B602">
        <v>0</v>
      </c>
      <c r="C602">
        <v>0.66734092</v>
      </c>
      <c r="D602">
        <v>0.28697630000000002</v>
      </c>
      <c r="E602">
        <v>-2.548514E-2</v>
      </c>
    </row>
    <row r="603" spans="1:5" x14ac:dyDescent="0.25">
      <c r="A603" t="s">
        <v>292</v>
      </c>
      <c r="B603">
        <v>0</v>
      </c>
      <c r="C603">
        <v>0.66424808999999996</v>
      </c>
      <c r="D603">
        <v>0.2898965</v>
      </c>
      <c r="E603">
        <v>-2.6198430000000002E-2</v>
      </c>
    </row>
    <row r="604" spans="1:5" x14ac:dyDescent="0.25">
      <c r="A604" t="s">
        <v>293</v>
      </c>
      <c r="B604">
        <v>0</v>
      </c>
      <c r="C604">
        <v>0.63870247999999996</v>
      </c>
      <c r="D604">
        <v>0.29827647000000002</v>
      </c>
      <c r="E604">
        <v>-1.3451919999999999E-2</v>
      </c>
    </row>
    <row r="605" spans="1:5" x14ac:dyDescent="0.25">
      <c r="A605" t="s">
        <v>294</v>
      </c>
      <c r="B605">
        <v>0</v>
      </c>
      <c r="C605">
        <v>0.62986900999999995</v>
      </c>
      <c r="D605">
        <v>0.30188744000000001</v>
      </c>
      <c r="E605">
        <v>-9.8888499999999994E-3</v>
      </c>
    </row>
    <row r="606" spans="1:5" x14ac:dyDescent="0.25">
      <c r="A606" t="s">
        <v>295</v>
      </c>
      <c r="B606">
        <v>0</v>
      </c>
      <c r="C606">
        <v>0.62184262999999995</v>
      </c>
      <c r="D606">
        <v>0.30519212000000001</v>
      </c>
      <c r="E606">
        <v>-6.6793099999999999E-3</v>
      </c>
    </row>
    <row r="607" spans="1:5" x14ac:dyDescent="0.25">
      <c r="A607" t="s">
        <v>296</v>
      </c>
      <c r="B607">
        <v>0</v>
      </c>
      <c r="C607">
        <v>0.61677066000000003</v>
      </c>
      <c r="D607">
        <v>0.30745866999999999</v>
      </c>
      <c r="E607">
        <v>-4.8622700000000001E-3</v>
      </c>
    </row>
    <row r="608" spans="1:5" x14ac:dyDescent="0.25">
      <c r="A608" t="s">
        <v>297</v>
      </c>
      <c r="B608">
        <v>0</v>
      </c>
      <c r="C608">
        <v>0.43296681999999997</v>
      </c>
      <c r="D608">
        <v>0.34184888000000002</v>
      </c>
      <c r="E608">
        <v>8.4145410000000004E-2</v>
      </c>
    </row>
    <row r="609" spans="1:5" x14ac:dyDescent="0.25">
      <c r="A609" t="s">
        <v>298</v>
      </c>
      <c r="B609">
        <v>0</v>
      </c>
      <c r="C609">
        <v>0.39429153</v>
      </c>
      <c r="D609">
        <v>0.33825351999999997</v>
      </c>
      <c r="E609">
        <v>0.12272373</v>
      </c>
    </row>
    <row r="610" spans="1:5" x14ac:dyDescent="0.25">
      <c r="A610" t="s">
        <v>299</v>
      </c>
      <c r="B610">
        <v>0</v>
      </c>
      <c r="C610">
        <v>0.41067365</v>
      </c>
      <c r="D610">
        <v>0.3335303</v>
      </c>
      <c r="E610">
        <v>0.11377894</v>
      </c>
    </row>
    <row r="611" spans="1:5" x14ac:dyDescent="0.25">
      <c r="A611" t="s">
        <v>300</v>
      </c>
      <c r="B611">
        <v>0</v>
      </c>
      <c r="C611">
        <v>0.38900549000000001</v>
      </c>
      <c r="D611">
        <v>0.33989253000000003</v>
      </c>
      <c r="E611">
        <v>0.12547384</v>
      </c>
    </row>
    <row r="612" spans="1:5" x14ac:dyDescent="0.25">
      <c r="A612" t="s">
        <v>301</v>
      </c>
      <c r="B612">
        <v>0</v>
      </c>
      <c r="C612">
        <v>0.38233982</v>
      </c>
      <c r="D612">
        <v>0.33747284999999999</v>
      </c>
      <c r="E612">
        <v>0.13626068</v>
      </c>
    </row>
    <row r="613" spans="1:5" x14ac:dyDescent="0.25">
      <c r="A613" t="s">
        <v>302</v>
      </c>
      <c r="B613">
        <v>0</v>
      </c>
      <c r="C613">
        <v>0.37498526999999998</v>
      </c>
      <c r="D613">
        <v>0.33934469</v>
      </c>
      <c r="E613">
        <v>0.14057070999999999</v>
      </c>
    </row>
    <row r="614" spans="1:5" x14ac:dyDescent="0.25">
      <c r="A614" t="s">
        <v>303</v>
      </c>
      <c r="B614">
        <v>0</v>
      </c>
      <c r="C614">
        <v>0.38099768000000001</v>
      </c>
      <c r="D614">
        <v>0.33885348999999998</v>
      </c>
      <c r="E614">
        <v>0.13581684999999999</v>
      </c>
    </row>
    <row r="615" spans="1:5" x14ac:dyDescent="0.25">
      <c r="A615" t="s">
        <v>304</v>
      </c>
      <c r="B615">
        <v>0</v>
      </c>
      <c r="C615">
        <v>0.77918637000000002</v>
      </c>
      <c r="D615">
        <v>0.21045659</v>
      </c>
      <c r="E615">
        <v>-4.3129279999999999E-2</v>
      </c>
    </row>
    <row r="616" spans="1:5" x14ac:dyDescent="0.25">
      <c r="A616" t="s">
        <v>305</v>
      </c>
      <c r="B616">
        <v>0</v>
      </c>
      <c r="C616">
        <v>0.77087043</v>
      </c>
      <c r="D616">
        <v>0.21326713</v>
      </c>
      <c r="E616">
        <v>-3.907766E-2</v>
      </c>
    </row>
    <row r="617" spans="1:5" x14ac:dyDescent="0.25">
      <c r="A617" t="s">
        <v>306</v>
      </c>
      <c r="B617">
        <v>0</v>
      </c>
      <c r="C617">
        <v>0.76684034000000001</v>
      </c>
      <c r="D617">
        <v>0.21523027</v>
      </c>
      <c r="E617">
        <v>-3.7825919999999999E-2</v>
      </c>
    </row>
    <row r="618" spans="1:5" x14ac:dyDescent="0.25">
      <c r="A618" t="s">
        <v>307</v>
      </c>
      <c r="B618">
        <v>0</v>
      </c>
      <c r="C618">
        <v>0.76962109000000001</v>
      </c>
      <c r="D618">
        <v>0.22017727000000001</v>
      </c>
      <c r="E618">
        <v>-4.6151490000000003E-2</v>
      </c>
    </row>
    <row r="619" spans="1:5" x14ac:dyDescent="0.25">
      <c r="A619" t="s">
        <v>308</v>
      </c>
      <c r="B619">
        <v>0</v>
      </c>
      <c r="C619">
        <v>0.75866155999999996</v>
      </c>
      <c r="D619">
        <v>0.22353999999999999</v>
      </c>
      <c r="E619">
        <v>-4.0407770000000003E-2</v>
      </c>
    </row>
    <row r="620" spans="1:5" x14ac:dyDescent="0.25">
      <c r="A620" t="s">
        <v>309</v>
      </c>
      <c r="B620">
        <v>0</v>
      </c>
      <c r="C620">
        <v>0.74927473</v>
      </c>
      <c r="D620">
        <v>0.22681079000000001</v>
      </c>
      <c r="E620">
        <v>-3.5950830000000003E-2</v>
      </c>
    </row>
    <row r="621" spans="1:5" x14ac:dyDescent="0.25">
      <c r="A621" t="s">
        <v>310</v>
      </c>
      <c r="B621">
        <v>0</v>
      </c>
      <c r="C621">
        <v>0.73898492999999998</v>
      </c>
      <c r="D621">
        <v>0.23041805000000001</v>
      </c>
      <c r="E621">
        <v>-3.1091000000000001E-2</v>
      </c>
    </row>
    <row r="622" spans="1:5" x14ac:dyDescent="0.25">
      <c r="A622" t="s">
        <v>311</v>
      </c>
      <c r="B622">
        <v>0</v>
      </c>
      <c r="C622">
        <v>0.58160453000000001</v>
      </c>
      <c r="D622">
        <v>0.31621006000000002</v>
      </c>
      <c r="E622">
        <v>-1.7921039999999999E-2</v>
      </c>
    </row>
    <row r="623" spans="1:5" x14ac:dyDescent="0.25">
      <c r="A623" t="s">
        <v>312</v>
      </c>
      <c r="B623">
        <v>0</v>
      </c>
      <c r="C623">
        <v>0.57805280999999997</v>
      </c>
      <c r="D623">
        <v>0.31565423999999997</v>
      </c>
      <c r="E623">
        <v>-1.3243019999999999E-2</v>
      </c>
    </row>
    <row r="624" spans="1:5" x14ac:dyDescent="0.25">
      <c r="A624" t="s">
        <v>313</v>
      </c>
      <c r="B624">
        <v>0</v>
      </c>
      <c r="C624">
        <v>0.61414477000000001</v>
      </c>
      <c r="D624">
        <v>0.28904259999999998</v>
      </c>
      <c r="E624">
        <v>-6.6526099999999998E-3</v>
      </c>
    </row>
    <row r="625" spans="1:5" x14ac:dyDescent="0.25">
      <c r="A625" t="s">
        <v>314</v>
      </c>
      <c r="B625">
        <v>0</v>
      </c>
      <c r="C625">
        <v>0.61825445000000001</v>
      </c>
      <c r="D625">
        <v>0.28476789000000002</v>
      </c>
      <c r="E625">
        <v>-3.0678200000000002E-3</v>
      </c>
    </row>
    <row r="626" spans="1:5" x14ac:dyDescent="0.25">
      <c r="A626" t="s">
        <v>315</v>
      </c>
      <c r="B626">
        <v>0</v>
      </c>
      <c r="C626">
        <v>0.60485522999999997</v>
      </c>
      <c r="D626">
        <v>0.29111558999999998</v>
      </c>
      <c r="E626">
        <v>1.3063199999999999E-3</v>
      </c>
    </row>
    <row r="627" spans="1:5" x14ac:dyDescent="0.25">
      <c r="A627" t="s">
        <v>316</v>
      </c>
      <c r="B627">
        <v>0</v>
      </c>
      <c r="C627">
        <v>0.58825563999999997</v>
      </c>
      <c r="D627">
        <v>0.29820498000000001</v>
      </c>
      <c r="E627">
        <v>7.6422299999999999E-3</v>
      </c>
    </row>
    <row r="628" spans="1:5" x14ac:dyDescent="0.25">
      <c r="A628" t="s">
        <v>317</v>
      </c>
      <c r="B628">
        <v>0</v>
      </c>
      <c r="C628">
        <v>0.57437289000000002</v>
      </c>
      <c r="D628">
        <v>0.30098580000000003</v>
      </c>
      <c r="E628">
        <v>1.7273440000000001E-2</v>
      </c>
    </row>
    <row r="629" spans="1:5" x14ac:dyDescent="0.25">
      <c r="A629" t="s">
        <v>318</v>
      </c>
      <c r="B629">
        <v>0</v>
      </c>
      <c r="C629">
        <v>0.80605735000000001</v>
      </c>
      <c r="D629">
        <v>0.27458426000000002</v>
      </c>
      <c r="E629">
        <v>-0.15860382000000001</v>
      </c>
    </row>
    <row r="630" spans="1:5" x14ac:dyDescent="0.25">
      <c r="A630" t="s">
        <v>319</v>
      </c>
      <c r="B630">
        <v>0</v>
      </c>
      <c r="C630">
        <v>0.76411879999999999</v>
      </c>
      <c r="D630">
        <v>0.29127923</v>
      </c>
      <c r="E630">
        <v>-0.14115606</v>
      </c>
    </row>
    <row r="631" spans="1:5" x14ac:dyDescent="0.25">
      <c r="A631" t="s">
        <v>320</v>
      </c>
      <c r="B631">
        <v>0</v>
      </c>
      <c r="C631">
        <v>0.73179139999999998</v>
      </c>
      <c r="D631">
        <v>0.30195095999999999</v>
      </c>
      <c r="E631">
        <v>-0.12510505</v>
      </c>
    </row>
    <row r="632" spans="1:5" x14ac:dyDescent="0.25">
      <c r="A632" t="s">
        <v>321</v>
      </c>
      <c r="B632">
        <v>0</v>
      </c>
      <c r="C632">
        <v>0.78504063999999996</v>
      </c>
      <c r="D632">
        <v>0.27558713000000001</v>
      </c>
      <c r="E632">
        <v>-0.13609391000000001</v>
      </c>
    </row>
    <row r="633" spans="1:5" x14ac:dyDescent="0.25">
      <c r="A633" t="s">
        <v>322</v>
      </c>
      <c r="B633">
        <v>0</v>
      </c>
      <c r="C633">
        <v>0.81755204000000004</v>
      </c>
      <c r="D633">
        <v>0.26247380999999997</v>
      </c>
      <c r="E633">
        <v>-0.14743924999999999</v>
      </c>
    </row>
    <row r="634" spans="1:5" x14ac:dyDescent="0.25">
      <c r="A634" t="s">
        <v>323</v>
      </c>
      <c r="B634">
        <v>0</v>
      </c>
      <c r="C634">
        <v>0.80534952999999998</v>
      </c>
      <c r="D634">
        <v>0.26690027999999999</v>
      </c>
      <c r="E634">
        <v>-0.14185211</v>
      </c>
    </row>
    <row r="635" spans="1:5" x14ac:dyDescent="0.25">
      <c r="A635" t="s">
        <v>324</v>
      </c>
      <c r="B635">
        <v>0</v>
      </c>
      <c r="C635">
        <v>0.79312547</v>
      </c>
      <c r="D635">
        <v>0.27050153999999998</v>
      </c>
      <c r="E635">
        <v>-0.1348501</v>
      </c>
    </row>
    <row r="636" spans="1:5" x14ac:dyDescent="0.25">
      <c r="A636" t="s">
        <v>325</v>
      </c>
      <c r="B636">
        <v>0</v>
      </c>
      <c r="C636">
        <v>1.0538824</v>
      </c>
      <c r="D636">
        <v>0.23828045</v>
      </c>
      <c r="E636">
        <v>-0.32176846999999997</v>
      </c>
    </row>
    <row r="637" spans="1:5" x14ac:dyDescent="0.25">
      <c r="A637" t="s">
        <v>326</v>
      </c>
      <c r="B637">
        <v>0</v>
      </c>
      <c r="C637">
        <v>1.0526913</v>
      </c>
      <c r="D637">
        <v>0.23898855999999999</v>
      </c>
      <c r="E637">
        <v>-0.32154996000000002</v>
      </c>
    </row>
    <row r="638" spans="1:5" x14ac:dyDescent="0.25">
      <c r="A638" t="s">
        <v>327</v>
      </c>
      <c r="B638">
        <v>0</v>
      </c>
      <c r="C638">
        <v>1.0552172</v>
      </c>
      <c r="D638">
        <v>0.23976595000000001</v>
      </c>
      <c r="E638">
        <v>-0.32471201</v>
      </c>
    </row>
    <row r="639" spans="1:5" x14ac:dyDescent="0.25">
      <c r="A639" t="s">
        <v>328</v>
      </c>
      <c r="B639">
        <v>0</v>
      </c>
      <c r="C639">
        <v>1.0442948000000001</v>
      </c>
      <c r="D639">
        <v>0.24314853</v>
      </c>
      <c r="E639">
        <v>-0.31902473999999997</v>
      </c>
    </row>
    <row r="640" spans="1:5" x14ac:dyDescent="0.25">
      <c r="A640" t="s">
        <v>329</v>
      </c>
      <c r="B640">
        <v>0</v>
      </c>
      <c r="C640">
        <v>1.0366143000000001</v>
      </c>
      <c r="D640">
        <v>0.24600343999999999</v>
      </c>
      <c r="E640">
        <v>-0.31558956999999999</v>
      </c>
    </row>
    <row r="641" spans="1:5" x14ac:dyDescent="0.25">
      <c r="A641" t="s">
        <v>330</v>
      </c>
      <c r="B641">
        <v>0</v>
      </c>
      <c r="C641">
        <v>1.0369311999999999</v>
      </c>
      <c r="D641">
        <v>0.24639707999999999</v>
      </c>
      <c r="E641">
        <v>-0.31633691000000003</v>
      </c>
    </row>
    <row r="642" spans="1:5" x14ac:dyDescent="0.25">
      <c r="A642" t="s">
        <v>331</v>
      </c>
      <c r="B642">
        <v>0</v>
      </c>
      <c r="C642">
        <v>1.0421579000000001</v>
      </c>
      <c r="D642">
        <v>0.24040660999999999</v>
      </c>
      <c r="E642">
        <v>-0.31225626000000001</v>
      </c>
    </row>
    <row r="643" spans="1:5" x14ac:dyDescent="0.25">
      <c r="A643" t="s">
        <v>332</v>
      </c>
      <c r="B643">
        <v>0</v>
      </c>
      <c r="C643">
        <v>0.54655907999999997</v>
      </c>
      <c r="D643">
        <v>0.43000302000000001</v>
      </c>
      <c r="E643">
        <v>-0.15559582</v>
      </c>
    </row>
    <row r="644" spans="1:5" x14ac:dyDescent="0.25">
      <c r="A644" t="s">
        <v>333</v>
      </c>
      <c r="B644">
        <v>0</v>
      </c>
      <c r="C644">
        <v>0.56372370000000005</v>
      </c>
      <c r="D644">
        <v>0.42659188999999997</v>
      </c>
      <c r="E644">
        <v>-0.16678870000000001</v>
      </c>
    </row>
    <row r="645" spans="1:5" x14ac:dyDescent="0.25">
      <c r="A645" t="s">
        <v>334</v>
      </c>
      <c r="B645">
        <v>0</v>
      </c>
      <c r="C645">
        <v>0.56417010000000001</v>
      </c>
      <c r="D645">
        <v>0.42741118</v>
      </c>
      <c r="E645">
        <v>-0.16815496999999999</v>
      </c>
    </row>
    <row r="646" spans="1:5" x14ac:dyDescent="0.25">
      <c r="A646" t="s">
        <v>335</v>
      </c>
      <c r="B646">
        <v>0</v>
      </c>
      <c r="C646">
        <v>0.56301250000000003</v>
      </c>
      <c r="D646">
        <v>0.42847675000000002</v>
      </c>
      <c r="E646">
        <v>-0.16838948000000001</v>
      </c>
    </row>
    <row r="647" spans="1:5" x14ac:dyDescent="0.25">
      <c r="A647" t="s">
        <v>336</v>
      </c>
      <c r="B647">
        <v>0</v>
      </c>
      <c r="C647">
        <v>0.55869908000000001</v>
      </c>
      <c r="D647">
        <v>0.43086214</v>
      </c>
      <c r="E647">
        <v>-0.16738631000000001</v>
      </c>
    </row>
    <row r="648" spans="1:5" x14ac:dyDescent="0.25">
      <c r="A648" t="s">
        <v>337</v>
      </c>
      <c r="B648">
        <v>0</v>
      </c>
      <c r="C648">
        <v>0.55083873999999999</v>
      </c>
      <c r="D648">
        <v>0.43369538000000002</v>
      </c>
      <c r="E648">
        <v>-0.16376588</v>
      </c>
    </row>
    <row r="649" spans="1:5" x14ac:dyDescent="0.25">
      <c r="A649" t="s">
        <v>338</v>
      </c>
      <c r="B649">
        <v>0</v>
      </c>
      <c r="C649">
        <v>0.54513674000000001</v>
      </c>
      <c r="D649">
        <v>0.43606768000000001</v>
      </c>
      <c r="E649">
        <v>-0.16151496000000001</v>
      </c>
    </row>
    <row r="650" spans="1:5" x14ac:dyDescent="0.25">
      <c r="A650" t="s">
        <v>339</v>
      </c>
      <c r="B650">
        <v>0</v>
      </c>
      <c r="C650">
        <v>0.94647174999999995</v>
      </c>
      <c r="D650">
        <v>0.19106575000000001</v>
      </c>
      <c r="E650">
        <v>-0.17236861000000001</v>
      </c>
    </row>
    <row r="651" spans="1:5" x14ac:dyDescent="0.25">
      <c r="A651" t="s">
        <v>340</v>
      </c>
      <c r="B651">
        <v>0</v>
      </c>
      <c r="C651">
        <v>0.94054731000000003</v>
      </c>
      <c r="D651">
        <v>0.19113305</v>
      </c>
      <c r="E651">
        <v>-0.16672255</v>
      </c>
    </row>
    <row r="652" spans="1:5" x14ac:dyDescent="0.25">
      <c r="A652" t="s">
        <v>341</v>
      </c>
      <c r="B652">
        <v>0</v>
      </c>
      <c r="C652">
        <v>0.93855845000000004</v>
      </c>
      <c r="D652">
        <v>0.19165567</v>
      </c>
      <c r="E652">
        <v>-0.16529807999999999</v>
      </c>
    </row>
    <row r="653" spans="1:5" x14ac:dyDescent="0.25">
      <c r="A653" t="s">
        <v>342</v>
      </c>
      <c r="B653">
        <v>0</v>
      </c>
      <c r="C653">
        <v>0.94765652</v>
      </c>
      <c r="D653">
        <v>0.18535566000000001</v>
      </c>
      <c r="E653">
        <v>-0.16392348000000001</v>
      </c>
    </row>
    <row r="654" spans="1:5" x14ac:dyDescent="0.25">
      <c r="A654" t="s">
        <v>343</v>
      </c>
      <c r="B654">
        <v>0</v>
      </c>
      <c r="C654">
        <v>0.95593152000000003</v>
      </c>
      <c r="D654">
        <v>0.18215094000000001</v>
      </c>
      <c r="E654">
        <v>-0.16607375999999999</v>
      </c>
    </row>
    <row r="655" spans="1:5" x14ac:dyDescent="0.25">
      <c r="A655" t="s">
        <v>344</v>
      </c>
      <c r="B655">
        <v>0</v>
      </c>
      <c r="C655">
        <v>0.92917835000000004</v>
      </c>
      <c r="D655">
        <v>0.18826345999999999</v>
      </c>
      <c r="E655">
        <v>-0.14957068000000001</v>
      </c>
    </row>
    <row r="656" spans="1:5" x14ac:dyDescent="0.25">
      <c r="A656" t="s">
        <v>345</v>
      </c>
      <c r="B656">
        <v>0</v>
      </c>
      <c r="C656">
        <v>0.96611230000000003</v>
      </c>
      <c r="D656">
        <v>0.16804178</v>
      </c>
      <c r="E656">
        <v>-0.15330352</v>
      </c>
    </row>
    <row r="657" spans="1:5" x14ac:dyDescent="0.25">
      <c r="A657" t="s">
        <v>346</v>
      </c>
      <c r="B657">
        <v>0</v>
      </c>
      <c r="C657">
        <v>0.65885594999999997</v>
      </c>
      <c r="D657">
        <v>0.39895544999999999</v>
      </c>
      <c r="E657">
        <v>-0.2230801</v>
      </c>
    </row>
    <row r="658" spans="1:5" x14ac:dyDescent="0.25">
      <c r="A658" t="s">
        <v>347</v>
      </c>
      <c r="B658">
        <v>0</v>
      </c>
      <c r="C658">
        <v>0.65834029999999999</v>
      </c>
      <c r="D658">
        <v>0.39910107</v>
      </c>
      <c r="E658">
        <v>-0.22279494999999999</v>
      </c>
    </row>
    <row r="659" spans="1:5" x14ac:dyDescent="0.25">
      <c r="A659" t="s">
        <v>348</v>
      </c>
      <c r="B659">
        <v>0</v>
      </c>
      <c r="C659">
        <v>0.67617152000000003</v>
      </c>
      <c r="D659">
        <v>0.38909956000000001</v>
      </c>
      <c r="E659">
        <v>-0.22470248000000001</v>
      </c>
    </row>
    <row r="660" spans="1:5" x14ac:dyDescent="0.25">
      <c r="A660" t="s">
        <v>349</v>
      </c>
      <c r="B660">
        <v>0</v>
      </c>
      <c r="C660">
        <v>0.6977949</v>
      </c>
      <c r="D660">
        <v>0.39158019999999999</v>
      </c>
      <c r="E660">
        <v>-0.24682873999999999</v>
      </c>
    </row>
    <row r="661" spans="1:5" x14ac:dyDescent="0.25">
      <c r="A661" t="s">
        <v>350</v>
      </c>
      <c r="B661">
        <v>0</v>
      </c>
      <c r="C661">
        <v>0.70018345999999998</v>
      </c>
      <c r="D661">
        <v>0.38974746999999998</v>
      </c>
      <c r="E661">
        <v>-0.24630888000000001</v>
      </c>
    </row>
    <row r="662" spans="1:5" x14ac:dyDescent="0.25">
      <c r="A662" t="s">
        <v>351</v>
      </c>
      <c r="B662">
        <v>0</v>
      </c>
      <c r="C662">
        <v>0.70038117</v>
      </c>
      <c r="D662">
        <v>0.38966116000000001</v>
      </c>
      <c r="E662">
        <v>-0.24638213</v>
      </c>
    </row>
    <row r="663" spans="1:5" x14ac:dyDescent="0.25">
      <c r="A663" t="s">
        <v>352</v>
      </c>
      <c r="B663">
        <v>0</v>
      </c>
      <c r="C663">
        <v>0.69701579000000002</v>
      </c>
      <c r="D663">
        <v>0.39067284000000002</v>
      </c>
      <c r="E663">
        <v>-0.24459360999999999</v>
      </c>
    </row>
    <row r="664" spans="1:5" x14ac:dyDescent="0.25">
      <c r="A664" t="s">
        <v>353</v>
      </c>
      <c r="B664">
        <v>0</v>
      </c>
      <c r="C664">
        <v>0.80987898999999997</v>
      </c>
      <c r="D664">
        <v>0.22784007000000001</v>
      </c>
      <c r="E664">
        <v>-0.12104982</v>
      </c>
    </row>
    <row r="665" spans="1:5" x14ac:dyDescent="0.25">
      <c r="A665" t="s">
        <v>354</v>
      </c>
      <c r="B665">
        <v>0</v>
      </c>
      <c r="C665">
        <v>0.80631078</v>
      </c>
      <c r="D665">
        <v>0.22908829999999999</v>
      </c>
      <c r="E665">
        <v>-0.11936143</v>
      </c>
    </row>
    <row r="666" spans="1:5" x14ac:dyDescent="0.25">
      <c r="A666" t="s">
        <v>355</v>
      </c>
      <c r="B666">
        <v>0</v>
      </c>
      <c r="C666">
        <v>0.80729521000000004</v>
      </c>
      <c r="D666">
        <v>0.22920581000000001</v>
      </c>
      <c r="E666">
        <v>-0.12037417</v>
      </c>
    </row>
    <row r="667" spans="1:5" x14ac:dyDescent="0.25">
      <c r="A667" t="s">
        <v>356</v>
      </c>
      <c r="B667">
        <v>0</v>
      </c>
      <c r="C667">
        <v>0.81786349999999997</v>
      </c>
      <c r="D667">
        <v>0.23125956</v>
      </c>
      <c r="E667">
        <v>-0.13218450000000001</v>
      </c>
    </row>
    <row r="668" spans="1:5" x14ac:dyDescent="0.25">
      <c r="A668" t="s">
        <v>357</v>
      </c>
      <c r="B668">
        <v>0</v>
      </c>
      <c r="C668">
        <v>0.81789993999999999</v>
      </c>
      <c r="D668">
        <v>0.23212824000000001</v>
      </c>
      <c r="E668">
        <v>-0.13324548</v>
      </c>
    </row>
    <row r="669" spans="1:5" x14ac:dyDescent="0.25">
      <c r="A669" t="s">
        <v>358</v>
      </c>
      <c r="B669">
        <v>0</v>
      </c>
      <c r="C669">
        <v>0.81544521999999997</v>
      </c>
      <c r="D669">
        <v>0.23316755</v>
      </c>
      <c r="E669">
        <v>-0.13229782000000001</v>
      </c>
    </row>
    <row r="670" spans="1:5" x14ac:dyDescent="0.25">
      <c r="A670" t="s">
        <v>359</v>
      </c>
      <c r="B670">
        <v>0</v>
      </c>
      <c r="C670">
        <v>0.81289889999999998</v>
      </c>
      <c r="D670">
        <v>0.23406862000000001</v>
      </c>
      <c r="E670">
        <v>-0.13110515</v>
      </c>
    </row>
    <row r="671" spans="1:5" x14ac:dyDescent="0.25">
      <c r="A671" t="s">
        <v>360</v>
      </c>
      <c r="B671">
        <v>0</v>
      </c>
      <c r="C671">
        <v>0.78700057000000001</v>
      </c>
      <c r="D671">
        <v>0.31465454999999998</v>
      </c>
      <c r="E671">
        <v>-0.22110331999999999</v>
      </c>
    </row>
    <row r="672" spans="1:5" x14ac:dyDescent="0.25">
      <c r="A672" t="s">
        <v>361</v>
      </c>
      <c r="B672">
        <v>0</v>
      </c>
      <c r="C672">
        <v>0.77760061999999996</v>
      </c>
      <c r="D672">
        <v>0.31519365999999999</v>
      </c>
      <c r="E672">
        <v>-0.21340006</v>
      </c>
    </row>
    <row r="673" spans="1:5" x14ac:dyDescent="0.25">
      <c r="A673" t="s">
        <v>362</v>
      </c>
      <c r="B673">
        <v>0</v>
      </c>
      <c r="C673">
        <v>0.78034864999999998</v>
      </c>
      <c r="D673">
        <v>0.31679296000000001</v>
      </c>
      <c r="E673">
        <v>-0.21773248000000001</v>
      </c>
    </row>
    <row r="674" spans="1:5" x14ac:dyDescent="0.25">
      <c r="A674" t="s">
        <v>363</v>
      </c>
      <c r="B674">
        <v>0</v>
      </c>
      <c r="C674">
        <v>0.77610577999999997</v>
      </c>
      <c r="D674">
        <v>0.31842340000000002</v>
      </c>
      <c r="E674">
        <v>-0.21589796</v>
      </c>
    </row>
    <row r="675" spans="1:5" x14ac:dyDescent="0.25">
      <c r="A675" t="s">
        <v>364</v>
      </c>
      <c r="B675">
        <v>0</v>
      </c>
      <c r="C675">
        <v>0.76998398999999995</v>
      </c>
      <c r="D675">
        <v>0.32041488000000001</v>
      </c>
      <c r="E675">
        <v>-0.21282358000000001</v>
      </c>
    </row>
    <row r="676" spans="1:5" x14ac:dyDescent="0.25">
      <c r="A676" t="s">
        <v>365</v>
      </c>
      <c r="B676">
        <v>0</v>
      </c>
      <c r="C676">
        <v>0.76251583999999994</v>
      </c>
      <c r="D676">
        <v>0.32316238000000003</v>
      </c>
      <c r="E676">
        <v>-0.20944964999999999</v>
      </c>
    </row>
    <row r="677" spans="1:5" x14ac:dyDescent="0.25">
      <c r="A677" t="s">
        <v>366</v>
      </c>
      <c r="B677">
        <v>0</v>
      </c>
      <c r="C677">
        <v>0.75411751999999999</v>
      </c>
      <c r="D677">
        <v>0.32541587</v>
      </c>
      <c r="E677">
        <v>-0.20466529999999999</v>
      </c>
    </row>
    <row r="678" spans="1:5" x14ac:dyDescent="0.25">
      <c r="A678" t="s">
        <v>367</v>
      </c>
      <c r="B678">
        <v>0</v>
      </c>
      <c r="C678">
        <v>0.90057007</v>
      </c>
      <c r="D678">
        <v>0.29455898000000003</v>
      </c>
      <c r="E678">
        <v>-0.29091347000000001</v>
      </c>
    </row>
    <row r="679" spans="1:5" x14ac:dyDescent="0.25">
      <c r="A679" t="s">
        <v>368</v>
      </c>
      <c r="B679">
        <v>0</v>
      </c>
      <c r="C679">
        <v>0.92576751999999995</v>
      </c>
      <c r="D679">
        <v>0.28470630000000002</v>
      </c>
      <c r="E679">
        <v>-0.30160714999999999</v>
      </c>
    </row>
    <row r="680" spans="1:5" x14ac:dyDescent="0.25">
      <c r="A680" t="s">
        <v>369</v>
      </c>
      <c r="B680">
        <v>0</v>
      </c>
      <c r="C680">
        <v>0.91765397999999998</v>
      </c>
      <c r="D680">
        <v>0.28482823000000002</v>
      </c>
      <c r="E680">
        <v>-0.29455146999999998</v>
      </c>
    </row>
    <row r="681" spans="1:5" x14ac:dyDescent="0.25">
      <c r="A681" t="s">
        <v>370</v>
      </c>
      <c r="B681">
        <v>0</v>
      </c>
      <c r="C681">
        <v>0.92262091000000002</v>
      </c>
      <c r="D681">
        <v>0.28541949999999999</v>
      </c>
      <c r="E681">
        <v>-0.29965933</v>
      </c>
    </row>
    <row r="682" spans="1:5" x14ac:dyDescent="0.25">
      <c r="A682" t="s">
        <v>371</v>
      </c>
      <c r="B682">
        <v>0</v>
      </c>
      <c r="C682">
        <v>0.92251742999999997</v>
      </c>
      <c r="D682">
        <v>0.28647146000000001</v>
      </c>
      <c r="E682">
        <v>-0.30081316000000002</v>
      </c>
    </row>
    <row r="683" spans="1:5" x14ac:dyDescent="0.25">
      <c r="A683" t="s">
        <v>372</v>
      </c>
      <c r="B683">
        <v>0</v>
      </c>
      <c r="C683">
        <v>0.93682946</v>
      </c>
      <c r="D683">
        <v>0.27592108999999998</v>
      </c>
      <c r="E683">
        <v>-0.29854817</v>
      </c>
    </row>
    <row r="684" spans="1:5" x14ac:dyDescent="0.25">
      <c r="A684" t="s">
        <v>373</v>
      </c>
      <c r="B684">
        <v>0</v>
      </c>
      <c r="C684">
        <v>0.93855896999999999</v>
      </c>
      <c r="D684">
        <v>0.27739091999999999</v>
      </c>
      <c r="E684">
        <v>-0.30182342000000001</v>
      </c>
    </row>
    <row r="685" spans="1:5" x14ac:dyDescent="0.25">
      <c r="A685" t="s">
        <v>374</v>
      </c>
      <c r="B685">
        <v>0</v>
      </c>
      <c r="C685">
        <v>0.72088167000000003</v>
      </c>
      <c r="D685">
        <v>0.27033338000000001</v>
      </c>
      <c r="E685">
        <v>-0.10557474</v>
      </c>
    </row>
    <row r="686" spans="1:5" x14ac:dyDescent="0.25">
      <c r="A686" t="s">
        <v>375</v>
      </c>
      <c r="B686">
        <v>0</v>
      </c>
      <c r="C686">
        <v>0.71291258999999996</v>
      </c>
      <c r="D686">
        <v>0.27219378999999999</v>
      </c>
      <c r="E686">
        <v>-0.10070585</v>
      </c>
    </row>
    <row r="687" spans="1:5" x14ac:dyDescent="0.25">
      <c r="A687" t="s">
        <v>376</v>
      </c>
      <c r="B687">
        <v>0</v>
      </c>
      <c r="C687">
        <v>0.70331182000000003</v>
      </c>
      <c r="D687">
        <v>0.27644577999999997</v>
      </c>
      <c r="E687">
        <v>-9.7220929999999997E-2</v>
      </c>
    </row>
    <row r="688" spans="1:5" x14ac:dyDescent="0.25">
      <c r="A688" t="s">
        <v>377</v>
      </c>
      <c r="B688">
        <v>0</v>
      </c>
      <c r="C688">
        <v>0.69238228999999996</v>
      </c>
      <c r="D688">
        <v>0.28076852000000002</v>
      </c>
      <c r="E688">
        <v>-9.2640609999999998E-2</v>
      </c>
    </row>
    <row r="689" spans="1:5" x14ac:dyDescent="0.25">
      <c r="A689" t="s">
        <v>378</v>
      </c>
      <c r="B689">
        <v>0</v>
      </c>
      <c r="C689">
        <v>0.67850518999999998</v>
      </c>
      <c r="D689">
        <v>0.28611168999999997</v>
      </c>
      <c r="E689">
        <v>-8.665291E-2</v>
      </c>
    </row>
    <row r="690" spans="1:5" x14ac:dyDescent="0.25">
      <c r="A690" t="s">
        <v>379</v>
      </c>
      <c r="B690">
        <v>0</v>
      </c>
      <c r="C690">
        <v>0.66814024000000005</v>
      </c>
      <c r="D690">
        <v>0.29205044000000002</v>
      </c>
      <c r="E690">
        <v>-8.4487179999999995E-2</v>
      </c>
    </row>
    <row r="691" spans="1:5" x14ac:dyDescent="0.25">
      <c r="A691" t="s">
        <v>380</v>
      </c>
      <c r="B691">
        <v>0</v>
      </c>
      <c r="C691">
        <v>0.65659308999999999</v>
      </c>
      <c r="D691">
        <v>0.29691838999999998</v>
      </c>
      <c r="E691">
        <v>-8.000438E-2</v>
      </c>
    </row>
    <row r="692" spans="1:5" x14ac:dyDescent="0.25">
      <c r="A692" t="s">
        <v>381</v>
      </c>
      <c r="B692">
        <v>0</v>
      </c>
      <c r="C692">
        <v>0.24058457</v>
      </c>
      <c r="D692">
        <v>0.22493998000000001</v>
      </c>
      <c r="E692">
        <v>0.50221621000000005</v>
      </c>
    </row>
    <row r="693" spans="1:5" x14ac:dyDescent="0.25">
      <c r="A693" t="s">
        <v>382</v>
      </c>
      <c r="B693">
        <v>0</v>
      </c>
      <c r="C693">
        <v>0.23858141999999999</v>
      </c>
      <c r="D693">
        <v>0.22565188999999999</v>
      </c>
      <c r="E693">
        <v>0.50315083000000005</v>
      </c>
    </row>
    <row r="694" spans="1:5" x14ac:dyDescent="0.25">
      <c r="A694" t="s">
        <v>383</v>
      </c>
      <c r="B694">
        <v>0</v>
      </c>
      <c r="C694">
        <v>0.23915132</v>
      </c>
      <c r="D694">
        <v>0.22572437000000001</v>
      </c>
      <c r="E694">
        <v>0.50255927</v>
      </c>
    </row>
    <row r="695" spans="1:5" x14ac:dyDescent="0.25">
      <c r="A695" t="s">
        <v>384</v>
      </c>
      <c r="B695">
        <v>0</v>
      </c>
      <c r="C695">
        <v>0.23721887</v>
      </c>
      <c r="D695">
        <v>0.22743051</v>
      </c>
      <c r="E695">
        <v>0.50225385</v>
      </c>
    </row>
    <row r="696" spans="1:5" x14ac:dyDescent="0.25">
      <c r="A696" t="s">
        <v>385</v>
      </c>
      <c r="B696">
        <v>0</v>
      </c>
      <c r="C696">
        <v>0.23361870000000001</v>
      </c>
      <c r="D696">
        <v>0.22888712</v>
      </c>
      <c r="E696">
        <v>0.50372388000000001</v>
      </c>
    </row>
    <row r="697" spans="1:5" x14ac:dyDescent="0.25">
      <c r="A697" t="s">
        <v>386</v>
      </c>
      <c r="B697">
        <v>0</v>
      </c>
      <c r="C697">
        <v>0.23498717</v>
      </c>
      <c r="D697">
        <v>0.22854835000000001</v>
      </c>
      <c r="E697">
        <v>0.50291061999999997</v>
      </c>
    </row>
    <row r="698" spans="1:5" x14ac:dyDescent="0.25">
      <c r="A698" t="s">
        <v>387</v>
      </c>
      <c r="B698">
        <v>0</v>
      </c>
      <c r="C698">
        <v>0.23351405</v>
      </c>
      <c r="D698">
        <v>0.22958059</v>
      </c>
      <c r="E698">
        <v>0.50299559000000005</v>
      </c>
    </row>
    <row r="699" spans="1:5" x14ac:dyDescent="0.25">
      <c r="A699" t="s">
        <v>389</v>
      </c>
      <c r="B699">
        <v>0</v>
      </c>
      <c r="C699">
        <v>0.25203620999999998</v>
      </c>
      <c r="D699">
        <v>0.32210238000000002</v>
      </c>
      <c r="E699">
        <v>0.49948214000000002</v>
      </c>
    </row>
    <row r="700" spans="1:5" x14ac:dyDescent="0.25">
      <c r="A700" t="s">
        <v>390</v>
      </c>
      <c r="B700">
        <v>0</v>
      </c>
      <c r="C700">
        <v>0.2473593</v>
      </c>
      <c r="D700">
        <v>0.32448772999999997</v>
      </c>
      <c r="E700">
        <v>0.50080793000000001</v>
      </c>
    </row>
    <row r="701" spans="1:5" x14ac:dyDescent="0.25">
      <c r="A701" t="s">
        <v>391</v>
      </c>
      <c r="B701">
        <v>0</v>
      </c>
      <c r="C701">
        <v>0.35088671999999999</v>
      </c>
      <c r="D701">
        <v>0.26045374999999998</v>
      </c>
      <c r="E701">
        <v>0.49953362000000001</v>
      </c>
    </row>
    <row r="702" spans="1:5" x14ac:dyDescent="0.25">
      <c r="A702" t="s">
        <v>392</v>
      </c>
      <c r="B702">
        <v>0</v>
      </c>
      <c r="C702">
        <v>0.36523618000000002</v>
      </c>
      <c r="D702">
        <v>0.25117496</v>
      </c>
      <c r="E702">
        <v>0.49989809000000002</v>
      </c>
    </row>
    <row r="703" spans="1:5" x14ac:dyDescent="0.25">
      <c r="A703" t="s">
        <v>393</v>
      </c>
      <c r="B703">
        <v>0</v>
      </c>
      <c r="C703">
        <v>0.37731062999999998</v>
      </c>
      <c r="D703">
        <v>0.24135346999999999</v>
      </c>
      <c r="E703">
        <v>0.50396373000000005</v>
      </c>
    </row>
    <row r="704" spans="1:5" x14ac:dyDescent="0.25">
      <c r="A704" t="s">
        <v>394</v>
      </c>
      <c r="B704">
        <v>0</v>
      </c>
      <c r="C704">
        <v>0.36761114</v>
      </c>
      <c r="D704">
        <v>0.24358255000000001</v>
      </c>
      <c r="E704">
        <v>0.50993164999999996</v>
      </c>
    </row>
    <row r="705" spans="1:5" x14ac:dyDescent="0.25">
      <c r="A705" t="s">
        <v>395</v>
      </c>
      <c r="B705">
        <v>0</v>
      </c>
      <c r="C705">
        <v>0.36169175999999997</v>
      </c>
      <c r="D705">
        <v>0.24612337000000001</v>
      </c>
      <c r="E705">
        <v>0.51217592000000001</v>
      </c>
    </row>
    <row r="706" spans="1:5" x14ac:dyDescent="0.25">
      <c r="A706" t="s">
        <v>396</v>
      </c>
      <c r="B706">
        <v>0</v>
      </c>
      <c r="C706">
        <v>0.13248397000000001</v>
      </c>
      <c r="D706">
        <v>6.3541929999999996E-2</v>
      </c>
      <c r="E706">
        <v>0.91640518999999998</v>
      </c>
    </row>
    <row r="707" spans="1:5" x14ac:dyDescent="0.25">
      <c r="A707" t="s">
        <v>397</v>
      </c>
      <c r="B707">
        <v>0</v>
      </c>
      <c r="C707">
        <v>0.11835401</v>
      </c>
      <c r="D707">
        <v>6.6218750000000007E-2</v>
      </c>
      <c r="E707">
        <v>0.92577458999999995</v>
      </c>
    </row>
    <row r="708" spans="1:5" x14ac:dyDescent="0.25">
      <c r="A708" t="s">
        <v>398</v>
      </c>
      <c r="B708">
        <v>0</v>
      </c>
      <c r="C708">
        <v>0.10694308</v>
      </c>
      <c r="D708">
        <v>7.2587269999999995E-2</v>
      </c>
      <c r="E708">
        <v>0.92835962999999999</v>
      </c>
    </row>
    <row r="709" spans="1:5" x14ac:dyDescent="0.25">
      <c r="A709" t="s">
        <v>399</v>
      </c>
      <c r="B709">
        <v>0</v>
      </c>
      <c r="C709">
        <v>9.7065650000000003E-2</v>
      </c>
      <c r="D709">
        <v>7.5921240000000001E-2</v>
      </c>
      <c r="E709">
        <v>0.93317713000000002</v>
      </c>
    </row>
    <row r="710" spans="1:5" x14ac:dyDescent="0.25">
      <c r="A710" t="s">
        <v>400</v>
      </c>
      <c r="B710">
        <v>0</v>
      </c>
      <c r="C710">
        <v>8.6064440000000006E-2</v>
      </c>
      <c r="D710">
        <v>8.1169599999999995E-2</v>
      </c>
      <c r="E710">
        <v>0.93672498999999998</v>
      </c>
    </row>
    <row r="711" spans="1:5" x14ac:dyDescent="0.25">
      <c r="A711" t="s">
        <v>401</v>
      </c>
      <c r="B711">
        <v>0</v>
      </c>
      <c r="C711">
        <v>8.6228269999999996E-2</v>
      </c>
      <c r="D711">
        <v>8.2955989999999993E-2</v>
      </c>
      <c r="E711">
        <v>0.93446428999999998</v>
      </c>
    </row>
    <row r="712" spans="1:5" x14ac:dyDescent="0.25">
      <c r="A712" t="s">
        <v>402</v>
      </c>
      <c r="B712">
        <v>0</v>
      </c>
      <c r="C712">
        <v>8.389075E-2</v>
      </c>
      <c r="D712">
        <v>8.5518060000000007E-2</v>
      </c>
      <c r="E712">
        <v>0.93350480999999996</v>
      </c>
    </row>
    <row r="713" spans="1:5" x14ac:dyDescent="0.25">
      <c r="A713" t="s">
        <v>403</v>
      </c>
      <c r="B713">
        <v>0</v>
      </c>
      <c r="C713">
        <v>0.27113515999999999</v>
      </c>
      <c r="D713">
        <v>0.11365311</v>
      </c>
      <c r="E713">
        <v>0.67680483000000002</v>
      </c>
    </row>
    <row r="714" spans="1:5" x14ac:dyDescent="0.25">
      <c r="A714" t="s">
        <v>404</v>
      </c>
      <c r="B714">
        <v>0</v>
      </c>
      <c r="C714">
        <v>0.25484522999999998</v>
      </c>
      <c r="D714">
        <v>0.11924439000000001</v>
      </c>
      <c r="E714">
        <v>0.68463989999999997</v>
      </c>
    </row>
    <row r="715" spans="1:5" x14ac:dyDescent="0.25">
      <c r="A715" t="s">
        <v>405</v>
      </c>
      <c r="B715">
        <v>0</v>
      </c>
      <c r="C715">
        <v>0.24588203</v>
      </c>
      <c r="D715">
        <v>0.12286374</v>
      </c>
      <c r="E715">
        <v>0.68863711000000005</v>
      </c>
    </row>
    <row r="716" spans="1:5" x14ac:dyDescent="0.25">
      <c r="A716" t="s">
        <v>406</v>
      </c>
      <c r="B716">
        <v>0</v>
      </c>
      <c r="C716">
        <v>0.23169877</v>
      </c>
      <c r="D716">
        <v>0.12774666000000001</v>
      </c>
      <c r="E716">
        <v>0.69544150000000005</v>
      </c>
    </row>
    <row r="717" spans="1:5" x14ac:dyDescent="0.25">
      <c r="A717" t="s">
        <v>407</v>
      </c>
      <c r="B717">
        <v>0</v>
      </c>
      <c r="C717">
        <v>0.22135590999999999</v>
      </c>
      <c r="D717">
        <v>0.13187280000000001</v>
      </c>
      <c r="E717">
        <v>0.69973399999999997</v>
      </c>
    </row>
    <row r="718" spans="1:5" x14ac:dyDescent="0.25">
      <c r="A718" t="s">
        <v>408</v>
      </c>
      <c r="B718">
        <v>0</v>
      </c>
      <c r="C718">
        <v>0.21132076</v>
      </c>
      <c r="D718">
        <v>0.13620864999999999</v>
      </c>
      <c r="E718">
        <v>0.70350511000000004</v>
      </c>
    </row>
    <row r="719" spans="1:5" x14ac:dyDescent="0.25">
      <c r="A719" t="s">
        <v>409</v>
      </c>
      <c r="B719">
        <v>0</v>
      </c>
      <c r="C719">
        <v>0.16428967999999999</v>
      </c>
      <c r="D719">
        <v>0.14923639999999999</v>
      </c>
      <c r="E719">
        <v>0.71389314999999998</v>
      </c>
    </row>
    <row r="720" spans="1:5" x14ac:dyDescent="0.25">
      <c r="A720" t="s">
        <v>410</v>
      </c>
      <c r="B720">
        <v>0</v>
      </c>
      <c r="C720">
        <v>0.15547811</v>
      </c>
      <c r="D720">
        <v>0.15303043</v>
      </c>
      <c r="E720">
        <v>0.71722003000000001</v>
      </c>
    </row>
    <row r="721" spans="1:5" x14ac:dyDescent="0.25">
      <c r="A721" t="s">
        <v>411</v>
      </c>
      <c r="B721">
        <v>0</v>
      </c>
      <c r="C721">
        <v>0.13444613999999999</v>
      </c>
      <c r="D721">
        <v>0.15595935</v>
      </c>
      <c r="E721">
        <v>0.73241584000000004</v>
      </c>
    </row>
    <row r="722" spans="1:5" x14ac:dyDescent="0.25">
      <c r="A722" t="s">
        <v>412</v>
      </c>
      <c r="B722">
        <v>0</v>
      </c>
      <c r="C722">
        <v>0.12330218</v>
      </c>
      <c r="D722">
        <v>0.15987520999999999</v>
      </c>
      <c r="E722">
        <v>0.73766823000000004</v>
      </c>
    </row>
    <row r="723" spans="1:5" x14ac:dyDescent="0.25">
      <c r="A723" t="s">
        <v>413</v>
      </c>
      <c r="B723">
        <v>0</v>
      </c>
      <c r="C723">
        <v>0.11536428999999999</v>
      </c>
      <c r="D723">
        <v>0.16370675000000001</v>
      </c>
      <c r="E723">
        <v>0.74017537</v>
      </c>
    </row>
    <row r="724" spans="1:5" x14ac:dyDescent="0.25">
      <c r="A724" t="s">
        <v>414</v>
      </c>
      <c r="B724">
        <v>0</v>
      </c>
      <c r="C724">
        <v>0.10724336</v>
      </c>
      <c r="D724">
        <v>0.16696540000000001</v>
      </c>
      <c r="E724">
        <v>0.74352331999999999</v>
      </c>
    </row>
    <row r="725" spans="1:5" x14ac:dyDescent="0.25">
      <c r="A725" t="s">
        <v>415</v>
      </c>
      <c r="B725">
        <v>0</v>
      </c>
      <c r="C725">
        <v>0.1023525</v>
      </c>
      <c r="D725">
        <v>0.17059511999999999</v>
      </c>
      <c r="E725">
        <v>0.74356548</v>
      </c>
    </row>
    <row r="726" spans="1:5" x14ac:dyDescent="0.25">
      <c r="A726" t="s">
        <v>416</v>
      </c>
      <c r="B726">
        <v>0</v>
      </c>
      <c r="C726">
        <v>0.16242102</v>
      </c>
      <c r="D726">
        <v>0.12124985000000001</v>
      </c>
      <c r="E726">
        <v>0.73595860999999996</v>
      </c>
    </row>
    <row r="727" spans="1:5" x14ac:dyDescent="0.25">
      <c r="A727" t="s">
        <v>417</v>
      </c>
      <c r="B727">
        <v>0</v>
      </c>
      <c r="C727">
        <v>0.15714831000000001</v>
      </c>
      <c r="D727">
        <v>0.12335533999999999</v>
      </c>
      <c r="E727">
        <v>0.73814449999999998</v>
      </c>
    </row>
    <row r="728" spans="1:5" x14ac:dyDescent="0.25">
      <c r="A728" t="s">
        <v>418</v>
      </c>
      <c r="B728">
        <v>0</v>
      </c>
      <c r="C728">
        <v>0.14983945000000001</v>
      </c>
      <c r="D728">
        <v>0.12471212</v>
      </c>
      <c r="E728">
        <v>0.74302387000000003</v>
      </c>
    </row>
    <row r="729" spans="1:5" x14ac:dyDescent="0.25">
      <c r="A729" t="s">
        <v>419</v>
      </c>
      <c r="B729">
        <v>0</v>
      </c>
      <c r="C729">
        <v>0.15069504</v>
      </c>
      <c r="D729">
        <v>0.12685608000000001</v>
      </c>
      <c r="E729">
        <v>0.73972587000000001</v>
      </c>
    </row>
    <row r="730" spans="1:5" x14ac:dyDescent="0.25">
      <c r="A730" t="s">
        <v>420</v>
      </c>
      <c r="B730">
        <v>0</v>
      </c>
      <c r="C730">
        <v>0.14712819999999999</v>
      </c>
      <c r="D730">
        <v>0.12924633999999999</v>
      </c>
      <c r="E730">
        <v>0.74006075999999998</v>
      </c>
    </row>
    <row r="731" spans="1:5" x14ac:dyDescent="0.25">
      <c r="A731" t="s">
        <v>421</v>
      </c>
      <c r="B731">
        <v>0</v>
      </c>
      <c r="C731">
        <v>0.14076245000000001</v>
      </c>
      <c r="D731">
        <v>0.13151439000000001</v>
      </c>
      <c r="E731">
        <v>0.74302414000000006</v>
      </c>
    </row>
    <row r="732" spans="1:5" x14ac:dyDescent="0.25">
      <c r="A732" t="s">
        <v>422</v>
      </c>
      <c r="B732">
        <v>0</v>
      </c>
      <c r="C732">
        <v>0.52514397000000002</v>
      </c>
      <c r="D732">
        <v>1.9858509999999999E-2</v>
      </c>
      <c r="E732">
        <v>0.55045500000000003</v>
      </c>
    </row>
    <row r="733" spans="1:5" x14ac:dyDescent="0.25">
      <c r="A733" t="s">
        <v>423</v>
      </c>
      <c r="B733">
        <v>0</v>
      </c>
      <c r="C733">
        <v>0.51576489000000003</v>
      </c>
      <c r="D733">
        <v>2.2877939999999999E-2</v>
      </c>
      <c r="E733">
        <v>0.55520270999999999</v>
      </c>
    </row>
    <row r="734" spans="1:5" x14ac:dyDescent="0.25">
      <c r="A734" t="s">
        <v>424</v>
      </c>
      <c r="B734">
        <v>0</v>
      </c>
      <c r="C734">
        <v>0.50750684999999995</v>
      </c>
      <c r="D734">
        <v>2.5571819999999999E-2</v>
      </c>
      <c r="E734">
        <v>0.55934108999999999</v>
      </c>
    </row>
    <row r="735" spans="1:5" x14ac:dyDescent="0.25">
      <c r="A735" t="s">
        <v>425</v>
      </c>
      <c r="B735">
        <v>0</v>
      </c>
      <c r="C735">
        <v>0.50186401000000003</v>
      </c>
      <c r="D735">
        <v>2.745483E-2</v>
      </c>
      <c r="E735">
        <v>0.56211889999999998</v>
      </c>
    </row>
    <row r="736" spans="1:5" x14ac:dyDescent="0.25">
      <c r="A736" t="s">
        <v>426</v>
      </c>
      <c r="B736">
        <v>0</v>
      </c>
      <c r="C736">
        <v>0.49464001000000002</v>
      </c>
      <c r="D736">
        <v>3.0204169999999999E-2</v>
      </c>
      <c r="E736">
        <v>0.56527397999999995</v>
      </c>
    </row>
    <row r="737" spans="1:5" x14ac:dyDescent="0.25">
      <c r="A737" t="s">
        <v>427</v>
      </c>
      <c r="B737">
        <v>0</v>
      </c>
      <c r="C737">
        <v>0.49050505</v>
      </c>
      <c r="D737">
        <v>3.1861470000000003E-2</v>
      </c>
      <c r="E737">
        <v>0.56698093999999999</v>
      </c>
    </row>
    <row r="738" spans="1:5" x14ac:dyDescent="0.25">
      <c r="A738" t="s">
        <v>428</v>
      </c>
      <c r="B738">
        <v>0</v>
      </c>
      <c r="C738">
        <v>0.26032719999999998</v>
      </c>
      <c r="D738">
        <v>0.14214884999999999</v>
      </c>
      <c r="E738">
        <v>0.59157431999999999</v>
      </c>
    </row>
    <row r="739" spans="1:5" x14ac:dyDescent="0.25">
      <c r="A739" t="s">
        <v>429</v>
      </c>
      <c r="B739">
        <v>0</v>
      </c>
      <c r="C739">
        <v>0.25468475000000002</v>
      </c>
      <c r="D739">
        <v>0.14479206</v>
      </c>
      <c r="E739">
        <v>0.59345159000000003</v>
      </c>
    </row>
    <row r="740" spans="1:5" x14ac:dyDescent="0.25">
      <c r="A740" t="s">
        <v>430</v>
      </c>
      <c r="B740">
        <v>0</v>
      </c>
      <c r="C740">
        <v>0.25181434000000003</v>
      </c>
      <c r="D740">
        <v>0.14724951</v>
      </c>
      <c r="E740">
        <v>0.59308888999999998</v>
      </c>
    </row>
    <row r="741" spans="1:5" x14ac:dyDescent="0.25">
      <c r="A741" t="s">
        <v>431</v>
      </c>
      <c r="B741">
        <v>0</v>
      </c>
      <c r="C741">
        <v>0.24623476999999999</v>
      </c>
      <c r="D741">
        <v>0.15036825000000001</v>
      </c>
      <c r="E741">
        <v>0.59434726999999998</v>
      </c>
    </row>
    <row r="742" spans="1:5" x14ac:dyDescent="0.25">
      <c r="A742" t="s">
        <v>432</v>
      </c>
      <c r="B742">
        <v>0</v>
      </c>
      <c r="C742">
        <v>0.2346278</v>
      </c>
      <c r="D742">
        <v>0.15197806</v>
      </c>
      <c r="E742">
        <v>0.60274121999999997</v>
      </c>
    </row>
    <row r="743" spans="1:5" x14ac:dyDescent="0.25">
      <c r="A743" t="s">
        <v>433</v>
      </c>
      <c r="B743">
        <v>0</v>
      </c>
      <c r="C743">
        <v>0.2264507</v>
      </c>
      <c r="D743">
        <v>0.15443324999999999</v>
      </c>
      <c r="E743">
        <v>0.60709040999999997</v>
      </c>
    </row>
    <row r="744" spans="1:5" x14ac:dyDescent="0.25">
      <c r="A744" t="s">
        <v>434</v>
      </c>
      <c r="B744">
        <v>0</v>
      </c>
      <c r="C744">
        <v>0.21952351000000001</v>
      </c>
      <c r="D744">
        <v>0.15738141999999999</v>
      </c>
      <c r="E744">
        <v>0.60974666</v>
      </c>
    </row>
    <row r="745" spans="1:5" x14ac:dyDescent="0.25">
      <c r="A745" t="s">
        <v>435</v>
      </c>
      <c r="B745">
        <v>0</v>
      </c>
      <c r="C745">
        <v>0.37992578999999999</v>
      </c>
      <c r="D745">
        <v>9.0295219999999995E-2</v>
      </c>
      <c r="E745">
        <v>0.55481592000000002</v>
      </c>
    </row>
    <row r="746" spans="1:5" x14ac:dyDescent="0.25">
      <c r="A746" t="s">
        <v>436</v>
      </c>
      <c r="B746">
        <v>0</v>
      </c>
      <c r="C746">
        <v>0.36215011000000003</v>
      </c>
      <c r="D746">
        <v>9.8009440000000003E-2</v>
      </c>
      <c r="E746">
        <v>0.56145564999999997</v>
      </c>
    </row>
    <row r="747" spans="1:5" x14ac:dyDescent="0.25">
      <c r="A747" t="s">
        <v>437</v>
      </c>
      <c r="B747">
        <v>0</v>
      </c>
      <c r="C747">
        <v>0.35718585000000003</v>
      </c>
      <c r="D747">
        <v>0.10334081000000001</v>
      </c>
      <c r="E747">
        <v>0.56041779000000003</v>
      </c>
    </row>
    <row r="748" spans="1:5" x14ac:dyDescent="0.25">
      <c r="A748" t="s">
        <v>438</v>
      </c>
      <c r="B748">
        <v>0</v>
      </c>
      <c r="C748">
        <v>0.348385</v>
      </c>
      <c r="D748">
        <v>0.11110914</v>
      </c>
      <c r="E748">
        <v>0.55902905999999997</v>
      </c>
    </row>
    <row r="749" spans="1:5" x14ac:dyDescent="0.25">
      <c r="A749" t="s">
        <v>439</v>
      </c>
      <c r="B749">
        <v>0</v>
      </c>
      <c r="C749">
        <v>0.32658437000000001</v>
      </c>
      <c r="D749">
        <v>0.11871695</v>
      </c>
      <c r="E749">
        <v>0.56936655999999997</v>
      </c>
    </row>
    <row r="750" spans="1:5" x14ac:dyDescent="0.25">
      <c r="A750" t="s">
        <v>440</v>
      </c>
      <c r="B750">
        <v>0</v>
      </c>
      <c r="C750">
        <v>0.31320329000000002</v>
      </c>
      <c r="D750">
        <v>0.12564647000000001</v>
      </c>
      <c r="E750">
        <v>0.57335857999999995</v>
      </c>
    </row>
    <row r="751" spans="1:5" x14ac:dyDescent="0.25">
      <c r="A751" t="s">
        <v>441</v>
      </c>
      <c r="B751">
        <v>0</v>
      </c>
      <c r="C751">
        <v>0.30396741999999999</v>
      </c>
      <c r="D751">
        <v>0.15300416</v>
      </c>
      <c r="E751">
        <v>0.52098528</v>
      </c>
    </row>
    <row r="752" spans="1:5" x14ac:dyDescent="0.25">
      <c r="A752" t="s">
        <v>442</v>
      </c>
      <c r="B752">
        <v>0</v>
      </c>
      <c r="C752">
        <v>0.31003849</v>
      </c>
      <c r="D752">
        <v>0.15600700000000001</v>
      </c>
      <c r="E752">
        <v>0.51260088999999998</v>
      </c>
    </row>
    <row r="753" spans="1:5" x14ac:dyDescent="0.25">
      <c r="A753" t="s">
        <v>443</v>
      </c>
      <c r="B753">
        <v>0</v>
      </c>
      <c r="C753">
        <v>0.30768967000000003</v>
      </c>
      <c r="D753">
        <v>0.15888746000000001</v>
      </c>
      <c r="E753">
        <v>0.51127442000000001</v>
      </c>
    </row>
    <row r="754" spans="1:5" x14ac:dyDescent="0.25">
      <c r="A754" t="s">
        <v>444</v>
      </c>
      <c r="B754">
        <v>0</v>
      </c>
      <c r="C754">
        <v>0.29648215</v>
      </c>
      <c r="D754">
        <v>0.16097718</v>
      </c>
      <c r="E754">
        <v>0.51874560999999997</v>
      </c>
    </row>
    <row r="755" spans="1:5" x14ac:dyDescent="0.25">
      <c r="A755" t="s">
        <v>445</v>
      </c>
      <c r="B755">
        <v>0</v>
      </c>
      <c r="C755">
        <v>0.29042381</v>
      </c>
      <c r="D755">
        <v>0.1631475</v>
      </c>
      <c r="E755">
        <v>0.52155191999999995</v>
      </c>
    </row>
    <row r="756" spans="1:5" x14ac:dyDescent="0.25">
      <c r="A756" t="s">
        <v>446</v>
      </c>
      <c r="B756">
        <v>0</v>
      </c>
      <c r="C756">
        <v>0.28398347000000002</v>
      </c>
      <c r="D756">
        <v>0.16543554999999999</v>
      </c>
      <c r="E756">
        <v>0.52455781000000001</v>
      </c>
    </row>
    <row r="757" spans="1:5" x14ac:dyDescent="0.25">
      <c r="A757" t="s">
        <v>447</v>
      </c>
      <c r="B757">
        <v>0</v>
      </c>
      <c r="C757">
        <v>0.28382854000000002</v>
      </c>
      <c r="D757">
        <v>0.16826766000000001</v>
      </c>
      <c r="E757">
        <v>0.52134170999999996</v>
      </c>
    </row>
    <row r="758" spans="1:5" x14ac:dyDescent="0.25">
      <c r="A758" t="s">
        <v>448</v>
      </c>
      <c r="B758">
        <v>0</v>
      </c>
      <c r="C758">
        <v>0.31896050999999997</v>
      </c>
      <c r="D758">
        <v>0.16179403000000001</v>
      </c>
      <c r="E758">
        <v>0.47845500000000002</v>
      </c>
    </row>
    <row r="759" spans="1:5" x14ac:dyDescent="0.25">
      <c r="A759" t="s">
        <v>449</v>
      </c>
      <c r="B759">
        <v>0</v>
      </c>
      <c r="C759">
        <v>0.31056024999999998</v>
      </c>
      <c r="D759">
        <v>0.1649485</v>
      </c>
      <c r="E759">
        <v>0.48217418000000001</v>
      </c>
    </row>
    <row r="760" spans="1:5" x14ac:dyDescent="0.25">
      <c r="A760" t="s">
        <v>450</v>
      </c>
      <c r="B760">
        <v>0</v>
      </c>
      <c r="C760">
        <v>0.30352449999999997</v>
      </c>
      <c r="D760">
        <v>0.16798008</v>
      </c>
      <c r="E760">
        <v>0.48482802000000003</v>
      </c>
    </row>
    <row r="761" spans="1:5" x14ac:dyDescent="0.25">
      <c r="A761" t="s">
        <v>451</v>
      </c>
      <c r="B761">
        <v>0</v>
      </c>
      <c r="C761">
        <v>0.29398605</v>
      </c>
      <c r="D761">
        <v>0.17111894999999999</v>
      </c>
      <c r="E761">
        <v>0.48957571999999999</v>
      </c>
    </row>
    <row r="762" spans="1:5" x14ac:dyDescent="0.25">
      <c r="A762" t="s">
        <v>452</v>
      </c>
      <c r="B762">
        <v>0</v>
      </c>
      <c r="C762">
        <v>0.28481678999999999</v>
      </c>
      <c r="D762">
        <v>0.17480453000000001</v>
      </c>
      <c r="E762">
        <v>0.49334842000000001</v>
      </c>
    </row>
    <row r="763" spans="1:5" x14ac:dyDescent="0.25">
      <c r="A763" t="s">
        <v>453</v>
      </c>
      <c r="B763">
        <v>0</v>
      </c>
      <c r="C763">
        <v>0.27448027000000003</v>
      </c>
      <c r="D763">
        <v>0.17979438</v>
      </c>
      <c r="E763">
        <v>0.49661254999999999</v>
      </c>
    </row>
    <row r="764" spans="1:5" x14ac:dyDescent="0.25">
      <c r="A764" t="s">
        <v>454</v>
      </c>
      <c r="B764">
        <v>0</v>
      </c>
      <c r="C764">
        <v>0.26269977</v>
      </c>
      <c r="D764">
        <v>0.18462181999999999</v>
      </c>
      <c r="E764">
        <v>0.50135039000000003</v>
      </c>
    </row>
    <row r="765" spans="1:5" x14ac:dyDescent="0.25">
      <c r="A765" t="s">
        <v>455</v>
      </c>
      <c r="B765">
        <v>0</v>
      </c>
      <c r="C765">
        <v>0.44997123999999999</v>
      </c>
      <c r="D765">
        <v>-4.8236099999999999E-3</v>
      </c>
      <c r="E765">
        <v>0.59176487</v>
      </c>
    </row>
    <row r="766" spans="1:5" x14ac:dyDescent="0.25">
      <c r="A766" t="s">
        <v>456</v>
      </c>
      <c r="B766">
        <v>0</v>
      </c>
      <c r="C766">
        <v>0.44133092000000002</v>
      </c>
      <c r="D766">
        <v>-3.8192E-3</v>
      </c>
      <c r="E766">
        <v>0.59824305</v>
      </c>
    </row>
    <row r="767" spans="1:5" x14ac:dyDescent="0.25">
      <c r="A767" t="s">
        <v>457</v>
      </c>
      <c r="B767">
        <v>0</v>
      </c>
      <c r="C767">
        <v>0.437195</v>
      </c>
      <c r="D767">
        <v>-2.7354300000000001E-3</v>
      </c>
      <c r="E767">
        <v>0.60062998999999995</v>
      </c>
    </row>
    <row r="768" spans="1:5" x14ac:dyDescent="0.25">
      <c r="A768" t="s">
        <v>458</v>
      </c>
      <c r="B768">
        <v>0</v>
      </c>
      <c r="C768">
        <v>0.4312319</v>
      </c>
      <c r="D768">
        <v>-8.8648999999999998E-4</v>
      </c>
      <c r="E768">
        <v>0.60373233000000004</v>
      </c>
    </row>
    <row r="769" spans="1:5" x14ac:dyDescent="0.25">
      <c r="A769" t="s">
        <v>459</v>
      </c>
      <c r="B769">
        <v>0</v>
      </c>
      <c r="C769">
        <v>0.41678539999999997</v>
      </c>
      <c r="D769">
        <v>-7.6272000000000004E-4</v>
      </c>
      <c r="E769">
        <v>0.61640578000000001</v>
      </c>
    </row>
    <row r="770" spans="1:5" x14ac:dyDescent="0.25">
      <c r="A770" t="s">
        <v>460</v>
      </c>
      <c r="B770">
        <v>0</v>
      </c>
      <c r="C770">
        <v>0.41093912999999999</v>
      </c>
      <c r="D770">
        <v>1.25629E-3</v>
      </c>
      <c r="E770">
        <v>0.61920306000000003</v>
      </c>
    </row>
    <row r="771" spans="1:5" x14ac:dyDescent="0.25">
      <c r="A771" t="s">
        <v>461</v>
      </c>
      <c r="B771">
        <v>0</v>
      </c>
      <c r="C771">
        <v>0.40665892999999997</v>
      </c>
      <c r="D771">
        <v>2.7897299999999998E-3</v>
      </c>
      <c r="E771">
        <v>0.62118558000000001</v>
      </c>
    </row>
    <row r="772" spans="1:5" x14ac:dyDescent="0.25">
      <c r="A772" t="s">
        <v>462</v>
      </c>
      <c r="B772">
        <v>0</v>
      </c>
      <c r="C772">
        <v>0.53742654999999995</v>
      </c>
      <c r="D772">
        <v>8.5251320000000005E-2</v>
      </c>
      <c r="E772">
        <v>0.37412869999999998</v>
      </c>
    </row>
    <row r="773" spans="1:5" x14ac:dyDescent="0.25">
      <c r="A773" t="s">
        <v>463</v>
      </c>
      <c r="B773">
        <v>0</v>
      </c>
      <c r="C773">
        <v>0.49632646000000002</v>
      </c>
      <c r="D773">
        <v>8.4921239999999995E-2</v>
      </c>
      <c r="E773">
        <v>0.41099228999999998</v>
      </c>
    </row>
    <row r="774" spans="1:5" x14ac:dyDescent="0.25">
      <c r="A774" t="s">
        <v>464</v>
      </c>
      <c r="B774">
        <v>0</v>
      </c>
      <c r="C774">
        <v>0.47993533999999999</v>
      </c>
      <c r="D774">
        <v>8.9852119999999994E-2</v>
      </c>
      <c r="E774">
        <v>0.41969917000000001</v>
      </c>
    </row>
    <row r="775" spans="1:5" x14ac:dyDescent="0.25">
      <c r="A775" t="s">
        <v>465</v>
      </c>
      <c r="B775">
        <v>0</v>
      </c>
      <c r="C775">
        <v>0.48432249999999999</v>
      </c>
      <c r="D775">
        <v>8.8643230000000003E-2</v>
      </c>
      <c r="E775">
        <v>0.41723744000000001</v>
      </c>
    </row>
    <row r="776" spans="1:5" x14ac:dyDescent="0.25">
      <c r="A776" t="s">
        <v>466</v>
      </c>
      <c r="B776">
        <v>0</v>
      </c>
      <c r="C776">
        <v>0.48343234000000002</v>
      </c>
      <c r="D776">
        <v>9.0123480000000006E-2</v>
      </c>
      <c r="E776">
        <v>0.41627457000000001</v>
      </c>
    </row>
    <row r="777" spans="1:5" x14ac:dyDescent="0.25">
      <c r="A777" t="s">
        <v>467</v>
      </c>
      <c r="B777">
        <v>0</v>
      </c>
      <c r="C777">
        <v>0.47653075</v>
      </c>
      <c r="D777">
        <v>8.9995030000000004E-2</v>
      </c>
      <c r="E777">
        <v>0.42255122000000001</v>
      </c>
    </row>
    <row r="778" spans="1:5" x14ac:dyDescent="0.25">
      <c r="A778" t="s">
        <v>468</v>
      </c>
      <c r="B778">
        <v>0</v>
      </c>
      <c r="C778">
        <v>0.47753961</v>
      </c>
      <c r="D778">
        <v>9.1800729999999997E-2</v>
      </c>
      <c r="E778">
        <v>0.41951777000000001</v>
      </c>
    </row>
    <row r="779" spans="1:5" x14ac:dyDescent="0.25">
      <c r="A779" t="s">
        <v>469</v>
      </c>
      <c r="B779">
        <v>0</v>
      </c>
      <c r="C779">
        <v>0.5077971</v>
      </c>
      <c r="D779">
        <v>7.6191419999999996E-2</v>
      </c>
      <c r="E779">
        <v>0.41121609999999997</v>
      </c>
    </row>
    <row r="780" spans="1:5" x14ac:dyDescent="0.25">
      <c r="A780" t="s">
        <v>470</v>
      </c>
      <c r="B780">
        <v>0</v>
      </c>
      <c r="C780">
        <v>0.51393469999999997</v>
      </c>
      <c r="D780">
        <v>7.9993499999999995E-2</v>
      </c>
      <c r="E780">
        <v>0.40126735000000002</v>
      </c>
    </row>
    <row r="781" spans="1:5" x14ac:dyDescent="0.25">
      <c r="A781" t="s">
        <v>471</v>
      </c>
      <c r="B781">
        <v>0</v>
      </c>
      <c r="C781">
        <v>0.54489586999999995</v>
      </c>
      <c r="D781">
        <v>8.8710899999999995E-2</v>
      </c>
      <c r="E781">
        <v>0.36346947000000002</v>
      </c>
    </row>
    <row r="782" spans="1:5" x14ac:dyDescent="0.25">
      <c r="A782" t="s">
        <v>472</v>
      </c>
      <c r="B782">
        <v>0</v>
      </c>
      <c r="C782">
        <v>0.52933801000000003</v>
      </c>
      <c r="D782">
        <v>9.613497E-2</v>
      </c>
      <c r="E782">
        <v>0.36848465000000002</v>
      </c>
    </row>
    <row r="783" spans="1:5" x14ac:dyDescent="0.25">
      <c r="A783" t="s">
        <v>473</v>
      </c>
      <c r="B783">
        <v>0</v>
      </c>
      <c r="C783">
        <v>0.52072187000000003</v>
      </c>
      <c r="D783">
        <v>9.9556539999999999E-2</v>
      </c>
      <c r="E783">
        <v>0.37207912999999998</v>
      </c>
    </row>
    <row r="784" spans="1:5" x14ac:dyDescent="0.25">
      <c r="A784" t="s">
        <v>474</v>
      </c>
      <c r="B784">
        <v>0</v>
      </c>
      <c r="C784">
        <v>0.50893463999999999</v>
      </c>
      <c r="D784">
        <v>0.10549363</v>
      </c>
      <c r="E784">
        <v>0.37550897</v>
      </c>
    </row>
    <row r="785" spans="1:5" x14ac:dyDescent="0.25">
      <c r="A785" t="s">
        <v>475</v>
      </c>
      <c r="B785">
        <v>0</v>
      </c>
      <c r="C785">
        <v>0.49342717000000003</v>
      </c>
      <c r="D785">
        <v>0.11205954999999999</v>
      </c>
      <c r="E785">
        <v>0.38149559</v>
      </c>
    </row>
    <row r="786" spans="1:5" x14ac:dyDescent="0.25">
      <c r="A786" t="s">
        <v>476</v>
      </c>
      <c r="B786">
        <v>0</v>
      </c>
      <c r="C786">
        <v>0.56766450999999996</v>
      </c>
      <c r="D786">
        <v>9.9124249999999997E-2</v>
      </c>
      <c r="E786">
        <v>0.31536275000000002</v>
      </c>
    </row>
    <row r="787" spans="1:5" x14ac:dyDescent="0.25">
      <c r="A787" t="s">
        <v>477</v>
      </c>
      <c r="B787">
        <v>0</v>
      </c>
      <c r="C787">
        <v>0.55835842999999996</v>
      </c>
      <c r="D787">
        <v>0.10312304</v>
      </c>
      <c r="E787">
        <v>0.31888598000000001</v>
      </c>
    </row>
    <row r="788" spans="1:5" x14ac:dyDescent="0.25">
      <c r="A788" t="s">
        <v>478</v>
      </c>
      <c r="B788">
        <v>0</v>
      </c>
      <c r="C788">
        <v>0.55058609999999997</v>
      </c>
      <c r="D788">
        <v>0.10642094000000001</v>
      </c>
      <c r="E788">
        <v>0.32203947999999999</v>
      </c>
    </row>
    <row r="789" spans="1:5" x14ac:dyDescent="0.25">
      <c r="A789" t="s">
        <v>479</v>
      </c>
      <c r="B789">
        <v>0</v>
      </c>
      <c r="C789">
        <v>0.54420877999999995</v>
      </c>
      <c r="D789">
        <v>0.10890863000000001</v>
      </c>
      <c r="E789">
        <v>0.32475303999999999</v>
      </c>
    </row>
    <row r="790" spans="1:5" x14ac:dyDescent="0.25">
      <c r="A790" t="s">
        <v>480</v>
      </c>
      <c r="B790">
        <v>0</v>
      </c>
      <c r="C790">
        <v>0.53916611000000003</v>
      </c>
      <c r="D790">
        <v>0.11313259000000001</v>
      </c>
      <c r="E790">
        <v>0.32422624</v>
      </c>
    </row>
    <row r="791" spans="1:5" x14ac:dyDescent="0.25">
      <c r="A791" t="s">
        <v>481</v>
      </c>
      <c r="B791">
        <v>0</v>
      </c>
      <c r="C791">
        <v>0.52766148999999996</v>
      </c>
      <c r="D791">
        <v>0.11677083000000001</v>
      </c>
      <c r="E791">
        <v>0.33012744999999999</v>
      </c>
    </row>
    <row r="792" spans="1:5" x14ac:dyDescent="0.25">
      <c r="A792" t="s">
        <v>482</v>
      </c>
      <c r="B792">
        <v>0</v>
      </c>
      <c r="C792">
        <v>0.52031335000000001</v>
      </c>
      <c r="D792">
        <v>0.12095133</v>
      </c>
      <c r="E792">
        <v>0.33169801999999998</v>
      </c>
    </row>
    <row r="793" spans="1:5" x14ac:dyDescent="0.25">
      <c r="A793" t="s">
        <v>483</v>
      </c>
      <c r="B793">
        <v>0</v>
      </c>
      <c r="C793">
        <v>0.35601087999999997</v>
      </c>
      <c r="D793">
        <v>0.14419212000000001</v>
      </c>
      <c r="E793">
        <v>0.43606741999999998</v>
      </c>
    </row>
    <row r="794" spans="1:5" x14ac:dyDescent="0.25">
      <c r="A794" t="s">
        <v>484</v>
      </c>
      <c r="B794">
        <v>0</v>
      </c>
      <c r="C794">
        <v>0.35408508</v>
      </c>
      <c r="D794">
        <v>0.14583314</v>
      </c>
      <c r="E794">
        <v>0.43583322000000002</v>
      </c>
    </row>
    <row r="795" spans="1:5" x14ac:dyDescent="0.25">
      <c r="A795" t="s">
        <v>485</v>
      </c>
      <c r="B795">
        <v>0</v>
      </c>
      <c r="C795">
        <v>0.34775001999999999</v>
      </c>
      <c r="D795">
        <v>0.14906059999999999</v>
      </c>
      <c r="E795">
        <v>0.43763329000000001</v>
      </c>
    </row>
    <row r="796" spans="1:5" x14ac:dyDescent="0.25">
      <c r="A796" t="s">
        <v>486</v>
      </c>
      <c r="B796">
        <v>0</v>
      </c>
      <c r="C796">
        <v>0.32209618000000001</v>
      </c>
      <c r="D796">
        <v>0.15031377000000001</v>
      </c>
      <c r="E796">
        <v>0.45891492</v>
      </c>
    </row>
    <row r="797" spans="1:5" x14ac:dyDescent="0.25">
      <c r="A797" t="s">
        <v>487</v>
      </c>
      <c r="B797">
        <v>0</v>
      </c>
      <c r="C797">
        <v>0.30761125</v>
      </c>
      <c r="D797">
        <v>0.15624857</v>
      </c>
      <c r="E797">
        <v>0.46474145</v>
      </c>
    </row>
    <row r="798" spans="1:5" x14ac:dyDescent="0.25">
      <c r="A798" t="s">
        <v>488</v>
      </c>
      <c r="B798">
        <v>0</v>
      </c>
      <c r="C798">
        <v>0.29744066000000002</v>
      </c>
      <c r="D798">
        <v>0.16035453</v>
      </c>
      <c r="E798">
        <v>0.46890496999999998</v>
      </c>
    </row>
    <row r="799" spans="1:5" x14ac:dyDescent="0.25">
      <c r="A799" t="s">
        <v>489</v>
      </c>
      <c r="B799">
        <v>0</v>
      </c>
      <c r="C799">
        <v>0.28917781999999997</v>
      </c>
      <c r="D799">
        <v>0.16409609999999999</v>
      </c>
      <c r="E799">
        <v>0.47180701000000003</v>
      </c>
    </row>
    <row r="800" spans="1:5" x14ac:dyDescent="0.25">
      <c r="A800" t="s">
        <v>490</v>
      </c>
      <c r="B800">
        <v>0</v>
      </c>
      <c r="C800">
        <v>0.52221441000000002</v>
      </c>
      <c r="D800">
        <v>7.6044589999999995E-2</v>
      </c>
      <c r="E800">
        <v>0.39652074999999998</v>
      </c>
    </row>
    <row r="801" spans="1:5" x14ac:dyDescent="0.25">
      <c r="A801" t="s">
        <v>491</v>
      </c>
      <c r="B801">
        <v>0</v>
      </c>
      <c r="C801">
        <v>0.54333759999999998</v>
      </c>
      <c r="D801">
        <v>8.1952230000000001E-2</v>
      </c>
      <c r="E801">
        <v>0.37078033999999999</v>
      </c>
    </row>
    <row r="802" spans="1:5" x14ac:dyDescent="0.25">
      <c r="A802" t="s">
        <v>492</v>
      </c>
      <c r="B802">
        <v>0</v>
      </c>
      <c r="C802">
        <v>0.54472081000000006</v>
      </c>
      <c r="D802">
        <v>8.398601E-2</v>
      </c>
      <c r="E802">
        <v>0.36714459999999999</v>
      </c>
    </row>
    <row r="803" spans="1:5" x14ac:dyDescent="0.25">
      <c r="A803" t="s">
        <v>493</v>
      </c>
      <c r="B803">
        <v>0</v>
      </c>
      <c r="C803">
        <v>0.5438828</v>
      </c>
      <c r="D803">
        <v>8.7336629999999998E-2</v>
      </c>
      <c r="E803">
        <v>0.36392068999999999</v>
      </c>
    </row>
    <row r="804" spans="1:5" x14ac:dyDescent="0.25">
      <c r="A804" t="s">
        <v>494</v>
      </c>
      <c r="B804">
        <v>0</v>
      </c>
      <c r="C804">
        <v>0.54046366000000001</v>
      </c>
      <c r="D804">
        <v>8.9811160000000001E-2</v>
      </c>
      <c r="E804">
        <v>0.36402469999999998</v>
      </c>
    </row>
    <row r="805" spans="1:5" x14ac:dyDescent="0.25">
      <c r="A805" t="s">
        <v>495</v>
      </c>
      <c r="B805">
        <v>0</v>
      </c>
      <c r="C805">
        <v>0.52971226999999999</v>
      </c>
      <c r="D805">
        <v>9.3745690000000007E-2</v>
      </c>
      <c r="E805">
        <v>0.36890663000000001</v>
      </c>
    </row>
    <row r="806" spans="1:5" x14ac:dyDescent="0.25">
      <c r="A806" t="s">
        <v>496</v>
      </c>
      <c r="B806">
        <v>0</v>
      </c>
      <c r="C806">
        <v>0.48516330000000002</v>
      </c>
      <c r="D806">
        <v>9.0351230000000005E-2</v>
      </c>
      <c r="E806">
        <v>0.41245942000000002</v>
      </c>
    </row>
    <row r="807" spans="1:5" x14ac:dyDescent="0.25">
      <c r="A807" t="s">
        <v>497</v>
      </c>
      <c r="B807">
        <v>0</v>
      </c>
      <c r="C807">
        <v>0.51182393000000004</v>
      </c>
      <c r="D807">
        <v>7.4458510000000006E-2</v>
      </c>
      <c r="E807">
        <v>0.39477232000000001</v>
      </c>
    </row>
    <row r="808" spans="1:5" x14ac:dyDescent="0.25">
      <c r="A808" t="s">
        <v>498</v>
      </c>
      <c r="B808">
        <v>0</v>
      </c>
      <c r="C808">
        <v>0.50529524999999997</v>
      </c>
      <c r="D808">
        <v>7.8481060000000005E-2</v>
      </c>
      <c r="E808">
        <v>0.39580272999999999</v>
      </c>
    </row>
    <row r="809" spans="1:5" x14ac:dyDescent="0.25">
      <c r="A809" t="s">
        <v>499</v>
      </c>
      <c r="B809">
        <v>0</v>
      </c>
      <c r="C809">
        <v>0.49451250000000002</v>
      </c>
      <c r="D809">
        <v>8.0761319999999998E-2</v>
      </c>
      <c r="E809">
        <v>0.40295993000000002</v>
      </c>
    </row>
    <row r="810" spans="1:5" x14ac:dyDescent="0.25">
      <c r="A810" t="s">
        <v>500</v>
      </c>
      <c r="B810">
        <v>0</v>
      </c>
      <c r="C810">
        <v>0.48703822000000002</v>
      </c>
      <c r="D810">
        <v>8.4120529999999999E-2</v>
      </c>
      <c r="E810">
        <v>0.40561496000000002</v>
      </c>
    </row>
    <row r="811" spans="1:5" x14ac:dyDescent="0.25">
      <c r="A811" t="s">
        <v>501</v>
      </c>
      <c r="B811">
        <v>0</v>
      </c>
      <c r="C811">
        <v>0.47997343999999997</v>
      </c>
      <c r="D811">
        <v>8.8773340000000006E-2</v>
      </c>
      <c r="E811">
        <v>0.40637478999999999</v>
      </c>
    </row>
    <row r="812" spans="1:5" x14ac:dyDescent="0.25">
      <c r="A812" t="s">
        <v>502</v>
      </c>
      <c r="B812">
        <v>0</v>
      </c>
      <c r="C812">
        <v>0.47051825000000003</v>
      </c>
      <c r="D812">
        <v>9.1603489999999996E-2</v>
      </c>
      <c r="E812">
        <v>0.41141419000000001</v>
      </c>
    </row>
    <row r="813" spans="1:5" x14ac:dyDescent="0.25">
      <c r="A813" t="s">
        <v>503</v>
      </c>
      <c r="B813">
        <v>0</v>
      </c>
      <c r="C813">
        <v>0.46088563999999999</v>
      </c>
      <c r="D813">
        <v>9.5702380000000004E-2</v>
      </c>
      <c r="E813">
        <v>0.41510866000000002</v>
      </c>
    </row>
    <row r="814" spans="1:5" x14ac:dyDescent="0.25">
      <c r="A814" t="s">
        <v>504</v>
      </c>
      <c r="B814">
        <v>0</v>
      </c>
      <c r="C814">
        <v>0.61431650000000004</v>
      </c>
      <c r="D814">
        <v>0.12524873</v>
      </c>
      <c r="E814">
        <v>0.23760466999999999</v>
      </c>
    </row>
    <row r="815" spans="1:5" x14ac:dyDescent="0.25">
      <c r="A815" t="s">
        <v>505</v>
      </c>
      <c r="B815">
        <v>0</v>
      </c>
      <c r="C815">
        <v>0.61518139000000005</v>
      </c>
      <c r="D815">
        <v>0.12410380999999999</v>
      </c>
      <c r="E815">
        <v>0.23819290000000001</v>
      </c>
    </row>
    <row r="816" spans="1:5" x14ac:dyDescent="0.25">
      <c r="A816" t="s">
        <v>506</v>
      </c>
      <c r="B816">
        <v>0</v>
      </c>
      <c r="C816">
        <v>0.61377068999999995</v>
      </c>
      <c r="D816">
        <v>0.12553439</v>
      </c>
      <c r="E816">
        <v>0.23775077999999999</v>
      </c>
    </row>
    <row r="817" spans="1:5" x14ac:dyDescent="0.25">
      <c r="A817" t="s">
        <v>507</v>
      </c>
      <c r="B817">
        <v>0</v>
      </c>
      <c r="C817">
        <v>0.60428890000000002</v>
      </c>
      <c r="D817">
        <v>0.12847433999999999</v>
      </c>
      <c r="E817">
        <v>0.24268375</v>
      </c>
    </row>
    <row r="818" spans="1:5" x14ac:dyDescent="0.25">
      <c r="A818" t="s">
        <v>508</v>
      </c>
      <c r="B818">
        <v>0</v>
      </c>
      <c r="C818">
        <v>0.58982681000000003</v>
      </c>
      <c r="D818">
        <v>0.13295851</v>
      </c>
      <c r="E818">
        <v>0.25020775000000001</v>
      </c>
    </row>
    <row r="819" spans="1:5" x14ac:dyDescent="0.25">
      <c r="A819" t="s">
        <v>509</v>
      </c>
      <c r="B819">
        <v>0</v>
      </c>
      <c r="C819">
        <v>0.58045875999999996</v>
      </c>
      <c r="D819">
        <v>0.13742318000000001</v>
      </c>
      <c r="E819">
        <v>0.25323432000000001</v>
      </c>
    </row>
    <row r="820" spans="1:5" x14ac:dyDescent="0.25">
      <c r="A820" t="s">
        <v>510</v>
      </c>
      <c r="B820">
        <v>0</v>
      </c>
      <c r="C820">
        <v>0.56140076000000005</v>
      </c>
      <c r="D820">
        <v>0.14338972999999999</v>
      </c>
      <c r="E820">
        <v>0.26308145999999999</v>
      </c>
    </row>
    <row r="821" spans="1:5" x14ac:dyDescent="0.25">
      <c r="A821" t="s">
        <v>511</v>
      </c>
      <c r="B821">
        <v>0</v>
      </c>
      <c r="C821">
        <v>0.38004727999999999</v>
      </c>
      <c r="D821">
        <v>0.18179428</v>
      </c>
      <c r="E821">
        <v>0.35950840000000001</v>
      </c>
    </row>
    <row r="822" spans="1:5" x14ac:dyDescent="0.25">
      <c r="A822" t="s">
        <v>512</v>
      </c>
      <c r="B822">
        <v>0</v>
      </c>
      <c r="C822">
        <v>0.37017603999999998</v>
      </c>
      <c r="D822">
        <v>0.18200796</v>
      </c>
      <c r="E822">
        <v>0.36801523000000003</v>
      </c>
    </row>
    <row r="823" spans="1:5" x14ac:dyDescent="0.25">
      <c r="A823" t="s">
        <v>513</v>
      </c>
      <c r="B823">
        <v>0</v>
      </c>
      <c r="C823">
        <v>0.36452737000000002</v>
      </c>
      <c r="D823">
        <v>0.18256043</v>
      </c>
      <c r="E823">
        <v>0.37237374000000001</v>
      </c>
    </row>
    <row r="824" spans="1:5" x14ac:dyDescent="0.25">
      <c r="A824" t="s">
        <v>514</v>
      </c>
      <c r="B824">
        <v>0</v>
      </c>
      <c r="C824">
        <v>0.35836931</v>
      </c>
      <c r="D824">
        <v>0.18376460999999999</v>
      </c>
      <c r="E824">
        <v>0.37641258</v>
      </c>
    </row>
    <row r="825" spans="1:5" x14ac:dyDescent="0.25">
      <c r="A825" t="s">
        <v>515</v>
      </c>
      <c r="B825">
        <v>0</v>
      </c>
      <c r="C825">
        <v>0.36547571000000001</v>
      </c>
      <c r="D825">
        <v>0.18582652999999999</v>
      </c>
      <c r="E825">
        <v>0.36766469000000002</v>
      </c>
    </row>
    <row r="826" spans="1:5" x14ac:dyDescent="0.25">
      <c r="A826" t="s">
        <v>516</v>
      </c>
      <c r="B826">
        <v>0</v>
      </c>
      <c r="C826">
        <v>0.36449631999999998</v>
      </c>
      <c r="D826">
        <v>0.18680985999999999</v>
      </c>
      <c r="E826">
        <v>0.36736941000000001</v>
      </c>
    </row>
    <row r="827" spans="1:5" x14ac:dyDescent="0.25">
      <c r="A827" t="s">
        <v>517</v>
      </c>
      <c r="B827">
        <v>0</v>
      </c>
      <c r="C827">
        <v>0.35718968000000001</v>
      </c>
      <c r="D827">
        <v>0.18623318</v>
      </c>
      <c r="E827">
        <v>0.37453628</v>
      </c>
    </row>
    <row r="828" spans="1:5" x14ac:dyDescent="0.25">
      <c r="A828" t="s">
        <v>518</v>
      </c>
      <c r="B828">
        <v>0</v>
      </c>
      <c r="C828">
        <v>0.39863217000000001</v>
      </c>
      <c r="D828">
        <v>0.14525490999999999</v>
      </c>
      <c r="E828">
        <v>0.38928128000000001</v>
      </c>
    </row>
    <row r="829" spans="1:5" x14ac:dyDescent="0.25">
      <c r="A829" t="s">
        <v>519</v>
      </c>
      <c r="B829">
        <v>0</v>
      </c>
      <c r="C829">
        <v>0.39870277999999998</v>
      </c>
      <c r="D829">
        <v>0.14630394999999999</v>
      </c>
      <c r="E829">
        <v>0.38797641999999999</v>
      </c>
    </row>
    <row r="830" spans="1:5" x14ac:dyDescent="0.25">
      <c r="A830" t="s">
        <v>520</v>
      </c>
      <c r="B830">
        <v>0</v>
      </c>
      <c r="C830">
        <v>0.39767173</v>
      </c>
      <c r="D830">
        <v>0.1476847</v>
      </c>
      <c r="E830">
        <v>0.38725639000000001</v>
      </c>
    </row>
    <row r="831" spans="1:5" x14ac:dyDescent="0.25">
      <c r="A831" t="s">
        <v>521</v>
      </c>
      <c r="B831">
        <v>0</v>
      </c>
      <c r="C831">
        <v>0.39976936000000002</v>
      </c>
      <c r="D831">
        <v>0.14889670999999999</v>
      </c>
      <c r="E831">
        <v>0.38395974999999999</v>
      </c>
    </row>
    <row r="832" spans="1:5" x14ac:dyDescent="0.25">
      <c r="A832" t="s">
        <v>522</v>
      </c>
      <c r="B832">
        <v>0</v>
      </c>
      <c r="C832">
        <v>0.39913207000000001</v>
      </c>
      <c r="D832">
        <v>0.14967021999999999</v>
      </c>
      <c r="E832">
        <v>0.38360935000000002</v>
      </c>
    </row>
    <row r="833" spans="1:5" x14ac:dyDescent="0.25">
      <c r="A833" t="s">
        <v>523</v>
      </c>
      <c r="B833">
        <v>0</v>
      </c>
      <c r="C833">
        <v>0.39805091999999997</v>
      </c>
      <c r="D833">
        <v>0.15000545000000001</v>
      </c>
      <c r="E833">
        <v>0.38417182999999999</v>
      </c>
    </row>
    <row r="834" spans="1:5" x14ac:dyDescent="0.25">
      <c r="A834" t="s">
        <v>524</v>
      </c>
      <c r="B834">
        <v>0</v>
      </c>
      <c r="C834">
        <v>0.39794305000000002</v>
      </c>
      <c r="D834">
        <v>0.15049750000000001</v>
      </c>
      <c r="E834">
        <v>0.38368489</v>
      </c>
    </row>
    <row r="835" spans="1:5" x14ac:dyDescent="0.25">
      <c r="A835" t="s">
        <v>525</v>
      </c>
      <c r="B835">
        <v>0</v>
      </c>
      <c r="C835">
        <v>0.54368738999999999</v>
      </c>
      <c r="D835">
        <v>0.11042608</v>
      </c>
      <c r="E835">
        <v>0.30225059999999998</v>
      </c>
    </row>
    <row r="836" spans="1:5" x14ac:dyDescent="0.25">
      <c r="A836" t="s">
        <v>526</v>
      </c>
      <c r="B836">
        <v>0</v>
      </c>
      <c r="C836">
        <v>0.53301303</v>
      </c>
      <c r="D836">
        <v>0.11406083</v>
      </c>
      <c r="E836">
        <v>0.30741912999999998</v>
      </c>
    </row>
    <row r="837" spans="1:5" x14ac:dyDescent="0.25">
      <c r="A837" t="s">
        <v>527</v>
      </c>
      <c r="B837">
        <v>0</v>
      </c>
      <c r="C837">
        <v>0.52839415000000001</v>
      </c>
      <c r="D837">
        <v>0.11592487999999999</v>
      </c>
      <c r="E837">
        <v>0.30931069999999999</v>
      </c>
    </row>
    <row r="838" spans="1:5" x14ac:dyDescent="0.25">
      <c r="A838" t="s">
        <v>528</v>
      </c>
      <c r="B838">
        <v>0</v>
      </c>
      <c r="C838">
        <v>0.52421530999999999</v>
      </c>
      <c r="D838">
        <v>0.11786549</v>
      </c>
      <c r="E838">
        <v>0.31072113000000001</v>
      </c>
    </row>
    <row r="839" spans="1:5" x14ac:dyDescent="0.25">
      <c r="A839" t="s">
        <v>529</v>
      </c>
      <c r="B839">
        <v>0</v>
      </c>
      <c r="C839">
        <v>0.52079202000000002</v>
      </c>
      <c r="D839">
        <v>0.12009991</v>
      </c>
      <c r="E839">
        <v>0.31111316</v>
      </c>
    </row>
    <row r="840" spans="1:5" x14ac:dyDescent="0.25">
      <c r="A840" t="s">
        <v>530</v>
      </c>
      <c r="B840">
        <v>0</v>
      </c>
      <c r="C840">
        <v>0.51605911999999998</v>
      </c>
      <c r="D840">
        <v>0.12272849</v>
      </c>
      <c r="E840">
        <v>0.31220059999999999</v>
      </c>
    </row>
    <row r="841" spans="1:5" x14ac:dyDescent="0.25">
      <c r="A841" t="s">
        <v>531</v>
      </c>
      <c r="B841">
        <v>0</v>
      </c>
      <c r="C841">
        <v>0.51204592999999998</v>
      </c>
      <c r="D841">
        <v>0.12491424</v>
      </c>
      <c r="E841">
        <v>0.31317374999999997</v>
      </c>
    </row>
    <row r="842" spans="1:5" x14ac:dyDescent="0.25">
      <c r="A842" t="s">
        <v>532</v>
      </c>
      <c r="B842">
        <v>0</v>
      </c>
      <c r="C842">
        <v>0.55069835</v>
      </c>
      <c r="D842">
        <v>8.5048799999999994E-2</v>
      </c>
      <c r="E842">
        <v>0.33060404999999998</v>
      </c>
    </row>
    <row r="843" spans="1:5" x14ac:dyDescent="0.25">
      <c r="A843" t="s">
        <v>533</v>
      </c>
      <c r="B843">
        <v>0</v>
      </c>
      <c r="C843">
        <v>0.55185304999999996</v>
      </c>
      <c r="D843">
        <v>8.6260390000000006E-2</v>
      </c>
      <c r="E843">
        <v>0.32814465999999998</v>
      </c>
    </row>
    <row r="844" spans="1:5" x14ac:dyDescent="0.25">
      <c r="A844" t="s">
        <v>534</v>
      </c>
      <c r="B844">
        <v>0</v>
      </c>
      <c r="C844">
        <v>0.54830102000000003</v>
      </c>
      <c r="D844">
        <v>8.7121669999999998E-2</v>
      </c>
      <c r="E844">
        <v>0.33027690999999998</v>
      </c>
    </row>
    <row r="845" spans="1:5" x14ac:dyDescent="0.25">
      <c r="A845" t="s">
        <v>535</v>
      </c>
      <c r="B845">
        <v>0</v>
      </c>
      <c r="C845">
        <v>0.54545012999999998</v>
      </c>
      <c r="D845">
        <v>8.7765049999999997E-2</v>
      </c>
      <c r="E845">
        <v>0.33204497999999999</v>
      </c>
    </row>
    <row r="846" spans="1:5" x14ac:dyDescent="0.25">
      <c r="A846" t="s">
        <v>536</v>
      </c>
      <c r="B846">
        <v>0</v>
      </c>
      <c r="C846">
        <v>0.54211701999999995</v>
      </c>
      <c r="D846">
        <v>8.8678049999999994E-2</v>
      </c>
      <c r="E846">
        <v>0.33392171999999998</v>
      </c>
    </row>
    <row r="847" spans="1:5" x14ac:dyDescent="0.25">
      <c r="A847" t="s">
        <v>537</v>
      </c>
      <c r="B847">
        <v>0</v>
      </c>
      <c r="C847">
        <v>0.53842290999999998</v>
      </c>
      <c r="D847">
        <v>8.9702809999999994E-2</v>
      </c>
      <c r="E847">
        <v>0.33598645999999999</v>
      </c>
    </row>
    <row r="848" spans="1:5" x14ac:dyDescent="0.25">
      <c r="A848" t="s">
        <v>538</v>
      </c>
      <c r="B848">
        <v>0</v>
      </c>
      <c r="C848">
        <v>0.54133666999999996</v>
      </c>
      <c r="D848">
        <v>9.2947310000000005E-2</v>
      </c>
      <c r="E848">
        <v>0.32955884000000002</v>
      </c>
    </row>
    <row r="849" spans="1:5" x14ac:dyDescent="0.25">
      <c r="A849" t="s">
        <v>539</v>
      </c>
      <c r="B849">
        <v>0</v>
      </c>
      <c r="C849">
        <v>0.44579475000000002</v>
      </c>
      <c r="D849">
        <v>9.2442670000000005E-2</v>
      </c>
      <c r="E849">
        <v>0.40680137</v>
      </c>
    </row>
    <row r="850" spans="1:5" x14ac:dyDescent="0.25">
      <c r="A850" t="s">
        <v>540</v>
      </c>
      <c r="B850">
        <v>0</v>
      </c>
      <c r="C850">
        <v>0.38080923</v>
      </c>
      <c r="D850">
        <v>8.5323990000000002E-2</v>
      </c>
      <c r="E850">
        <v>0.47289979999999998</v>
      </c>
    </row>
    <row r="851" spans="1:5" x14ac:dyDescent="0.25">
      <c r="A851" t="s">
        <v>541</v>
      </c>
      <c r="B851">
        <v>0</v>
      </c>
      <c r="C851">
        <v>0.36942659999999999</v>
      </c>
      <c r="D851">
        <v>8.4423200000000004E-2</v>
      </c>
      <c r="E851">
        <v>0.48441589000000002</v>
      </c>
    </row>
    <row r="852" spans="1:5" x14ac:dyDescent="0.25">
      <c r="A852" t="s">
        <v>542</v>
      </c>
      <c r="B852">
        <v>0</v>
      </c>
      <c r="C852">
        <v>0.36637261999999998</v>
      </c>
      <c r="D852">
        <v>8.6293869999999995E-2</v>
      </c>
      <c r="E852">
        <v>0.48491089999999998</v>
      </c>
    </row>
    <row r="853" spans="1:5" x14ac:dyDescent="0.25">
      <c r="A853" t="s">
        <v>543</v>
      </c>
      <c r="B853">
        <v>0</v>
      </c>
      <c r="C853">
        <v>0.35844302</v>
      </c>
      <c r="D853">
        <v>8.8291579999999995E-2</v>
      </c>
      <c r="E853">
        <v>0.48958217999999998</v>
      </c>
    </row>
    <row r="854" spans="1:5" x14ac:dyDescent="0.25">
      <c r="A854" t="s">
        <v>544</v>
      </c>
      <c r="B854">
        <v>0</v>
      </c>
      <c r="C854">
        <v>0.35525909999999999</v>
      </c>
      <c r="D854">
        <v>9.0427709999999994E-2</v>
      </c>
      <c r="E854">
        <v>0.48987817</v>
      </c>
    </row>
    <row r="855" spans="1:5" x14ac:dyDescent="0.25">
      <c r="A855" t="s">
        <v>545</v>
      </c>
      <c r="B855">
        <v>0</v>
      </c>
      <c r="C855">
        <v>0.35283240999999999</v>
      </c>
      <c r="D855">
        <v>9.2091049999999994E-2</v>
      </c>
      <c r="E855">
        <v>0.49006203999999998</v>
      </c>
    </row>
    <row r="856" spans="1:5" x14ac:dyDescent="0.25">
      <c r="A856" t="s">
        <v>546</v>
      </c>
      <c r="B856">
        <v>0</v>
      </c>
      <c r="C856">
        <v>0.58388616000000004</v>
      </c>
      <c r="D856">
        <v>5.5312920000000002E-2</v>
      </c>
      <c r="E856">
        <v>0.33493845</v>
      </c>
    </row>
    <row r="857" spans="1:5" x14ac:dyDescent="0.25">
      <c r="A857" t="s">
        <v>547</v>
      </c>
      <c r="B857">
        <v>0</v>
      </c>
      <c r="C857">
        <v>0.58911416999999999</v>
      </c>
      <c r="D857">
        <v>5.6614659999999997E-2</v>
      </c>
      <c r="E857">
        <v>0.32875761999999997</v>
      </c>
    </row>
    <row r="858" spans="1:5" x14ac:dyDescent="0.25">
      <c r="A858" t="s">
        <v>548</v>
      </c>
      <c r="B858">
        <v>0</v>
      </c>
      <c r="C858">
        <v>0.58674729000000003</v>
      </c>
      <c r="D858">
        <v>5.7924290000000003E-2</v>
      </c>
      <c r="E858">
        <v>0.32930725</v>
      </c>
    </row>
    <row r="859" spans="1:5" x14ac:dyDescent="0.25">
      <c r="A859" t="s">
        <v>549</v>
      </c>
      <c r="B859">
        <v>0</v>
      </c>
      <c r="C859">
        <v>0.57974110999999995</v>
      </c>
      <c r="D859">
        <v>5.8214830000000002E-2</v>
      </c>
      <c r="E859">
        <v>0.33518058000000001</v>
      </c>
    </row>
    <row r="860" spans="1:5" x14ac:dyDescent="0.25">
      <c r="A860" t="s">
        <v>550</v>
      </c>
      <c r="B860">
        <v>0</v>
      </c>
      <c r="C860">
        <v>0.57610764999999997</v>
      </c>
      <c r="D860">
        <v>5.8609399999999999E-2</v>
      </c>
      <c r="E860">
        <v>0.33793773999999999</v>
      </c>
    </row>
    <row r="861" spans="1:5" x14ac:dyDescent="0.25">
      <c r="A861" t="s">
        <v>551</v>
      </c>
      <c r="B861">
        <v>0</v>
      </c>
      <c r="C861">
        <v>0.56968171999999995</v>
      </c>
      <c r="D861">
        <v>5.9123630000000003E-2</v>
      </c>
      <c r="E861">
        <v>0.34303127</v>
      </c>
    </row>
    <row r="862" spans="1:5" x14ac:dyDescent="0.25">
      <c r="A862" t="s">
        <v>552</v>
      </c>
      <c r="B862">
        <v>0</v>
      </c>
      <c r="C862">
        <v>0.56528020999999995</v>
      </c>
      <c r="D862">
        <v>6.0785550000000001E-2</v>
      </c>
      <c r="E862">
        <v>0.34496930999999997</v>
      </c>
    </row>
    <row r="863" spans="1:5" x14ac:dyDescent="0.25">
      <c r="A863" t="s">
        <v>553</v>
      </c>
      <c r="B863">
        <v>0</v>
      </c>
      <c r="C863">
        <v>0.38401761000000001</v>
      </c>
      <c r="D863">
        <v>0.11970995</v>
      </c>
      <c r="E863">
        <v>0.41747412</v>
      </c>
    </row>
    <row r="864" spans="1:5" x14ac:dyDescent="0.25">
      <c r="A864" t="s">
        <v>554</v>
      </c>
      <c r="B864">
        <v>0</v>
      </c>
      <c r="C864">
        <v>0.38338140999999998</v>
      </c>
      <c r="D864">
        <v>0.12135379</v>
      </c>
      <c r="E864">
        <v>0.41609216999999998</v>
      </c>
    </row>
    <row r="865" spans="1:5" x14ac:dyDescent="0.25">
      <c r="A865" t="s">
        <v>555</v>
      </c>
      <c r="B865">
        <v>0</v>
      </c>
      <c r="C865">
        <v>0.37597131</v>
      </c>
      <c r="D865">
        <v>0.12446996</v>
      </c>
      <c r="E865">
        <v>0.41897804</v>
      </c>
    </row>
    <row r="866" spans="1:5" x14ac:dyDescent="0.25">
      <c r="A866" t="s">
        <v>556</v>
      </c>
      <c r="B866">
        <v>0</v>
      </c>
      <c r="C866">
        <v>0.37123498999999999</v>
      </c>
      <c r="D866">
        <v>0.12593852</v>
      </c>
      <c r="E866">
        <v>0.42144214000000002</v>
      </c>
    </row>
    <row r="867" spans="1:5" x14ac:dyDescent="0.25">
      <c r="A867" t="s">
        <v>557</v>
      </c>
      <c r="B867">
        <v>0</v>
      </c>
      <c r="C867">
        <v>0.36507286999999999</v>
      </c>
      <c r="D867">
        <v>0.12764506</v>
      </c>
      <c r="E867">
        <v>0.42488972000000003</v>
      </c>
    </row>
    <row r="868" spans="1:5" x14ac:dyDescent="0.25">
      <c r="A868" t="s">
        <v>558</v>
      </c>
      <c r="B868">
        <v>0</v>
      </c>
      <c r="C868">
        <v>0.35987529000000001</v>
      </c>
      <c r="D868">
        <v>0.12946075000000001</v>
      </c>
      <c r="E868">
        <v>0.42735210000000001</v>
      </c>
    </row>
    <row r="869" spans="1:5" x14ac:dyDescent="0.25">
      <c r="A869" t="s">
        <v>559</v>
      </c>
      <c r="B869">
        <v>0</v>
      </c>
      <c r="C869">
        <v>0.34616828999999999</v>
      </c>
      <c r="D869">
        <v>0.13512932999999999</v>
      </c>
      <c r="E869">
        <v>0.43280352</v>
      </c>
    </row>
    <row r="870" spans="1:5" x14ac:dyDescent="0.25">
      <c r="A870" t="s">
        <v>560</v>
      </c>
      <c r="B870">
        <v>0</v>
      </c>
      <c r="C870">
        <v>0.53542111999999997</v>
      </c>
      <c r="D870">
        <v>0.11759675999999999</v>
      </c>
      <c r="E870">
        <v>0.28645430999999999</v>
      </c>
    </row>
    <row r="871" spans="1:5" x14ac:dyDescent="0.25">
      <c r="A871" t="s">
        <v>561</v>
      </c>
      <c r="B871">
        <v>0</v>
      </c>
      <c r="C871">
        <v>0.52305391999999995</v>
      </c>
      <c r="D871">
        <v>0.1217082</v>
      </c>
      <c r="E871">
        <v>0.29256063999999998</v>
      </c>
    </row>
    <row r="872" spans="1:5" x14ac:dyDescent="0.25">
      <c r="A872" t="s">
        <v>562</v>
      </c>
      <c r="B872">
        <v>0</v>
      </c>
      <c r="C872">
        <v>0.50926183000000003</v>
      </c>
      <c r="D872">
        <v>0.12763147</v>
      </c>
      <c r="E872">
        <v>0.297786</v>
      </c>
    </row>
    <row r="873" spans="1:5" x14ac:dyDescent="0.25">
      <c r="A873" t="s">
        <v>563</v>
      </c>
      <c r="B873">
        <v>0</v>
      </c>
      <c r="C873">
        <v>0.50391856000000002</v>
      </c>
      <c r="D873">
        <v>0.12942438000000001</v>
      </c>
      <c r="E873">
        <v>0.30040463000000001</v>
      </c>
    </row>
    <row r="874" spans="1:5" x14ac:dyDescent="0.25">
      <c r="A874" t="s">
        <v>564</v>
      </c>
      <c r="B874">
        <v>0</v>
      </c>
      <c r="C874">
        <v>0.49998593000000002</v>
      </c>
      <c r="D874">
        <v>0.13199675999999999</v>
      </c>
      <c r="E874">
        <v>0.30084845999999998</v>
      </c>
    </row>
    <row r="875" spans="1:5" x14ac:dyDescent="0.25">
      <c r="A875" t="s">
        <v>565</v>
      </c>
      <c r="B875">
        <v>0</v>
      </c>
      <c r="C875">
        <v>0.49333128999999998</v>
      </c>
      <c r="D875">
        <v>0.13406012</v>
      </c>
      <c r="E875">
        <v>0.30431058</v>
      </c>
    </row>
    <row r="876" spans="1:5" x14ac:dyDescent="0.25">
      <c r="A876" t="s">
        <v>566</v>
      </c>
      <c r="B876">
        <v>0</v>
      </c>
      <c r="C876">
        <v>0.4877822</v>
      </c>
      <c r="D876">
        <v>0.13578069000000001</v>
      </c>
      <c r="E876">
        <v>0.30719753</v>
      </c>
    </row>
    <row r="877" spans="1:5" x14ac:dyDescent="0.25">
      <c r="A877" t="s">
        <v>567</v>
      </c>
      <c r="B877">
        <v>0</v>
      </c>
      <c r="C877">
        <v>0.49442916999999997</v>
      </c>
      <c r="D877">
        <v>0.12309933000000001</v>
      </c>
      <c r="E877">
        <v>0.3134266</v>
      </c>
    </row>
    <row r="878" spans="1:5" x14ac:dyDescent="0.25">
      <c r="A878" t="s">
        <v>568</v>
      </c>
      <c r="B878">
        <v>0</v>
      </c>
      <c r="C878">
        <v>0.49364858</v>
      </c>
      <c r="D878">
        <v>0.12365307</v>
      </c>
      <c r="E878">
        <v>0.31346362</v>
      </c>
    </row>
    <row r="879" spans="1:5" x14ac:dyDescent="0.25">
      <c r="A879" t="s">
        <v>569</v>
      </c>
      <c r="B879">
        <v>0</v>
      </c>
      <c r="C879">
        <v>0.48688089000000001</v>
      </c>
      <c r="D879">
        <v>0.12606229999999999</v>
      </c>
      <c r="E879">
        <v>0.31661651000000002</v>
      </c>
    </row>
    <row r="880" spans="1:5" x14ac:dyDescent="0.25">
      <c r="A880" t="s">
        <v>570</v>
      </c>
      <c r="B880">
        <v>0</v>
      </c>
      <c r="C880">
        <v>0.48501180999999999</v>
      </c>
      <c r="D880">
        <v>0.12710647999999999</v>
      </c>
      <c r="E880">
        <v>0.31703871</v>
      </c>
    </row>
    <row r="881" spans="1:5" x14ac:dyDescent="0.25">
      <c r="A881" t="s">
        <v>571</v>
      </c>
      <c r="B881">
        <v>0</v>
      </c>
      <c r="C881">
        <v>0.48742723999999998</v>
      </c>
      <c r="D881">
        <v>0.12635753999999999</v>
      </c>
      <c r="E881">
        <v>0.31578205999999998</v>
      </c>
    </row>
    <row r="882" spans="1:5" x14ac:dyDescent="0.25">
      <c r="A882" t="s">
        <v>572</v>
      </c>
      <c r="B882">
        <v>0</v>
      </c>
      <c r="C882">
        <v>0.48467835999999997</v>
      </c>
      <c r="D882">
        <v>0.12705517</v>
      </c>
      <c r="E882">
        <v>0.31739537000000001</v>
      </c>
    </row>
    <row r="883" spans="1:5" x14ac:dyDescent="0.25">
      <c r="A883" t="s">
        <v>573</v>
      </c>
      <c r="B883">
        <v>0</v>
      </c>
      <c r="C883">
        <v>0.48148195999999999</v>
      </c>
      <c r="D883">
        <v>0.12758100999999999</v>
      </c>
      <c r="E883">
        <v>0.31960923000000002</v>
      </c>
    </row>
    <row r="884" spans="1:5" x14ac:dyDescent="0.25">
      <c r="A884" t="s">
        <v>574</v>
      </c>
      <c r="B884">
        <v>0</v>
      </c>
      <c r="C884">
        <v>0.63455545000000002</v>
      </c>
      <c r="D884">
        <v>0.10430853</v>
      </c>
      <c r="E884">
        <v>0.21335759000000001</v>
      </c>
    </row>
    <row r="885" spans="1:5" x14ac:dyDescent="0.25">
      <c r="A885" t="s">
        <v>575</v>
      </c>
      <c r="B885">
        <v>0</v>
      </c>
      <c r="C885">
        <v>0.60872247999999995</v>
      </c>
      <c r="D885">
        <v>0.11214251</v>
      </c>
      <c r="E885">
        <v>0.22884056</v>
      </c>
    </row>
    <row r="886" spans="1:5" x14ac:dyDescent="0.25">
      <c r="A886" t="s">
        <v>576</v>
      </c>
      <c r="B886">
        <v>0</v>
      </c>
      <c r="C886">
        <v>0.58706957000000004</v>
      </c>
      <c r="D886">
        <v>0.11433523</v>
      </c>
      <c r="E886">
        <v>0.24805341</v>
      </c>
    </row>
    <row r="887" spans="1:5" x14ac:dyDescent="0.25">
      <c r="A887" t="s">
        <v>577</v>
      </c>
      <c r="B887">
        <v>0</v>
      </c>
      <c r="C887">
        <v>0.56679053999999995</v>
      </c>
      <c r="D887">
        <v>0.12234552999999999</v>
      </c>
      <c r="E887">
        <v>0.25656403</v>
      </c>
    </row>
    <row r="888" spans="1:5" x14ac:dyDescent="0.25">
      <c r="A888" t="s">
        <v>578</v>
      </c>
      <c r="B888">
        <v>0</v>
      </c>
      <c r="C888">
        <v>0.55273395000000003</v>
      </c>
      <c r="D888">
        <v>0.12806361999999999</v>
      </c>
      <c r="E888">
        <v>0.26226705</v>
      </c>
    </row>
    <row r="889" spans="1:5" x14ac:dyDescent="0.25">
      <c r="A889" t="s">
        <v>579</v>
      </c>
      <c r="B889">
        <v>0</v>
      </c>
      <c r="C889">
        <v>0.54524477999999998</v>
      </c>
      <c r="D889">
        <v>0.12829239000000001</v>
      </c>
      <c r="E889">
        <v>0.27018640999999999</v>
      </c>
    </row>
    <row r="890" spans="1:5" x14ac:dyDescent="0.25">
      <c r="A890" t="s">
        <v>580</v>
      </c>
      <c r="B890">
        <v>0</v>
      </c>
      <c r="C890">
        <v>0.52512444999999996</v>
      </c>
      <c r="D890">
        <v>0.13589061999999999</v>
      </c>
      <c r="E890">
        <v>0.27904414</v>
      </c>
    </row>
    <row r="891" spans="1:5" x14ac:dyDescent="0.25">
      <c r="A891" t="s">
        <v>581</v>
      </c>
      <c r="B891">
        <v>0</v>
      </c>
      <c r="C891">
        <v>0.57478770999999995</v>
      </c>
      <c r="D891">
        <v>0.17531108000000001</v>
      </c>
      <c r="E891">
        <v>0.16261123999999999</v>
      </c>
    </row>
    <row r="892" spans="1:5" x14ac:dyDescent="0.25">
      <c r="A892" t="s">
        <v>582</v>
      </c>
      <c r="B892">
        <v>0</v>
      </c>
      <c r="C892">
        <v>0.57509631000000005</v>
      </c>
      <c r="D892">
        <v>0.17577666</v>
      </c>
      <c r="E892">
        <v>0.16178607</v>
      </c>
    </row>
    <row r="893" spans="1:5" x14ac:dyDescent="0.25">
      <c r="A893" t="s">
        <v>583</v>
      </c>
      <c r="B893">
        <v>0</v>
      </c>
      <c r="C893">
        <v>0.56978298999999999</v>
      </c>
      <c r="D893">
        <v>0.17697534000000001</v>
      </c>
      <c r="E893">
        <v>0.1650818</v>
      </c>
    </row>
    <row r="894" spans="1:5" x14ac:dyDescent="0.25">
      <c r="A894" t="s">
        <v>584</v>
      </c>
      <c r="B894">
        <v>0</v>
      </c>
      <c r="C894">
        <v>0.56565566</v>
      </c>
      <c r="D894">
        <v>0.1768981</v>
      </c>
      <c r="E894">
        <v>0.16883588999999999</v>
      </c>
    </row>
    <row r="895" spans="1:5" x14ac:dyDescent="0.25">
      <c r="A895" t="s">
        <v>585</v>
      </c>
      <c r="B895">
        <v>0</v>
      </c>
      <c r="C895">
        <v>0.56739134000000002</v>
      </c>
      <c r="D895">
        <v>0.17827762</v>
      </c>
      <c r="E895">
        <v>0.16566210000000001</v>
      </c>
    </row>
    <row r="896" spans="1:5" x14ac:dyDescent="0.25">
      <c r="A896" t="s">
        <v>586</v>
      </c>
      <c r="B896">
        <v>0</v>
      </c>
      <c r="C896">
        <v>0.56402576000000004</v>
      </c>
      <c r="D896">
        <v>0.17898506</v>
      </c>
      <c r="E896">
        <v>0.16781106000000001</v>
      </c>
    </row>
    <row r="897" spans="1:5" x14ac:dyDescent="0.25">
      <c r="A897" t="s">
        <v>587</v>
      </c>
      <c r="B897">
        <v>0</v>
      </c>
      <c r="C897">
        <v>0.55762864999999995</v>
      </c>
      <c r="D897">
        <v>0.18119275000000001</v>
      </c>
      <c r="E897">
        <v>0.17087374</v>
      </c>
    </row>
    <row r="898" spans="1:5" x14ac:dyDescent="0.25">
      <c r="A898" t="s">
        <v>588</v>
      </c>
      <c r="B898">
        <v>0</v>
      </c>
      <c r="C898">
        <v>0.47302685</v>
      </c>
      <c r="D898">
        <v>8.8513229999999998E-2</v>
      </c>
      <c r="E898">
        <v>0.36812215999999998</v>
      </c>
    </row>
    <row r="899" spans="1:5" x14ac:dyDescent="0.25">
      <c r="A899" t="s">
        <v>589</v>
      </c>
      <c r="B899">
        <v>0</v>
      </c>
      <c r="C899">
        <v>0.46277036999999999</v>
      </c>
      <c r="D899">
        <v>8.7410150000000006E-2</v>
      </c>
      <c r="E899">
        <v>0.37853007</v>
      </c>
    </row>
    <row r="900" spans="1:5" x14ac:dyDescent="0.25">
      <c r="A900" t="s">
        <v>590</v>
      </c>
      <c r="B900">
        <v>0</v>
      </c>
      <c r="C900">
        <v>0.46542940999999999</v>
      </c>
      <c r="D900">
        <v>9.1362509999999994E-2</v>
      </c>
      <c r="E900">
        <v>0.3714903</v>
      </c>
    </row>
    <row r="901" spans="1:5" x14ac:dyDescent="0.25">
      <c r="A901" t="s">
        <v>591</v>
      </c>
      <c r="B901">
        <v>0</v>
      </c>
      <c r="C901">
        <v>0.45549601000000001</v>
      </c>
      <c r="D901">
        <v>9.2955339999999997E-2</v>
      </c>
      <c r="E901">
        <v>0.37841920000000001</v>
      </c>
    </row>
    <row r="902" spans="1:5" x14ac:dyDescent="0.25">
      <c r="A902" t="s">
        <v>592</v>
      </c>
      <c r="B902">
        <v>0</v>
      </c>
      <c r="C902">
        <v>0.44140127000000001</v>
      </c>
      <c r="D902">
        <v>9.4035930000000004E-2</v>
      </c>
      <c r="E902">
        <v>0.38964749999999998</v>
      </c>
    </row>
    <row r="903" spans="1:5" x14ac:dyDescent="0.25">
      <c r="A903" t="s">
        <v>593</v>
      </c>
      <c r="B903">
        <v>0</v>
      </c>
      <c r="C903">
        <v>0.43000719999999998</v>
      </c>
      <c r="D903">
        <v>9.7825239999999994E-2</v>
      </c>
      <c r="E903">
        <v>0.3952717</v>
      </c>
    </row>
    <row r="904" spans="1:5" x14ac:dyDescent="0.25">
      <c r="A904" t="s">
        <v>594</v>
      </c>
      <c r="B904">
        <v>0</v>
      </c>
      <c r="C904">
        <v>0.42168731999999998</v>
      </c>
      <c r="D904">
        <v>0.10193156</v>
      </c>
      <c r="E904">
        <v>0.39779244000000002</v>
      </c>
    </row>
    <row r="905" spans="1:5" x14ac:dyDescent="0.25">
      <c r="A905" t="s">
        <v>595</v>
      </c>
      <c r="B905">
        <v>0</v>
      </c>
      <c r="C905">
        <v>0.44648431</v>
      </c>
      <c r="D905">
        <v>6.8228300000000006E-2</v>
      </c>
      <c r="E905">
        <v>0.41557052</v>
      </c>
    </row>
    <row r="906" spans="1:5" x14ac:dyDescent="0.25">
      <c r="A906" t="s">
        <v>596</v>
      </c>
      <c r="B906">
        <v>0</v>
      </c>
      <c r="C906">
        <v>0.44785646000000001</v>
      </c>
      <c r="D906">
        <v>6.7484740000000001E-2</v>
      </c>
      <c r="E906">
        <v>0.41523334000000001</v>
      </c>
    </row>
    <row r="907" spans="1:5" x14ac:dyDescent="0.25">
      <c r="A907" t="s">
        <v>597</v>
      </c>
      <c r="B907">
        <v>0</v>
      </c>
      <c r="C907">
        <v>0.43895515000000002</v>
      </c>
      <c r="D907">
        <v>7.0562819999999998E-2</v>
      </c>
      <c r="E907">
        <v>0.41948762000000001</v>
      </c>
    </row>
    <row r="908" spans="1:5" x14ac:dyDescent="0.25">
      <c r="A908" t="s">
        <v>598</v>
      </c>
      <c r="B908">
        <v>0</v>
      </c>
      <c r="C908">
        <v>0.42793172000000002</v>
      </c>
      <c r="D908">
        <v>7.2381269999999998E-2</v>
      </c>
      <c r="E908">
        <v>0.42711666999999998</v>
      </c>
    </row>
    <row r="909" spans="1:5" x14ac:dyDescent="0.25">
      <c r="A909" t="s">
        <v>599</v>
      </c>
      <c r="B909">
        <v>0</v>
      </c>
      <c r="C909">
        <v>0.42399909000000002</v>
      </c>
      <c r="D909">
        <v>7.3278079999999995E-2</v>
      </c>
      <c r="E909">
        <v>0.42954459</v>
      </c>
    </row>
    <row r="910" spans="1:5" x14ac:dyDescent="0.25">
      <c r="A910" t="s">
        <v>600</v>
      </c>
      <c r="B910">
        <v>0</v>
      </c>
      <c r="C910">
        <v>0.40751523000000001</v>
      </c>
      <c r="D910">
        <v>7.1739620000000004E-2</v>
      </c>
      <c r="E910">
        <v>0.44599431</v>
      </c>
    </row>
    <row r="911" spans="1:5" x14ac:dyDescent="0.25">
      <c r="A911" t="s">
        <v>601</v>
      </c>
      <c r="B911">
        <v>0</v>
      </c>
      <c r="C911">
        <v>0.40484590999999998</v>
      </c>
      <c r="D911">
        <v>7.188071E-2</v>
      </c>
      <c r="E911">
        <v>0.44819604000000002</v>
      </c>
    </row>
    <row r="912" spans="1:5" x14ac:dyDescent="0.25">
      <c r="A912" t="s">
        <v>602</v>
      </c>
      <c r="B912">
        <v>0</v>
      </c>
      <c r="C912">
        <v>0.59961249999999999</v>
      </c>
      <c r="D912">
        <v>0.10648597</v>
      </c>
      <c r="E912">
        <v>0.22354524000000001</v>
      </c>
    </row>
    <row r="913" spans="1:5" x14ac:dyDescent="0.25">
      <c r="A913" t="s">
        <v>603</v>
      </c>
      <c r="B913">
        <v>0</v>
      </c>
      <c r="C913">
        <v>0.59673388000000005</v>
      </c>
      <c r="D913">
        <v>0.10793546</v>
      </c>
      <c r="E913">
        <v>0.22438337</v>
      </c>
    </row>
    <row r="914" spans="1:5" x14ac:dyDescent="0.25">
      <c r="A914" t="s">
        <v>604</v>
      </c>
      <c r="B914">
        <v>0</v>
      </c>
      <c r="C914">
        <v>0.58104747999999995</v>
      </c>
      <c r="D914">
        <v>0.10553742000000001</v>
      </c>
      <c r="E914">
        <v>0.24114327999999999</v>
      </c>
    </row>
    <row r="915" spans="1:5" x14ac:dyDescent="0.25">
      <c r="A915" t="s">
        <v>605</v>
      </c>
      <c r="B915">
        <v>0</v>
      </c>
      <c r="C915">
        <v>0.57364455999999997</v>
      </c>
      <c r="D915">
        <v>0.10442949999999999</v>
      </c>
      <c r="E915">
        <v>0.24902464999999999</v>
      </c>
    </row>
    <row r="916" spans="1:5" x14ac:dyDescent="0.25">
      <c r="A916" t="s">
        <v>606</v>
      </c>
      <c r="B916">
        <v>0</v>
      </c>
      <c r="C916">
        <v>0.57555869999999998</v>
      </c>
      <c r="D916">
        <v>0.10504873000000001</v>
      </c>
      <c r="E916">
        <v>0.24659275999999999</v>
      </c>
    </row>
    <row r="917" spans="1:5" x14ac:dyDescent="0.25">
      <c r="A917" t="s">
        <v>607</v>
      </c>
      <c r="B917">
        <v>0</v>
      </c>
      <c r="C917">
        <v>0.57353050000000005</v>
      </c>
      <c r="D917">
        <v>0.10587848</v>
      </c>
      <c r="E917">
        <v>0.24741009</v>
      </c>
    </row>
    <row r="918" spans="1:5" x14ac:dyDescent="0.25">
      <c r="A918" t="s">
        <v>608</v>
      </c>
      <c r="B918">
        <v>0</v>
      </c>
      <c r="C918">
        <v>0.57240268999999999</v>
      </c>
      <c r="D918">
        <v>0.10642865999999999</v>
      </c>
      <c r="E918">
        <v>0.24775944</v>
      </c>
    </row>
    <row r="919" spans="1:5" x14ac:dyDescent="0.25">
      <c r="A919" t="s">
        <v>609</v>
      </c>
      <c r="B919">
        <v>0</v>
      </c>
      <c r="C919">
        <v>0.49167561999999998</v>
      </c>
      <c r="D919">
        <v>0.15762159000000001</v>
      </c>
      <c r="E919">
        <v>0.24149970000000001</v>
      </c>
    </row>
    <row r="920" spans="1:5" x14ac:dyDescent="0.25">
      <c r="A920" t="s">
        <v>610</v>
      </c>
      <c r="B920">
        <v>0</v>
      </c>
      <c r="C920">
        <v>0.47969680999999997</v>
      </c>
      <c r="D920">
        <v>0.16133578000000001</v>
      </c>
      <c r="E920">
        <v>0.24773175</v>
      </c>
    </row>
    <row r="921" spans="1:5" x14ac:dyDescent="0.25">
      <c r="A921" t="s">
        <v>611</v>
      </c>
      <c r="B921">
        <v>0</v>
      </c>
      <c r="C921">
        <v>0.47551987000000001</v>
      </c>
      <c r="D921">
        <v>0.16285396999999999</v>
      </c>
      <c r="E921">
        <v>0.24964068</v>
      </c>
    </row>
    <row r="922" spans="1:5" x14ac:dyDescent="0.25">
      <c r="A922" t="s">
        <v>612</v>
      </c>
      <c r="B922">
        <v>0</v>
      </c>
      <c r="C922">
        <v>0.47259480999999998</v>
      </c>
      <c r="D922">
        <v>0.16398362</v>
      </c>
      <c r="E922">
        <v>0.25089876</v>
      </c>
    </row>
    <row r="923" spans="1:5" x14ac:dyDescent="0.25">
      <c r="A923" t="s">
        <v>613</v>
      </c>
      <c r="B923">
        <v>0</v>
      </c>
      <c r="C923">
        <v>0.48474061000000002</v>
      </c>
      <c r="D923">
        <v>0.15661955</v>
      </c>
      <c r="E923">
        <v>0.25094461000000001</v>
      </c>
    </row>
    <row r="924" spans="1:5" x14ac:dyDescent="0.25">
      <c r="A924" t="s">
        <v>614</v>
      </c>
      <c r="B924">
        <v>0</v>
      </c>
      <c r="C924">
        <v>0.48109158000000002</v>
      </c>
      <c r="D924">
        <v>0.15950015000000001</v>
      </c>
      <c r="E924">
        <v>0.25077179999999999</v>
      </c>
    </row>
    <row r="925" spans="1:5" x14ac:dyDescent="0.25">
      <c r="A925" t="s">
        <v>615</v>
      </c>
      <c r="B925">
        <v>0</v>
      </c>
      <c r="C925">
        <v>0.47914106000000001</v>
      </c>
      <c r="D925">
        <v>0.16246735000000001</v>
      </c>
      <c r="E925">
        <v>0.24898914999999999</v>
      </c>
    </row>
    <row r="926" spans="1:5" x14ac:dyDescent="0.25">
      <c r="A926" t="s">
        <v>616</v>
      </c>
      <c r="B926">
        <v>0</v>
      </c>
      <c r="C926">
        <v>0.53721744000000005</v>
      </c>
      <c r="D926">
        <v>0.10837438000000001</v>
      </c>
      <c r="E926">
        <v>0.26828469999999999</v>
      </c>
    </row>
    <row r="927" spans="1:5" x14ac:dyDescent="0.25">
      <c r="A927" t="s">
        <v>617</v>
      </c>
      <c r="B927">
        <v>0</v>
      </c>
      <c r="C927">
        <v>0.53225484000000001</v>
      </c>
      <c r="D927">
        <v>0.11243520999999999</v>
      </c>
      <c r="E927">
        <v>0.26788002</v>
      </c>
    </row>
    <row r="928" spans="1:5" x14ac:dyDescent="0.25">
      <c r="A928" t="s">
        <v>618</v>
      </c>
      <c r="B928">
        <v>0</v>
      </c>
      <c r="C928">
        <v>0.51518425999999995</v>
      </c>
      <c r="D928">
        <v>0.11443849</v>
      </c>
      <c r="E928">
        <v>0.28065651000000003</v>
      </c>
    </row>
    <row r="929" spans="1:5" x14ac:dyDescent="0.25">
      <c r="A929" t="s">
        <v>619</v>
      </c>
      <c r="B929">
        <v>0</v>
      </c>
      <c r="C929">
        <v>0.51995221000000003</v>
      </c>
      <c r="D929">
        <v>0.11749039999999999</v>
      </c>
      <c r="E929">
        <v>0.27281150999999998</v>
      </c>
    </row>
    <row r="930" spans="1:5" x14ac:dyDescent="0.25">
      <c r="A930" t="s">
        <v>620</v>
      </c>
      <c r="B930">
        <v>0</v>
      </c>
      <c r="C930">
        <v>0.52034632000000003</v>
      </c>
      <c r="D930">
        <v>0.12077238</v>
      </c>
      <c r="E930">
        <v>0.26857547999999998</v>
      </c>
    </row>
    <row r="931" spans="1:5" x14ac:dyDescent="0.25">
      <c r="A931" t="s">
        <v>621</v>
      </c>
      <c r="B931">
        <v>0</v>
      </c>
      <c r="C931">
        <v>0.51377784000000004</v>
      </c>
      <c r="D931">
        <v>0.12280903</v>
      </c>
      <c r="E931">
        <v>0.27199276999999999</v>
      </c>
    </row>
    <row r="932" spans="1:5" x14ac:dyDescent="0.25">
      <c r="A932" t="s">
        <v>622</v>
      </c>
      <c r="B932">
        <v>0</v>
      </c>
      <c r="C932">
        <v>0.50646818000000005</v>
      </c>
      <c r="D932">
        <v>0.12483563</v>
      </c>
      <c r="E932">
        <v>0.27607969999999998</v>
      </c>
    </row>
    <row r="933" spans="1:5" x14ac:dyDescent="0.25">
      <c r="A933" t="s">
        <v>623</v>
      </c>
      <c r="B933">
        <v>0</v>
      </c>
      <c r="C933">
        <v>0.91562317000000004</v>
      </c>
      <c r="D933">
        <v>0.10465445</v>
      </c>
      <c r="E933">
        <v>-5.3361970000000002E-2</v>
      </c>
    </row>
    <row r="934" spans="1:5" x14ac:dyDescent="0.25">
      <c r="A934" t="s">
        <v>624</v>
      </c>
      <c r="B934">
        <v>0</v>
      </c>
      <c r="C934">
        <v>1.1663688999999999</v>
      </c>
      <c r="D934">
        <v>-4.660218E-2</v>
      </c>
      <c r="E934">
        <v>-6.2747750000000005E-2</v>
      </c>
    </row>
    <row r="935" spans="1:5" x14ac:dyDescent="0.25">
      <c r="A935" t="s">
        <v>625</v>
      </c>
      <c r="B935">
        <v>0</v>
      </c>
      <c r="C935">
        <v>1.1484287</v>
      </c>
      <c r="D935">
        <v>-3.8757649999999998E-2</v>
      </c>
      <c r="E935">
        <v>-5.6116310000000003E-2</v>
      </c>
    </row>
    <row r="936" spans="1:5" x14ac:dyDescent="0.25">
      <c r="A936" t="s">
        <v>626</v>
      </c>
      <c r="B936">
        <v>0</v>
      </c>
      <c r="C936">
        <v>1.1471279000000001</v>
      </c>
      <c r="D936">
        <v>-3.8354340000000001E-2</v>
      </c>
      <c r="E936">
        <v>-5.5439589999999997E-2</v>
      </c>
    </row>
    <row r="937" spans="1:5" x14ac:dyDescent="0.25">
      <c r="A937" t="s">
        <v>627</v>
      </c>
      <c r="B937">
        <v>0</v>
      </c>
      <c r="C937">
        <v>1.1372593</v>
      </c>
      <c r="D937">
        <v>-3.3130859999999998E-2</v>
      </c>
      <c r="E937">
        <v>-5.2867320000000002E-2</v>
      </c>
    </row>
    <row r="938" spans="1:5" x14ac:dyDescent="0.25">
      <c r="A938" t="s">
        <v>628</v>
      </c>
      <c r="B938">
        <v>0</v>
      </c>
      <c r="C938">
        <v>1.1395337999999999</v>
      </c>
      <c r="D938">
        <v>-2.9698559999999999E-2</v>
      </c>
      <c r="E938">
        <v>-5.8950019999999999E-2</v>
      </c>
    </row>
    <row r="939" spans="1:5" x14ac:dyDescent="0.25">
      <c r="A939" t="s">
        <v>629</v>
      </c>
      <c r="B939">
        <v>0</v>
      </c>
      <c r="C939">
        <v>1.1414078999999999</v>
      </c>
      <c r="D939">
        <v>-2.8020429999999999E-2</v>
      </c>
      <c r="E939">
        <v>-6.2600240000000001E-2</v>
      </c>
    </row>
    <row r="940" spans="1:5" x14ac:dyDescent="0.25">
      <c r="A940" t="s">
        <v>630</v>
      </c>
      <c r="B940">
        <v>0</v>
      </c>
      <c r="C940">
        <v>0.51683937999999996</v>
      </c>
      <c r="D940">
        <v>4.9426860000000003E-2</v>
      </c>
      <c r="E940">
        <v>0.36028784000000003</v>
      </c>
    </row>
    <row r="941" spans="1:5" x14ac:dyDescent="0.25">
      <c r="A941" t="s">
        <v>631</v>
      </c>
      <c r="B941">
        <v>0</v>
      </c>
      <c r="C941">
        <v>0.50995372000000005</v>
      </c>
      <c r="D941">
        <v>5.1561849999999999E-2</v>
      </c>
      <c r="E941">
        <v>0.36387015</v>
      </c>
    </row>
    <row r="942" spans="1:5" x14ac:dyDescent="0.25">
      <c r="A942" t="s">
        <v>632</v>
      </c>
      <c r="B942">
        <v>0</v>
      </c>
      <c r="C942">
        <v>0.48524514000000002</v>
      </c>
      <c r="D942">
        <v>5.0156149999999997E-2</v>
      </c>
      <c r="E942">
        <v>0.38746138000000002</v>
      </c>
    </row>
    <row r="943" spans="1:5" x14ac:dyDescent="0.25">
      <c r="A943" t="s">
        <v>633</v>
      </c>
      <c r="B943">
        <v>0</v>
      </c>
      <c r="C943">
        <v>0.48027331000000001</v>
      </c>
      <c r="D943">
        <v>5.2592689999999997E-2</v>
      </c>
      <c r="E943">
        <v>0.38898825999999997</v>
      </c>
    </row>
    <row r="944" spans="1:5" x14ac:dyDescent="0.25">
      <c r="A944" t="s">
        <v>634</v>
      </c>
      <c r="B944">
        <v>0</v>
      </c>
      <c r="C944">
        <v>0.47460659999999999</v>
      </c>
      <c r="D944">
        <v>5.5237830000000002E-2</v>
      </c>
      <c r="E944">
        <v>0.39088476999999999</v>
      </c>
    </row>
    <row r="945" spans="1:5" x14ac:dyDescent="0.25">
      <c r="A945" t="s">
        <v>635</v>
      </c>
      <c r="B945">
        <v>0</v>
      </c>
      <c r="C945">
        <v>0.46421215999999998</v>
      </c>
      <c r="D945">
        <v>5.8460770000000002E-2</v>
      </c>
      <c r="E945">
        <v>0.39629255000000002</v>
      </c>
    </row>
    <row r="946" spans="1:5" x14ac:dyDescent="0.25">
      <c r="A946" t="s">
        <v>636</v>
      </c>
      <c r="B946">
        <v>0</v>
      </c>
      <c r="C946">
        <v>0.45532077999999998</v>
      </c>
      <c r="D946">
        <v>6.209891E-2</v>
      </c>
      <c r="E946">
        <v>0.39987485</v>
      </c>
    </row>
    <row r="947" spans="1:5" x14ac:dyDescent="0.25">
      <c r="A947" t="s">
        <v>637</v>
      </c>
      <c r="B947">
        <v>0</v>
      </c>
      <c r="C947">
        <v>1.4593699999999999E-2</v>
      </c>
      <c r="D947">
        <v>0.18614131</v>
      </c>
      <c r="E947">
        <v>0.87213293000000003</v>
      </c>
    </row>
    <row r="949" spans="1:5" x14ac:dyDescent="0.25">
      <c r="A949" t="s">
        <v>2399</v>
      </c>
    </row>
    <row r="950" spans="1:5" x14ac:dyDescent="0.25">
      <c r="A950" t="s">
        <v>2204</v>
      </c>
    </row>
    <row r="952" spans="1:5" x14ac:dyDescent="0.25">
      <c r="A952" t="s">
        <v>2299</v>
      </c>
    </row>
    <row r="954" spans="1:5" x14ac:dyDescent="0.25">
      <c r="A954" t="s">
        <v>2205</v>
      </c>
    </row>
    <row r="956" spans="1:5" x14ac:dyDescent="0.25">
      <c r="A956" t="s">
        <v>2480</v>
      </c>
    </row>
    <row r="957" spans="1:5" x14ac:dyDescent="0.25">
      <c r="A957" t="s">
        <v>2481</v>
      </c>
    </row>
    <row r="958" spans="1:5" x14ac:dyDescent="0.25">
      <c r="A958" t="s">
        <v>2482</v>
      </c>
    </row>
    <row r="959" spans="1:5" x14ac:dyDescent="0.25">
      <c r="A959" t="s">
        <v>2483</v>
      </c>
    </row>
    <row r="960" spans="1:5" x14ac:dyDescent="0.25">
      <c r="A960" t="s">
        <v>2484</v>
      </c>
    </row>
    <row r="961" spans="1:1" x14ac:dyDescent="0.25">
      <c r="A961" t="s">
        <v>2485</v>
      </c>
    </row>
    <row r="962" spans="1:1" x14ac:dyDescent="0.25">
      <c r="A962" t="s">
        <v>2486</v>
      </c>
    </row>
    <row r="963" spans="1:1" x14ac:dyDescent="0.25">
      <c r="A963" t="s">
        <v>2487</v>
      </c>
    </row>
    <row r="964" spans="1:1" x14ac:dyDescent="0.25">
      <c r="A964" t="s">
        <v>2488</v>
      </c>
    </row>
    <row r="965" spans="1:1" x14ac:dyDescent="0.25">
      <c r="A965" t="s">
        <v>2489</v>
      </c>
    </row>
    <row r="966" spans="1:1" x14ac:dyDescent="0.25">
      <c r="A966" t="s">
        <v>2490</v>
      </c>
    </row>
    <row r="967" spans="1:1" x14ac:dyDescent="0.25">
      <c r="A967" t="s">
        <v>2491</v>
      </c>
    </row>
    <row r="968" spans="1:1" x14ac:dyDescent="0.25">
      <c r="A968" t="s">
        <v>2492</v>
      </c>
    </row>
    <row r="969" spans="1:1" x14ac:dyDescent="0.25">
      <c r="A969" t="s">
        <v>2493</v>
      </c>
    </row>
    <row r="970" spans="1:1" x14ac:dyDescent="0.25">
      <c r="A970" t="s">
        <v>2494</v>
      </c>
    </row>
    <row r="971" spans="1:1" x14ac:dyDescent="0.25">
      <c r="A971" t="s">
        <v>2495</v>
      </c>
    </row>
    <row r="972" spans="1:1" x14ac:dyDescent="0.25">
      <c r="A972" t="s">
        <v>2496</v>
      </c>
    </row>
    <row r="973" spans="1:1" x14ac:dyDescent="0.25">
      <c r="A973" t="s">
        <v>2497</v>
      </c>
    </row>
    <row r="974" spans="1:1" x14ac:dyDescent="0.25">
      <c r="A974" t="s">
        <v>2498</v>
      </c>
    </row>
    <row r="975" spans="1:1" x14ac:dyDescent="0.25">
      <c r="A975" t="s">
        <v>2499</v>
      </c>
    </row>
    <row r="976" spans="1:1" x14ac:dyDescent="0.25">
      <c r="A976" t="s">
        <v>2500</v>
      </c>
    </row>
    <row r="977" spans="1:1" x14ac:dyDescent="0.25">
      <c r="A977" t="s">
        <v>2501</v>
      </c>
    </row>
    <row r="978" spans="1:1" x14ac:dyDescent="0.25">
      <c r="A978" t="s">
        <v>2502</v>
      </c>
    </row>
    <row r="979" spans="1:1" x14ac:dyDescent="0.25">
      <c r="A979" t="s">
        <v>2503</v>
      </c>
    </row>
    <row r="980" spans="1:1" x14ac:dyDescent="0.25">
      <c r="A980" t="s">
        <v>2504</v>
      </c>
    </row>
    <row r="981" spans="1:1" x14ac:dyDescent="0.25">
      <c r="A981" t="s">
        <v>2505</v>
      </c>
    </row>
    <row r="982" spans="1:1" x14ac:dyDescent="0.25">
      <c r="A982" t="s">
        <v>2506</v>
      </c>
    </row>
    <row r="983" spans="1:1" x14ac:dyDescent="0.25">
      <c r="A983" t="s">
        <v>2507</v>
      </c>
    </row>
    <row r="984" spans="1:1" x14ac:dyDescent="0.25">
      <c r="A984" t="s">
        <v>2508</v>
      </c>
    </row>
    <row r="985" spans="1:1" x14ac:dyDescent="0.25">
      <c r="A985" t="s">
        <v>2509</v>
      </c>
    </row>
    <row r="987" spans="1:1" x14ac:dyDescent="0.25">
      <c r="A987" t="s">
        <v>2510</v>
      </c>
    </row>
    <row r="988" spans="1:1" x14ac:dyDescent="0.25">
      <c r="A988" t="s">
        <v>2206</v>
      </c>
    </row>
    <row r="990" spans="1:1" x14ac:dyDescent="0.25">
      <c r="A990" t="s">
        <v>2207</v>
      </c>
    </row>
    <row r="991" spans="1:1" x14ac:dyDescent="0.25">
      <c r="A991" t="s">
        <v>2511</v>
      </c>
    </row>
    <row r="992" spans="1:1" x14ac:dyDescent="0.25">
      <c r="A992" t="s">
        <v>2468</v>
      </c>
    </row>
    <row r="994" spans="1:1" x14ac:dyDescent="0.25">
      <c r="A994" t="s">
        <v>2512</v>
      </c>
    </row>
    <row r="995" spans="1:1" x14ac:dyDescent="0.25">
      <c r="A995" t="s">
        <v>2513</v>
      </c>
    </row>
    <row r="997" spans="1:1" x14ac:dyDescent="0.25">
      <c r="A997" t="s">
        <v>2208</v>
      </c>
    </row>
    <row r="998" spans="1:1" x14ac:dyDescent="0.25">
      <c r="A998" t="s">
        <v>2268</v>
      </c>
    </row>
    <row r="999" spans="1:1" x14ac:dyDescent="0.25">
      <c r="A999" t="s">
        <v>2312</v>
      </c>
    </row>
    <row r="1000" spans="1:1" x14ac:dyDescent="0.25">
      <c r="A1000" t="s">
        <v>2514</v>
      </c>
    </row>
    <row r="1001" spans="1:1" x14ac:dyDescent="0.25">
      <c r="A1001" t="s">
        <v>2515</v>
      </c>
    </row>
    <row r="1002" spans="1:1" x14ac:dyDescent="0.25">
      <c r="A1002" t="s">
        <v>2516</v>
      </c>
    </row>
    <row r="1003" spans="1:1" x14ac:dyDescent="0.25">
      <c r="A1003" t="s">
        <v>2517</v>
      </c>
    </row>
    <row r="1004" spans="1:1" x14ac:dyDescent="0.25">
      <c r="A1004" t="s">
        <v>2518</v>
      </c>
    </row>
    <row r="1005" spans="1:1" x14ac:dyDescent="0.25">
      <c r="A1005" t="s">
        <v>2519</v>
      </c>
    </row>
    <row r="1006" spans="1:1" x14ac:dyDescent="0.25">
      <c r="A1006" t="s">
        <v>2520</v>
      </c>
    </row>
    <row r="1007" spans="1:1" x14ac:dyDescent="0.25">
      <c r="A1007" t="s">
        <v>2521</v>
      </c>
    </row>
    <row r="1008" spans="1:1" x14ac:dyDescent="0.25">
      <c r="A1008" t="s">
        <v>2312</v>
      </c>
    </row>
    <row r="1009" spans="1:1" x14ac:dyDescent="0.25">
      <c r="A1009" t="s">
        <v>2522</v>
      </c>
    </row>
    <row r="1010" spans="1:1" x14ac:dyDescent="0.25">
      <c r="A1010" t="s">
        <v>2523</v>
      </c>
    </row>
    <row r="1011" spans="1:1" x14ac:dyDescent="0.25">
      <c r="A1011" t="s">
        <v>2524</v>
      </c>
    </row>
    <row r="1012" spans="1:1" x14ac:dyDescent="0.25">
      <c r="A1012" t="s">
        <v>2312</v>
      </c>
    </row>
    <row r="1013" spans="1:1" x14ac:dyDescent="0.25">
      <c r="A1013" t="s">
        <v>2525</v>
      </c>
    </row>
    <row r="1014" spans="1:1" x14ac:dyDescent="0.25">
      <c r="A1014" t="s">
        <v>2526</v>
      </c>
    </row>
    <row r="1015" spans="1:1" x14ac:dyDescent="0.25">
      <c r="A1015" t="s">
        <v>2527</v>
      </c>
    </row>
    <row r="1016" spans="1:1" x14ac:dyDescent="0.25">
      <c r="A1016" t="s">
        <v>2528</v>
      </c>
    </row>
    <row r="1017" spans="1:1" x14ac:dyDescent="0.25">
      <c r="A1017" t="s">
        <v>2208</v>
      </c>
    </row>
    <row r="1019" spans="1:1" x14ac:dyDescent="0.25">
      <c r="A1019" t="s">
        <v>2303</v>
      </c>
    </row>
    <row r="1021" spans="1:1" x14ac:dyDescent="0.25">
      <c r="A1021" t="s">
        <v>2304</v>
      </c>
    </row>
    <row r="1023" spans="1:1" x14ac:dyDescent="0.25">
      <c r="A1023" t="s">
        <v>2305</v>
      </c>
    </row>
    <row r="1025" spans="1:1" x14ac:dyDescent="0.25">
      <c r="A1025" t="s">
        <v>2306</v>
      </c>
    </row>
    <row r="1027" spans="1:1" x14ac:dyDescent="0.25">
      <c r="A1027" t="s">
        <v>2307</v>
      </c>
    </row>
    <row r="1029" spans="1:1" x14ac:dyDescent="0.25">
      <c r="A1029" t="s">
        <v>2308</v>
      </c>
    </row>
    <row r="1031" spans="1:1" x14ac:dyDescent="0.25">
      <c r="A1031" t="s">
        <v>2309</v>
      </c>
    </row>
    <row r="1032" spans="1:1" x14ac:dyDescent="0.25">
      <c r="A1032" t="s">
        <v>2310</v>
      </c>
    </row>
    <row r="1033" spans="1:1" x14ac:dyDescent="0.25">
      <c r="A1033" t="s">
        <v>2311</v>
      </c>
    </row>
    <row r="1034" spans="1:1" x14ac:dyDescent="0.25">
      <c r="A1034" t="s">
        <v>2529</v>
      </c>
    </row>
    <row r="1035" spans="1:1" x14ac:dyDescent="0.25">
      <c r="A1035" t="s">
        <v>2530</v>
      </c>
    </row>
    <row r="1036" spans="1:1" x14ac:dyDescent="0.25">
      <c r="A1036" t="s">
        <v>2531</v>
      </c>
    </row>
    <row r="1037" spans="1:1" x14ac:dyDescent="0.25">
      <c r="A1037" t="s">
        <v>2532</v>
      </c>
    </row>
    <row r="1038" spans="1:1" x14ac:dyDescent="0.25">
      <c r="A1038" t="s">
        <v>2533</v>
      </c>
    </row>
    <row r="1039" spans="1:1" x14ac:dyDescent="0.25">
      <c r="A1039" t="s">
        <v>2311</v>
      </c>
    </row>
    <row r="1040" spans="1:1" x14ac:dyDescent="0.25">
      <c r="A1040" t="s">
        <v>2534</v>
      </c>
    </row>
    <row r="1041" spans="1:1" x14ac:dyDescent="0.25">
      <c r="A1041" t="s">
        <v>2535</v>
      </c>
    </row>
    <row r="1042" spans="1:1" x14ac:dyDescent="0.25">
      <c r="A1042" t="s">
        <v>2536</v>
      </c>
    </row>
    <row r="1043" spans="1:1" x14ac:dyDescent="0.25">
      <c r="A1043" t="s">
        <v>2537</v>
      </c>
    </row>
    <row r="1044" spans="1:1" x14ac:dyDescent="0.25">
      <c r="A1044" t="s">
        <v>2538</v>
      </c>
    </row>
    <row r="1045" spans="1:1" x14ac:dyDescent="0.25">
      <c r="A1045" t="s">
        <v>2311</v>
      </c>
    </row>
    <row r="1046" spans="1:1" x14ac:dyDescent="0.25">
      <c r="A1046" t="s">
        <v>2539</v>
      </c>
    </row>
    <row r="1047" spans="1:1" x14ac:dyDescent="0.25">
      <c r="A1047" t="s">
        <v>2540</v>
      </c>
    </row>
    <row r="1048" spans="1:1" x14ac:dyDescent="0.25">
      <c r="A1048" t="s">
        <v>2541</v>
      </c>
    </row>
    <row r="1049" spans="1:1" x14ac:dyDescent="0.25">
      <c r="A1049" t="s">
        <v>2542</v>
      </c>
    </row>
    <row r="1050" spans="1:1" x14ac:dyDescent="0.25">
      <c r="A1050" t="s">
        <v>2543</v>
      </c>
    </row>
    <row r="1051" spans="1:1" x14ac:dyDescent="0.25">
      <c r="A1051" t="s">
        <v>2311</v>
      </c>
    </row>
    <row r="1052" spans="1:1" x14ac:dyDescent="0.25">
      <c r="A1052" t="s">
        <v>2544</v>
      </c>
    </row>
    <row r="1053" spans="1:1" x14ac:dyDescent="0.25">
      <c r="A1053" t="s">
        <v>2545</v>
      </c>
    </row>
    <row r="1054" spans="1:1" x14ac:dyDescent="0.25">
      <c r="A1054" t="s">
        <v>2546</v>
      </c>
    </row>
    <row r="1055" spans="1:1" x14ac:dyDescent="0.25">
      <c r="A1055" t="s">
        <v>2547</v>
      </c>
    </row>
    <row r="1056" spans="1:1" x14ac:dyDescent="0.25">
      <c r="A1056" t="s">
        <v>2548</v>
      </c>
    </row>
    <row r="1057" spans="1:1" x14ac:dyDescent="0.25">
      <c r="A1057" t="s">
        <v>2311</v>
      </c>
    </row>
    <row r="1058" spans="1:1" x14ac:dyDescent="0.25">
      <c r="A1058" t="s">
        <v>2549</v>
      </c>
    </row>
    <row r="1059" spans="1:1" x14ac:dyDescent="0.25">
      <c r="A1059" t="s">
        <v>2550</v>
      </c>
    </row>
    <row r="1060" spans="1:1" x14ac:dyDescent="0.25">
      <c r="A1060" t="s">
        <v>2551</v>
      </c>
    </row>
    <row r="1061" spans="1:1" x14ac:dyDescent="0.25">
      <c r="A1061" t="s">
        <v>2552</v>
      </c>
    </row>
    <row r="1062" spans="1:1" x14ac:dyDescent="0.25">
      <c r="A1062" t="s">
        <v>2553</v>
      </c>
    </row>
    <row r="1063" spans="1:1" x14ac:dyDescent="0.25">
      <c r="A1063" t="s">
        <v>2311</v>
      </c>
    </row>
    <row r="1064" spans="1:1" x14ac:dyDescent="0.25">
      <c r="A1064" t="s">
        <v>2554</v>
      </c>
    </row>
    <row r="1065" spans="1:1" x14ac:dyDescent="0.25">
      <c r="A1065" t="s">
        <v>2555</v>
      </c>
    </row>
    <row r="1066" spans="1:1" x14ac:dyDescent="0.25">
      <c r="A1066" t="s">
        <v>2556</v>
      </c>
    </row>
    <row r="1067" spans="1:1" x14ac:dyDescent="0.25">
      <c r="A1067" t="s">
        <v>2557</v>
      </c>
    </row>
    <row r="1068" spans="1:1" x14ac:dyDescent="0.25">
      <c r="A1068" t="s">
        <v>2558</v>
      </c>
    </row>
    <row r="1069" spans="1:1" x14ac:dyDescent="0.25">
      <c r="A1069" t="s">
        <v>2311</v>
      </c>
    </row>
    <row r="1070" spans="1:1" x14ac:dyDescent="0.25">
      <c r="A1070" t="s">
        <v>2559</v>
      </c>
    </row>
    <row r="1071" spans="1:1" x14ac:dyDescent="0.25">
      <c r="A1071" t="s">
        <v>2560</v>
      </c>
    </row>
    <row r="1072" spans="1:1" x14ac:dyDescent="0.25">
      <c r="A1072" t="s">
        <v>2561</v>
      </c>
    </row>
    <row r="1073" spans="1:1" x14ac:dyDescent="0.25">
      <c r="A1073" t="s">
        <v>2562</v>
      </c>
    </row>
    <row r="1074" spans="1:1" x14ac:dyDescent="0.25">
      <c r="A1074" t="s">
        <v>2563</v>
      </c>
    </row>
    <row r="1075" spans="1:1" x14ac:dyDescent="0.25">
      <c r="A1075" t="s">
        <v>2311</v>
      </c>
    </row>
    <row r="1076" spans="1:1" x14ac:dyDescent="0.25">
      <c r="A1076" t="s">
        <v>2564</v>
      </c>
    </row>
    <row r="1077" spans="1:1" x14ac:dyDescent="0.25">
      <c r="A1077" t="s">
        <v>2565</v>
      </c>
    </row>
    <row r="1078" spans="1:1" x14ac:dyDescent="0.25">
      <c r="A1078" t="s">
        <v>2566</v>
      </c>
    </row>
    <row r="1079" spans="1:1" x14ac:dyDescent="0.25">
      <c r="A1079" t="s">
        <v>2567</v>
      </c>
    </row>
    <row r="1080" spans="1:1" x14ac:dyDescent="0.25">
      <c r="A1080" t="s">
        <v>2568</v>
      </c>
    </row>
    <row r="1081" spans="1:1" x14ac:dyDescent="0.25">
      <c r="A1081" t="s">
        <v>2311</v>
      </c>
    </row>
    <row r="1082" spans="1:1" x14ac:dyDescent="0.25">
      <c r="A1082" t="s">
        <v>2569</v>
      </c>
    </row>
    <row r="1083" spans="1:1" x14ac:dyDescent="0.25">
      <c r="A1083" t="s">
        <v>2570</v>
      </c>
    </row>
    <row r="1084" spans="1:1" x14ac:dyDescent="0.25">
      <c r="A1084" t="s">
        <v>2571</v>
      </c>
    </row>
    <row r="1085" spans="1:1" x14ac:dyDescent="0.25">
      <c r="A1085" t="s">
        <v>2572</v>
      </c>
    </row>
    <row r="1086" spans="1:1" x14ac:dyDescent="0.25">
      <c r="A1086" t="s">
        <v>2573</v>
      </c>
    </row>
    <row r="1087" spans="1:1" x14ac:dyDescent="0.25">
      <c r="A1087" t="s">
        <v>2311</v>
      </c>
    </row>
    <row r="1088" spans="1:1" x14ac:dyDescent="0.25">
      <c r="A1088" t="s">
        <v>2574</v>
      </c>
    </row>
    <row r="1089" spans="1:1" x14ac:dyDescent="0.25">
      <c r="A1089" t="s">
        <v>2575</v>
      </c>
    </row>
    <row r="1090" spans="1:1" x14ac:dyDescent="0.25">
      <c r="A1090" t="s">
        <v>2576</v>
      </c>
    </row>
    <row r="1091" spans="1:1" x14ac:dyDescent="0.25">
      <c r="A1091" t="s">
        <v>2577</v>
      </c>
    </row>
    <row r="1092" spans="1:1" x14ac:dyDescent="0.25">
      <c r="A1092" t="s">
        <v>2578</v>
      </c>
    </row>
    <row r="1093" spans="1:1" x14ac:dyDescent="0.25">
      <c r="A1093" t="s">
        <v>2311</v>
      </c>
    </row>
    <row r="1094" spans="1:1" x14ac:dyDescent="0.25">
      <c r="A1094" t="s">
        <v>2579</v>
      </c>
    </row>
    <row r="1095" spans="1:1" x14ac:dyDescent="0.25">
      <c r="A1095" t="s">
        <v>2580</v>
      </c>
    </row>
    <row r="1096" spans="1:1" x14ac:dyDescent="0.25">
      <c r="A1096" t="s">
        <v>2581</v>
      </c>
    </row>
    <row r="1097" spans="1:1" x14ac:dyDescent="0.25">
      <c r="A1097" t="s">
        <v>2582</v>
      </c>
    </row>
    <row r="1098" spans="1:1" x14ac:dyDescent="0.25">
      <c r="A1098" t="s">
        <v>2583</v>
      </c>
    </row>
    <row r="1099" spans="1:1" x14ac:dyDescent="0.25">
      <c r="A1099" t="s">
        <v>2311</v>
      </c>
    </row>
    <row r="1100" spans="1:1" x14ac:dyDescent="0.25">
      <c r="A1100" t="s">
        <v>2584</v>
      </c>
    </row>
    <row r="1101" spans="1:1" x14ac:dyDescent="0.25">
      <c r="A1101" t="s">
        <v>2585</v>
      </c>
    </row>
    <row r="1102" spans="1:1" x14ac:dyDescent="0.25">
      <c r="A1102" t="s">
        <v>2586</v>
      </c>
    </row>
    <row r="1103" spans="1:1" x14ac:dyDescent="0.25">
      <c r="A1103" t="s">
        <v>2587</v>
      </c>
    </row>
    <row r="1104" spans="1:1" x14ac:dyDescent="0.25">
      <c r="A1104" t="s">
        <v>2588</v>
      </c>
    </row>
    <row r="1105" spans="1:1" x14ac:dyDescent="0.25">
      <c r="A1105" t="s">
        <v>2311</v>
      </c>
    </row>
    <row r="1106" spans="1:1" x14ac:dyDescent="0.25">
      <c r="A1106" t="s">
        <v>2589</v>
      </c>
    </row>
    <row r="1107" spans="1:1" x14ac:dyDescent="0.25">
      <c r="A1107" t="s">
        <v>2590</v>
      </c>
    </row>
    <row r="1108" spans="1:1" x14ac:dyDescent="0.25">
      <c r="A1108" t="s">
        <v>2591</v>
      </c>
    </row>
    <row r="1109" spans="1:1" x14ac:dyDescent="0.25">
      <c r="A1109" t="s">
        <v>2592</v>
      </c>
    </row>
    <row r="1110" spans="1:1" x14ac:dyDescent="0.25">
      <c r="A1110" t="s">
        <v>2593</v>
      </c>
    </row>
    <row r="1111" spans="1:1" x14ac:dyDescent="0.25">
      <c r="A1111" t="s">
        <v>2311</v>
      </c>
    </row>
    <row r="1112" spans="1:1" x14ac:dyDescent="0.25">
      <c r="A1112" t="s">
        <v>2594</v>
      </c>
    </row>
    <row r="1113" spans="1:1" x14ac:dyDescent="0.25">
      <c r="A1113" t="s">
        <v>2595</v>
      </c>
    </row>
    <row r="1114" spans="1:1" x14ac:dyDescent="0.25">
      <c r="A1114" t="s">
        <v>2596</v>
      </c>
    </row>
    <row r="1115" spans="1:1" x14ac:dyDescent="0.25">
      <c r="A1115" t="s">
        <v>2597</v>
      </c>
    </row>
    <row r="1116" spans="1:1" x14ac:dyDescent="0.25">
      <c r="A1116" t="s">
        <v>2598</v>
      </c>
    </row>
    <row r="1117" spans="1:1" x14ac:dyDescent="0.25">
      <c r="A1117" t="s">
        <v>2311</v>
      </c>
    </row>
    <row r="1118" spans="1:1" x14ac:dyDescent="0.25">
      <c r="A1118" t="s">
        <v>2599</v>
      </c>
    </row>
    <row r="1119" spans="1:1" x14ac:dyDescent="0.25">
      <c r="A1119" t="s">
        <v>2600</v>
      </c>
    </row>
    <row r="1120" spans="1:1" x14ac:dyDescent="0.25">
      <c r="A1120" t="s">
        <v>2601</v>
      </c>
    </row>
    <row r="1121" spans="1:1" x14ac:dyDescent="0.25">
      <c r="A1121" t="s">
        <v>2602</v>
      </c>
    </row>
    <row r="1122" spans="1:1" x14ac:dyDescent="0.25">
      <c r="A1122" t="s">
        <v>2603</v>
      </c>
    </row>
    <row r="1123" spans="1:1" x14ac:dyDescent="0.25">
      <c r="A1123" t="s">
        <v>2311</v>
      </c>
    </row>
    <row r="1124" spans="1:1" x14ac:dyDescent="0.25">
      <c r="A1124" t="s">
        <v>2604</v>
      </c>
    </row>
    <row r="1125" spans="1:1" x14ac:dyDescent="0.25">
      <c r="A1125" t="s">
        <v>2605</v>
      </c>
    </row>
    <row r="1126" spans="1:1" x14ac:dyDescent="0.25">
      <c r="A1126" t="s">
        <v>2606</v>
      </c>
    </row>
    <row r="1127" spans="1:1" x14ac:dyDescent="0.25">
      <c r="A1127" t="s">
        <v>2607</v>
      </c>
    </row>
    <row r="1128" spans="1:1" x14ac:dyDescent="0.25">
      <c r="A1128" t="s">
        <v>2608</v>
      </c>
    </row>
    <row r="1129" spans="1:1" x14ac:dyDescent="0.25">
      <c r="A1129" t="s">
        <v>2311</v>
      </c>
    </row>
    <row r="1130" spans="1:1" x14ac:dyDescent="0.25">
      <c r="A1130" t="s">
        <v>2609</v>
      </c>
    </row>
    <row r="1131" spans="1:1" x14ac:dyDescent="0.25">
      <c r="A1131" t="s">
        <v>2610</v>
      </c>
    </row>
    <row r="1132" spans="1:1" x14ac:dyDescent="0.25">
      <c r="A1132" t="s">
        <v>2611</v>
      </c>
    </row>
    <row r="1133" spans="1:1" x14ac:dyDescent="0.25">
      <c r="A1133" t="s">
        <v>2612</v>
      </c>
    </row>
    <row r="1134" spans="1:1" x14ac:dyDescent="0.25">
      <c r="A1134" t="s">
        <v>2613</v>
      </c>
    </row>
    <row r="1135" spans="1:1" x14ac:dyDescent="0.25">
      <c r="A1135" t="s">
        <v>2311</v>
      </c>
    </row>
    <row r="1136" spans="1:1" x14ac:dyDescent="0.25">
      <c r="A1136" t="s">
        <v>2614</v>
      </c>
    </row>
    <row r="1137" spans="1:1" x14ac:dyDescent="0.25">
      <c r="A1137" t="s">
        <v>2615</v>
      </c>
    </row>
    <row r="1138" spans="1:1" x14ac:dyDescent="0.25">
      <c r="A1138" t="s">
        <v>2616</v>
      </c>
    </row>
    <row r="1139" spans="1:1" x14ac:dyDescent="0.25">
      <c r="A1139" t="s">
        <v>2617</v>
      </c>
    </row>
    <row r="1140" spans="1:1" x14ac:dyDescent="0.25">
      <c r="A1140" t="s">
        <v>2618</v>
      </c>
    </row>
    <row r="1141" spans="1:1" x14ac:dyDescent="0.25">
      <c r="A1141" t="s">
        <v>2311</v>
      </c>
    </row>
    <row r="1142" spans="1:1" x14ac:dyDescent="0.25">
      <c r="A1142" t="s">
        <v>2619</v>
      </c>
    </row>
    <row r="1143" spans="1:1" x14ac:dyDescent="0.25">
      <c r="A1143" t="s">
        <v>2620</v>
      </c>
    </row>
    <row r="1144" spans="1:1" x14ac:dyDescent="0.25">
      <c r="A1144" t="s">
        <v>2621</v>
      </c>
    </row>
    <row r="1145" spans="1:1" x14ac:dyDescent="0.25">
      <c r="A1145" t="s">
        <v>2622</v>
      </c>
    </row>
    <row r="1146" spans="1:1" x14ac:dyDescent="0.25">
      <c r="A1146" t="s">
        <v>2623</v>
      </c>
    </row>
    <row r="1147" spans="1:1" x14ac:dyDescent="0.25">
      <c r="A1147" t="s">
        <v>2311</v>
      </c>
    </row>
    <row r="1148" spans="1:1" x14ac:dyDescent="0.25">
      <c r="A1148" t="s">
        <v>2624</v>
      </c>
    </row>
    <row r="1149" spans="1:1" x14ac:dyDescent="0.25">
      <c r="A1149" t="s">
        <v>2625</v>
      </c>
    </row>
    <row r="1150" spans="1:1" x14ac:dyDescent="0.25">
      <c r="A1150" t="s">
        <v>2626</v>
      </c>
    </row>
    <row r="1151" spans="1:1" x14ac:dyDescent="0.25">
      <c r="A1151" t="s">
        <v>2627</v>
      </c>
    </row>
    <row r="1152" spans="1:1" x14ac:dyDescent="0.25">
      <c r="A1152" t="s">
        <v>2628</v>
      </c>
    </row>
    <row r="1153" spans="1:1" x14ac:dyDescent="0.25">
      <c r="A1153" t="s">
        <v>2311</v>
      </c>
    </row>
    <row r="1154" spans="1:1" x14ac:dyDescent="0.25">
      <c r="A1154" t="s">
        <v>2629</v>
      </c>
    </row>
    <row r="1155" spans="1:1" x14ac:dyDescent="0.25">
      <c r="A1155" t="s">
        <v>2630</v>
      </c>
    </row>
    <row r="1156" spans="1:1" x14ac:dyDescent="0.25">
      <c r="A1156" t="s">
        <v>2631</v>
      </c>
    </row>
    <row r="1157" spans="1:1" x14ac:dyDescent="0.25">
      <c r="A1157" t="s">
        <v>2632</v>
      </c>
    </row>
    <row r="1158" spans="1:1" x14ac:dyDescent="0.25">
      <c r="A1158" t="s">
        <v>2633</v>
      </c>
    </row>
    <row r="1159" spans="1:1" x14ac:dyDescent="0.25">
      <c r="A1159" t="s">
        <v>2311</v>
      </c>
    </row>
    <row r="1160" spans="1:1" x14ac:dyDescent="0.25">
      <c r="A1160" t="s">
        <v>2634</v>
      </c>
    </row>
    <row r="1161" spans="1:1" x14ac:dyDescent="0.25">
      <c r="A1161" t="s">
        <v>2635</v>
      </c>
    </row>
    <row r="1162" spans="1:1" x14ac:dyDescent="0.25">
      <c r="A1162" t="s">
        <v>2636</v>
      </c>
    </row>
    <row r="1163" spans="1:1" x14ac:dyDescent="0.25">
      <c r="A1163" t="s">
        <v>2637</v>
      </c>
    </row>
    <row r="1164" spans="1:1" x14ac:dyDescent="0.25">
      <c r="A1164" t="s">
        <v>2638</v>
      </c>
    </row>
    <row r="1165" spans="1:1" x14ac:dyDescent="0.25">
      <c r="A1165" t="s">
        <v>2311</v>
      </c>
    </row>
    <row r="1166" spans="1:1" x14ac:dyDescent="0.25">
      <c r="A1166" t="s">
        <v>2639</v>
      </c>
    </row>
    <row r="1167" spans="1:1" x14ac:dyDescent="0.25">
      <c r="A1167" t="s">
        <v>2640</v>
      </c>
    </row>
    <row r="1168" spans="1:1" x14ac:dyDescent="0.25">
      <c r="A1168" t="s">
        <v>2641</v>
      </c>
    </row>
    <row r="1169" spans="1:1" x14ac:dyDescent="0.25">
      <c r="A1169" t="s">
        <v>2642</v>
      </c>
    </row>
    <row r="1170" spans="1:1" x14ac:dyDescent="0.25">
      <c r="A1170" t="s">
        <v>2643</v>
      </c>
    </row>
    <row r="1171" spans="1:1" x14ac:dyDescent="0.25">
      <c r="A1171" t="s">
        <v>2311</v>
      </c>
    </row>
    <row r="1172" spans="1:1" x14ac:dyDescent="0.25">
      <c r="A1172" t="s">
        <v>2644</v>
      </c>
    </row>
    <row r="1173" spans="1:1" x14ac:dyDescent="0.25">
      <c r="A1173" t="s">
        <v>2645</v>
      </c>
    </row>
    <row r="1174" spans="1:1" x14ac:dyDescent="0.25">
      <c r="A1174" t="s">
        <v>2646</v>
      </c>
    </row>
    <row r="1175" spans="1:1" x14ac:dyDescent="0.25">
      <c r="A1175" t="s">
        <v>2647</v>
      </c>
    </row>
    <row r="1176" spans="1:1" x14ac:dyDescent="0.25">
      <c r="A1176" t="s">
        <v>2648</v>
      </c>
    </row>
    <row r="1177" spans="1:1" x14ac:dyDescent="0.25">
      <c r="A1177" t="s">
        <v>2311</v>
      </c>
    </row>
    <row r="1178" spans="1:1" x14ac:dyDescent="0.25">
      <c r="A1178" t="s">
        <v>2649</v>
      </c>
    </row>
    <row r="1179" spans="1:1" x14ac:dyDescent="0.25">
      <c r="A1179" t="s">
        <v>2650</v>
      </c>
    </row>
    <row r="1180" spans="1:1" x14ac:dyDescent="0.25">
      <c r="A1180" t="s">
        <v>2651</v>
      </c>
    </row>
    <row r="1181" spans="1:1" x14ac:dyDescent="0.25">
      <c r="A1181" t="s">
        <v>2652</v>
      </c>
    </row>
    <row r="1182" spans="1:1" x14ac:dyDescent="0.25">
      <c r="A1182" t="s">
        <v>2653</v>
      </c>
    </row>
    <row r="1183" spans="1:1" x14ac:dyDescent="0.25">
      <c r="A1183" t="s">
        <v>2311</v>
      </c>
    </row>
    <row r="1184" spans="1:1" x14ac:dyDescent="0.25">
      <c r="A1184" t="s">
        <v>2654</v>
      </c>
    </row>
    <row r="1185" spans="1:1" x14ac:dyDescent="0.25">
      <c r="A1185" t="s">
        <v>2655</v>
      </c>
    </row>
    <row r="1186" spans="1:1" x14ac:dyDescent="0.25">
      <c r="A1186" t="s">
        <v>2656</v>
      </c>
    </row>
    <row r="1187" spans="1:1" x14ac:dyDescent="0.25">
      <c r="A1187" t="s">
        <v>2657</v>
      </c>
    </row>
    <row r="1188" spans="1:1" x14ac:dyDescent="0.25">
      <c r="A1188" t="s">
        <v>2658</v>
      </c>
    </row>
    <row r="1189" spans="1:1" x14ac:dyDescent="0.25">
      <c r="A1189" t="s">
        <v>2311</v>
      </c>
    </row>
    <row r="1190" spans="1:1" x14ac:dyDescent="0.25">
      <c r="A1190" t="s">
        <v>1770</v>
      </c>
    </row>
    <row r="1191" spans="1:1" x14ac:dyDescent="0.25">
      <c r="A1191" t="s">
        <v>1771</v>
      </c>
    </row>
    <row r="1192" spans="1:1" x14ac:dyDescent="0.25">
      <c r="A1192" t="s">
        <v>1772</v>
      </c>
    </row>
    <row r="1193" spans="1:1" x14ac:dyDescent="0.25">
      <c r="A1193" t="s">
        <v>1773</v>
      </c>
    </row>
    <row r="1194" spans="1:1" x14ac:dyDescent="0.25">
      <c r="A1194" t="s">
        <v>1774</v>
      </c>
    </row>
    <row r="1195" spans="1:1" x14ac:dyDescent="0.25">
      <c r="A1195" t="s">
        <v>2311</v>
      </c>
    </row>
    <row r="1196" spans="1:1" x14ac:dyDescent="0.25">
      <c r="A1196" t="s">
        <v>1775</v>
      </c>
    </row>
    <row r="1197" spans="1:1" x14ac:dyDescent="0.25">
      <c r="A1197" t="s">
        <v>1776</v>
      </c>
    </row>
    <row r="1198" spans="1:1" x14ac:dyDescent="0.25">
      <c r="A1198" t="s">
        <v>1777</v>
      </c>
    </row>
    <row r="1199" spans="1:1" x14ac:dyDescent="0.25">
      <c r="A1199" t="s">
        <v>1778</v>
      </c>
    </row>
    <row r="1200" spans="1:1" x14ac:dyDescent="0.25">
      <c r="A1200" t="s">
        <v>1779</v>
      </c>
    </row>
    <row r="1201" spans="1:1" x14ac:dyDescent="0.25">
      <c r="A1201" t="s">
        <v>2311</v>
      </c>
    </row>
    <row r="1202" spans="1:1" x14ac:dyDescent="0.25">
      <c r="A1202" t="s">
        <v>1780</v>
      </c>
    </row>
    <row r="1203" spans="1:1" x14ac:dyDescent="0.25">
      <c r="A1203" t="s">
        <v>1781</v>
      </c>
    </row>
    <row r="1204" spans="1:1" x14ac:dyDescent="0.25">
      <c r="A1204" t="s">
        <v>1782</v>
      </c>
    </row>
    <row r="1205" spans="1:1" x14ac:dyDescent="0.25">
      <c r="A1205" t="s">
        <v>1783</v>
      </c>
    </row>
    <row r="1206" spans="1:1" x14ac:dyDescent="0.25">
      <c r="A1206" t="s">
        <v>1784</v>
      </c>
    </row>
    <row r="1207" spans="1:1" x14ac:dyDescent="0.25">
      <c r="A1207" t="s">
        <v>2311</v>
      </c>
    </row>
    <row r="1208" spans="1:1" x14ac:dyDescent="0.25">
      <c r="A1208" t="s">
        <v>1785</v>
      </c>
    </row>
    <row r="1209" spans="1:1" x14ac:dyDescent="0.25">
      <c r="A1209" t="s">
        <v>1786</v>
      </c>
    </row>
    <row r="1210" spans="1:1" x14ac:dyDescent="0.25">
      <c r="A1210" t="s">
        <v>1787</v>
      </c>
    </row>
    <row r="1211" spans="1:1" x14ac:dyDescent="0.25">
      <c r="A1211" t="s">
        <v>1788</v>
      </c>
    </row>
    <row r="1212" spans="1:1" x14ac:dyDescent="0.25">
      <c r="A1212" t="s">
        <v>1789</v>
      </c>
    </row>
    <row r="1213" spans="1:1" x14ac:dyDescent="0.25">
      <c r="A1213" t="s">
        <v>2311</v>
      </c>
    </row>
    <row r="1214" spans="1:1" x14ac:dyDescent="0.25">
      <c r="A1214" t="s">
        <v>1790</v>
      </c>
    </row>
    <row r="1215" spans="1:1" x14ac:dyDescent="0.25">
      <c r="A1215" t="s">
        <v>1791</v>
      </c>
    </row>
    <row r="1216" spans="1:1" x14ac:dyDescent="0.25">
      <c r="A1216" t="s">
        <v>1792</v>
      </c>
    </row>
    <row r="1217" spans="1:1" x14ac:dyDescent="0.25">
      <c r="A1217" t="s">
        <v>1793</v>
      </c>
    </row>
    <row r="1218" spans="1:1" x14ac:dyDescent="0.25">
      <c r="A1218" t="s">
        <v>1794</v>
      </c>
    </row>
    <row r="1219" spans="1:1" x14ac:dyDescent="0.25">
      <c r="A1219" t="s">
        <v>2311</v>
      </c>
    </row>
    <row r="1220" spans="1:1" x14ac:dyDescent="0.25">
      <c r="A1220" t="s">
        <v>1795</v>
      </c>
    </row>
    <row r="1221" spans="1:1" x14ac:dyDescent="0.25">
      <c r="A1221" t="s">
        <v>1796</v>
      </c>
    </row>
    <row r="1222" spans="1:1" x14ac:dyDescent="0.25">
      <c r="A1222" t="s">
        <v>1797</v>
      </c>
    </row>
    <row r="1223" spans="1:1" x14ac:dyDescent="0.25">
      <c r="A1223" t="s">
        <v>1798</v>
      </c>
    </row>
    <row r="1224" spans="1:1" x14ac:dyDescent="0.25">
      <c r="A1224" t="s">
        <v>1799</v>
      </c>
    </row>
    <row r="1225" spans="1:1" x14ac:dyDescent="0.25">
      <c r="A1225" t="s">
        <v>2311</v>
      </c>
    </row>
    <row r="1226" spans="1:1" x14ac:dyDescent="0.25">
      <c r="A1226" t="s">
        <v>1800</v>
      </c>
    </row>
    <row r="1227" spans="1:1" x14ac:dyDescent="0.25">
      <c r="A1227" t="s">
        <v>1801</v>
      </c>
    </row>
    <row r="1228" spans="1:1" x14ac:dyDescent="0.25">
      <c r="A1228" t="s">
        <v>873</v>
      </c>
    </row>
    <row r="1229" spans="1:1" x14ac:dyDescent="0.25">
      <c r="A1229" t="s">
        <v>874</v>
      </c>
    </row>
    <row r="1230" spans="1:1" x14ac:dyDescent="0.25">
      <c r="A1230" t="s">
        <v>875</v>
      </c>
    </row>
    <row r="1231" spans="1:1" x14ac:dyDescent="0.25">
      <c r="A1231" t="s">
        <v>2311</v>
      </c>
    </row>
    <row r="1232" spans="1:1" x14ac:dyDescent="0.25">
      <c r="A1232" t="s">
        <v>876</v>
      </c>
    </row>
    <row r="1233" spans="1:1" x14ac:dyDescent="0.25">
      <c r="A1233" t="s">
        <v>877</v>
      </c>
    </row>
    <row r="1234" spans="1:1" x14ac:dyDescent="0.25">
      <c r="A1234" t="s">
        <v>878</v>
      </c>
    </row>
    <row r="1235" spans="1:1" x14ac:dyDescent="0.25">
      <c r="A1235" t="s">
        <v>879</v>
      </c>
    </row>
    <row r="1236" spans="1:1" x14ac:dyDescent="0.25">
      <c r="A1236" t="s">
        <v>880</v>
      </c>
    </row>
    <row r="1237" spans="1:1" x14ac:dyDescent="0.25">
      <c r="A1237" t="s">
        <v>2311</v>
      </c>
    </row>
    <row r="1238" spans="1:1" x14ac:dyDescent="0.25">
      <c r="A1238" t="s">
        <v>881</v>
      </c>
    </row>
    <row r="1239" spans="1:1" x14ac:dyDescent="0.25">
      <c r="A1239" t="s">
        <v>882</v>
      </c>
    </row>
    <row r="1240" spans="1:1" x14ac:dyDescent="0.25">
      <c r="A1240" t="s">
        <v>883</v>
      </c>
    </row>
    <row r="1241" spans="1:1" x14ac:dyDescent="0.25">
      <c r="A1241" t="s">
        <v>884</v>
      </c>
    </row>
    <row r="1242" spans="1:1" x14ac:dyDescent="0.25">
      <c r="A1242" t="s">
        <v>885</v>
      </c>
    </row>
    <row r="1243" spans="1:1" x14ac:dyDescent="0.25">
      <c r="A1243" t="s">
        <v>2311</v>
      </c>
    </row>
    <row r="1244" spans="1:1" x14ac:dyDescent="0.25">
      <c r="A1244" t="s">
        <v>886</v>
      </c>
    </row>
    <row r="1245" spans="1:1" x14ac:dyDescent="0.25">
      <c r="A1245" t="s">
        <v>887</v>
      </c>
    </row>
    <row r="1246" spans="1:1" x14ac:dyDescent="0.25">
      <c r="A1246" t="s">
        <v>888</v>
      </c>
    </row>
    <row r="1247" spans="1:1" x14ac:dyDescent="0.25">
      <c r="A1247" t="s">
        <v>889</v>
      </c>
    </row>
    <row r="1248" spans="1:1" x14ac:dyDescent="0.25">
      <c r="A1248" t="s">
        <v>890</v>
      </c>
    </row>
    <row r="1249" spans="1:1" x14ac:dyDescent="0.25">
      <c r="A1249" t="s">
        <v>2311</v>
      </c>
    </row>
    <row r="1250" spans="1:1" x14ac:dyDescent="0.25">
      <c r="A1250" t="s">
        <v>891</v>
      </c>
    </row>
    <row r="1251" spans="1:1" x14ac:dyDescent="0.25">
      <c r="A1251" t="s">
        <v>892</v>
      </c>
    </row>
    <row r="1252" spans="1:1" x14ac:dyDescent="0.25">
      <c r="A1252" t="s">
        <v>893</v>
      </c>
    </row>
    <row r="1253" spans="1:1" x14ac:dyDescent="0.25">
      <c r="A1253" t="s">
        <v>894</v>
      </c>
    </row>
    <row r="1254" spans="1:1" x14ac:dyDescent="0.25">
      <c r="A1254" t="s">
        <v>895</v>
      </c>
    </row>
    <row r="1255" spans="1:1" x14ac:dyDescent="0.25">
      <c r="A1255" t="s">
        <v>2311</v>
      </c>
    </row>
    <row r="1256" spans="1:1" x14ac:dyDescent="0.25">
      <c r="A1256" t="s">
        <v>896</v>
      </c>
    </row>
    <row r="1257" spans="1:1" x14ac:dyDescent="0.25">
      <c r="A1257" t="s">
        <v>897</v>
      </c>
    </row>
    <row r="1258" spans="1:1" x14ac:dyDescent="0.25">
      <c r="A1258" t="s">
        <v>898</v>
      </c>
    </row>
    <row r="1259" spans="1:1" x14ac:dyDescent="0.25">
      <c r="A1259" t="s">
        <v>899</v>
      </c>
    </row>
    <row r="1260" spans="1:1" x14ac:dyDescent="0.25">
      <c r="A1260" t="s">
        <v>900</v>
      </c>
    </row>
    <row r="1261" spans="1:1" x14ac:dyDescent="0.25">
      <c r="A1261" t="s">
        <v>2311</v>
      </c>
    </row>
    <row r="1262" spans="1:1" x14ac:dyDescent="0.25">
      <c r="A1262" t="s">
        <v>901</v>
      </c>
    </row>
    <row r="1263" spans="1:1" x14ac:dyDescent="0.25">
      <c r="A1263" t="s">
        <v>902</v>
      </c>
    </row>
    <row r="1264" spans="1:1" x14ac:dyDescent="0.25">
      <c r="A1264" t="s">
        <v>903</v>
      </c>
    </row>
    <row r="1265" spans="1:1" x14ac:dyDescent="0.25">
      <c r="A1265" t="s">
        <v>904</v>
      </c>
    </row>
    <row r="1266" spans="1:1" x14ac:dyDescent="0.25">
      <c r="A1266" t="s">
        <v>905</v>
      </c>
    </row>
    <row r="1267" spans="1:1" x14ac:dyDescent="0.25">
      <c r="A1267" t="s">
        <v>2311</v>
      </c>
    </row>
    <row r="1268" spans="1:1" x14ac:dyDescent="0.25">
      <c r="A1268" t="s">
        <v>906</v>
      </c>
    </row>
    <row r="1269" spans="1:1" x14ac:dyDescent="0.25">
      <c r="A1269" t="s">
        <v>907</v>
      </c>
    </row>
    <row r="1270" spans="1:1" x14ac:dyDescent="0.25">
      <c r="A1270" t="s">
        <v>908</v>
      </c>
    </row>
    <row r="1271" spans="1:1" x14ac:dyDescent="0.25">
      <c r="A1271" t="s">
        <v>909</v>
      </c>
    </row>
    <row r="1272" spans="1:1" x14ac:dyDescent="0.25">
      <c r="A1272" t="s">
        <v>910</v>
      </c>
    </row>
    <row r="1273" spans="1:1" x14ac:dyDescent="0.25">
      <c r="A1273" t="s">
        <v>2311</v>
      </c>
    </row>
    <row r="1274" spans="1:1" x14ac:dyDescent="0.25">
      <c r="A1274" t="s">
        <v>911</v>
      </c>
    </row>
    <row r="1275" spans="1:1" x14ac:dyDescent="0.25">
      <c r="A1275" t="s">
        <v>912</v>
      </c>
    </row>
    <row r="1276" spans="1:1" x14ac:dyDescent="0.25">
      <c r="A1276" t="s">
        <v>913</v>
      </c>
    </row>
    <row r="1277" spans="1:1" x14ac:dyDescent="0.25">
      <c r="A1277" t="s">
        <v>914</v>
      </c>
    </row>
    <row r="1278" spans="1:1" x14ac:dyDescent="0.25">
      <c r="A1278" t="s">
        <v>915</v>
      </c>
    </row>
    <row r="1279" spans="1:1" x14ac:dyDescent="0.25">
      <c r="A1279" t="s">
        <v>2311</v>
      </c>
    </row>
    <row r="1280" spans="1:1" x14ac:dyDescent="0.25">
      <c r="A1280" t="s">
        <v>916</v>
      </c>
    </row>
    <row r="1281" spans="1:1" x14ac:dyDescent="0.25">
      <c r="A1281" t="s">
        <v>917</v>
      </c>
    </row>
    <row r="1282" spans="1:1" x14ac:dyDescent="0.25">
      <c r="A1282" t="s">
        <v>918</v>
      </c>
    </row>
    <row r="1283" spans="1:1" x14ac:dyDescent="0.25">
      <c r="A1283" t="s">
        <v>919</v>
      </c>
    </row>
    <row r="1284" spans="1:1" x14ac:dyDescent="0.25">
      <c r="A1284" t="s">
        <v>920</v>
      </c>
    </row>
    <row r="1285" spans="1:1" x14ac:dyDescent="0.25">
      <c r="A1285" t="s">
        <v>2311</v>
      </c>
    </row>
    <row r="1286" spans="1:1" x14ac:dyDescent="0.25">
      <c r="A1286" t="s">
        <v>921</v>
      </c>
    </row>
    <row r="1287" spans="1:1" x14ac:dyDescent="0.25">
      <c r="A1287" t="s">
        <v>922</v>
      </c>
    </row>
    <row r="1288" spans="1:1" x14ac:dyDescent="0.25">
      <c r="A1288" t="s">
        <v>923</v>
      </c>
    </row>
    <row r="1289" spans="1:1" x14ac:dyDescent="0.25">
      <c r="A1289" t="s">
        <v>924</v>
      </c>
    </row>
    <row r="1290" spans="1:1" x14ac:dyDescent="0.25">
      <c r="A1290" t="s">
        <v>925</v>
      </c>
    </row>
    <row r="1291" spans="1:1" x14ac:dyDescent="0.25">
      <c r="A1291" t="s">
        <v>2311</v>
      </c>
    </row>
    <row r="1292" spans="1:1" x14ac:dyDescent="0.25">
      <c r="A1292" t="s">
        <v>926</v>
      </c>
    </row>
    <row r="1293" spans="1:1" x14ac:dyDescent="0.25">
      <c r="A1293" t="s">
        <v>927</v>
      </c>
    </row>
    <row r="1294" spans="1:1" x14ac:dyDescent="0.25">
      <c r="A1294" t="s">
        <v>928</v>
      </c>
    </row>
    <row r="1295" spans="1:1" x14ac:dyDescent="0.25">
      <c r="A1295" t="s">
        <v>929</v>
      </c>
    </row>
    <row r="1296" spans="1:1" x14ac:dyDescent="0.25">
      <c r="A1296" t="s">
        <v>930</v>
      </c>
    </row>
    <row r="1297" spans="1:1" x14ac:dyDescent="0.25">
      <c r="A1297" t="s">
        <v>2311</v>
      </c>
    </row>
    <row r="1298" spans="1:1" x14ac:dyDescent="0.25">
      <c r="A1298" t="s">
        <v>931</v>
      </c>
    </row>
    <row r="1299" spans="1:1" x14ac:dyDescent="0.25">
      <c r="A1299" t="s">
        <v>932</v>
      </c>
    </row>
    <row r="1300" spans="1:1" x14ac:dyDescent="0.25">
      <c r="A1300" t="s">
        <v>933</v>
      </c>
    </row>
    <row r="1301" spans="1:1" x14ac:dyDescent="0.25">
      <c r="A1301" t="s">
        <v>934</v>
      </c>
    </row>
    <row r="1302" spans="1:1" x14ac:dyDescent="0.25">
      <c r="A1302" t="s">
        <v>935</v>
      </c>
    </row>
    <row r="1303" spans="1:1" x14ac:dyDescent="0.25">
      <c r="A1303" t="s">
        <v>2311</v>
      </c>
    </row>
    <row r="1304" spans="1:1" x14ac:dyDescent="0.25">
      <c r="A1304" t="s">
        <v>936</v>
      </c>
    </row>
    <row r="1305" spans="1:1" x14ac:dyDescent="0.25">
      <c r="A1305" t="s">
        <v>937</v>
      </c>
    </row>
    <row r="1306" spans="1:1" x14ac:dyDescent="0.25">
      <c r="A1306" t="s">
        <v>938</v>
      </c>
    </row>
    <row r="1307" spans="1:1" x14ac:dyDescent="0.25">
      <c r="A1307" t="s">
        <v>939</v>
      </c>
    </row>
    <row r="1308" spans="1:1" x14ac:dyDescent="0.25">
      <c r="A1308" t="s">
        <v>940</v>
      </c>
    </row>
    <row r="1309" spans="1:1" x14ac:dyDescent="0.25">
      <c r="A1309" t="s">
        <v>2311</v>
      </c>
    </row>
    <row r="1310" spans="1:1" x14ac:dyDescent="0.25">
      <c r="A1310" t="s">
        <v>941</v>
      </c>
    </row>
    <row r="1311" spans="1:1" x14ac:dyDescent="0.25">
      <c r="A1311" t="s">
        <v>942</v>
      </c>
    </row>
    <row r="1312" spans="1:1" x14ac:dyDescent="0.25">
      <c r="A1312" t="s">
        <v>943</v>
      </c>
    </row>
    <row r="1313" spans="1:1" x14ac:dyDescent="0.25">
      <c r="A1313" t="s">
        <v>944</v>
      </c>
    </row>
    <row r="1314" spans="1:1" x14ac:dyDescent="0.25">
      <c r="A1314" t="s">
        <v>945</v>
      </c>
    </row>
    <row r="1315" spans="1:1" x14ac:dyDescent="0.25">
      <c r="A1315" t="s">
        <v>2311</v>
      </c>
    </row>
    <row r="1316" spans="1:1" x14ac:dyDescent="0.25">
      <c r="A1316" t="s">
        <v>946</v>
      </c>
    </row>
    <row r="1317" spans="1:1" x14ac:dyDescent="0.25">
      <c r="A1317" t="s">
        <v>947</v>
      </c>
    </row>
    <row r="1318" spans="1:1" x14ac:dyDescent="0.25">
      <c r="A1318" t="s">
        <v>948</v>
      </c>
    </row>
    <row r="1319" spans="1:1" x14ac:dyDescent="0.25">
      <c r="A1319" t="s">
        <v>949</v>
      </c>
    </row>
    <row r="1320" spans="1:1" x14ac:dyDescent="0.25">
      <c r="A1320" t="s">
        <v>950</v>
      </c>
    </row>
    <row r="1321" spans="1:1" x14ac:dyDescent="0.25">
      <c r="A1321" t="s">
        <v>2311</v>
      </c>
    </row>
    <row r="1322" spans="1:1" x14ac:dyDescent="0.25">
      <c r="A1322" t="s">
        <v>951</v>
      </c>
    </row>
    <row r="1323" spans="1:1" x14ac:dyDescent="0.25">
      <c r="A1323" t="s">
        <v>952</v>
      </c>
    </row>
    <row r="1324" spans="1:1" x14ac:dyDescent="0.25">
      <c r="A1324" t="s">
        <v>953</v>
      </c>
    </row>
    <row r="1325" spans="1:1" x14ac:dyDescent="0.25">
      <c r="A1325" t="s">
        <v>954</v>
      </c>
    </row>
    <row r="1326" spans="1:1" x14ac:dyDescent="0.25">
      <c r="A1326" t="s">
        <v>955</v>
      </c>
    </row>
    <row r="1327" spans="1:1" x14ac:dyDescent="0.25">
      <c r="A1327" t="s">
        <v>2311</v>
      </c>
    </row>
    <row r="1328" spans="1:1" x14ac:dyDescent="0.25">
      <c r="A1328" t="s">
        <v>956</v>
      </c>
    </row>
    <row r="1329" spans="1:1" x14ac:dyDescent="0.25">
      <c r="A1329" t="s">
        <v>957</v>
      </c>
    </row>
    <row r="1330" spans="1:1" x14ac:dyDescent="0.25">
      <c r="A1330" t="s">
        <v>958</v>
      </c>
    </row>
    <row r="1331" spans="1:1" x14ac:dyDescent="0.25">
      <c r="A1331" t="s">
        <v>959</v>
      </c>
    </row>
    <row r="1332" spans="1:1" x14ac:dyDescent="0.25">
      <c r="A1332" t="s">
        <v>960</v>
      </c>
    </row>
    <row r="1333" spans="1:1" x14ac:dyDescent="0.25">
      <c r="A1333" t="s">
        <v>2311</v>
      </c>
    </row>
    <row r="1334" spans="1:1" x14ac:dyDescent="0.25">
      <c r="A1334" t="s">
        <v>961</v>
      </c>
    </row>
    <row r="1335" spans="1:1" x14ac:dyDescent="0.25">
      <c r="A1335" t="s">
        <v>962</v>
      </c>
    </row>
    <row r="1336" spans="1:1" x14ac:dyDescent="0.25">
      <c r="A1336" t="s">
        <v>963</v>
      </c>
    </row>
    <row r="1337" spans="1:1" x14ac:dyDescent="0.25">
      <c r="A1337" t="s">
        <v>964</v>
      </c>
    </row>
    <row r="1338" spans="1:1" x14ac:dyDescent="0.25">
      <c r="A1338" t="s">
        <v>965</v>
      </c>
    </row>
    <row r="1339" spans="1:1" x14ac:dyDescent="0.25">
      <c r="A1339" t="s">
        <v>2311</v>
      </c>
    </row>
    <row r="1340" spans="1:1" x14ac:dyDescent="0.25">
      <c r="A1340" t="s">
        <v>966</v>
      </c>
    </row>
    <row r="1341" spans="1:1" x14ac:dyDescent="0.25">
      <c r="A1341" t="s">
        <v>967</v>
      </c>
    </row>
    <row r="1342" spans="1:1" x14ac:dyDescent="0.25">
      <c r="A1342" t="s">
        <v>968</v>
      </c>
    </row>
    <row r="1343" spans="1:1" x14ac:dyDescent="0.25">
      <c r="A1343" t="s">
        <v>969</v>
      </c>
    </row>
    <row r="1344" spans="1:1" x14ac:dyDescent="0.25">
      <c r="A1344" t="s">
        <v>970</v>
      </c>
    </row>
    <row r="1345" spans="1:1" x14ac:dyDescent="0.25">
      <c r="A1345" t="s">
        <v>2311</v>
      </c>
    </row>
    <row r="1346" spans="1:1" x14ac:dyDescent="0.25">
      <c r="A1346" t="s">
        <v>971</v>
      </c>
    </row>
    <row r="1347" spans="1:1" x14ac:dyDescent="0.25">
      <c r="A1347" t="s">
        <v>972</v>
      </c>
    </row>
    <row r="1348" spans="1:1" x14ac:dyDescent="0.25">
      <c r="A1348" t="s">
        <v>973</v>
      </c>
    </row>
    <row r="1349" spans="1:1" x14ac:dyDescent="0.25">
      <c r="A1349" t="s">
        <v>974</v>
      </c>
    </row>
    <row r="1350" spans="1:1" x14ac:dyDescent="0.25">
      <c r="A1350" t="s">
        <v>975</v>
      </c>
    </row>
    <row r="1351" spans="1:1" x14ac:dyDescent="0.25">
      <c r="A1351" t="s">
        <v>2311</v>
      </c>
    </row>
    <row r="1352" spans="1:1" x14ac:dyDescent="0.25">
      <c r="A1352" t="s">
        <v>976</v>
      </c>
    </row>
    <row r="1353" spans="1:1" x14ac:dyDescent="0.25">
      <c r="A1353" t="s">
        <v>977</v>
      </c>
    </row>
    <row r="1354" spans="1:1" x14ac:dyDescent="0.25">
      <c r="A1354" t="s">
        <v>978</v>
      </c>
    </row>
    <row r="1355" spans="1:1" x14ac:dyDescent="0.25">
      <c r="A1355" t="s">
        <v>979</v>
      </c>
    </row>
    <row r="1356" spans="1:1" x14ac:dyDescent="0.25">
      <c r="A1356" t="s">
        <v>980</v>
      </c>
    </row>
    <row r="1357" spans="1:1" x14ac:dyDescent="0.25">
      <c r="A1357" t="s">
        <v>2311</v>
      </c>
    </row>
    <row r="1358" spans="1:1" x14ac:dyDescent="0.25">
      <c r="A1358" t="s">
        <v>981</v>
      </c>
    </row>
    <row r="1359" spans="1:1" x14ac:dyDescent="0.25">
      <c r="A1359" t="s">
        <v>982</v>
      </c>
    </row>
    <row r="1360" spans="1:1" x14ac:dyDescent="0.25">
      <c r="A1360" t="s">
        <v>983</v>
      </c>
    </row>
    <row r="1361" spans="1:1" x14ac:dyDescent="0.25">
      <c r="A1361" t="s">
        <v>984</v>
      </c>
    </row>
    <row r="1362" spans="1:1" x14ac:dyDescent="0.25">
      <c r="A1362" t="s">
        <v>985</v>
      </c>
    </row>
    <row r="1363" spans="1:1" x14ac:dyDescent="0.25">
      <c r="A1363" t="s">
        <v>2311</v>
      </c>
    </row>
    <row r="1364" spans="1:1" x14ac:dyDescent="0.25">
      <c r="A1364" t="s">
        <v>986</v>
      </c>
    </row>
    <row r="1365" spans="1:1" x14ac:dyDescent="0.25">
      <c r="A1365" t="s">
        <v>987</v>
      </c>
    </row>
    <row r="1366" spans="1:1" x14ac:dyDescent="0.25">
      <c r="A1366" t="s">
        <v>988</v>
      </c>
    </row>
    <row r="1367" spans="1:1" x14ac:dyDescent="0.25">
      <c r="A1367" t="s">
        <v>989</v>
      </c>
    </row>
    <row r="1368" spans="1:1" x14ac:dyDescent="0.25">
      <c r="A1368" t="s">
        <v>990</v>
      </c>
    </row>
    <row r="1369" spans="1:1" x14ac:dyDescent="0.25">
      <c r="A1369" t="s">
        <v>2311</v>
      </c>
    </row>
    <row r="1370" spans="1:1" x14ac:dyDescent="0.25">
      <c r="A1370" t="s">
        <v>991</v>
      </c>
    </row>
    <row r="1371" spans="1:1" x14ac:dyDescent="0.25">
      <c r="A1371" t="s">
        <v>992</v>
      </c>
    </row>
    <row r="1372" spans="1:1" x14ac:dyDescent="0.25">
      <c r="A1372" t="s">
        <v>993</v>
      </c>
    </row>
    <row r="1373" spans="1:1" x14ac:dyDescent="0.25">
      <c r="A1373" t="s">
        <v>994</v>
      </c>
    </row>
    <row r="1374" spans="1:1" x14ac:dyDescent="0.25">
      <c r="A1374" t="s">
        <v>995</v>
      </c>
    </row>
    <row r="1375" spans="1:1" x14ac:dyDescent="0.25">
      <c r="A1375" t="s">
        <v>2311</v>
      </c>
    </row>
    <row r="1376" spans="1:1" x14ac:dyDescent="0.25">
      <c r="A1376" t="s">
        <v>996</v>
      </c>
    </row>
    <row r="1377" spans="1:1" x14ac:dyDescent="0.25">
      <c r="A1377" t="s">
        <v>997</v>
      </c>
    </row>
    <row r="1378" spans="1:1" x14ac:dyDescent="0.25">
      <c r="A1378" t="s">
        <v>998</v>
      </c>
    </row>
    <row r="1379" spans="1:1" x14ac:dyDescent="0.25">
      <c r="A1379" t="s">
        <v>999</v>
      </c>
    </row>
    <row r="1380" spans="1:1" x14ac:dyDescent="0.25">
      <c r="A1380" t="s">
        <v>1000</v>
      </c>
    </row>
    <row r="1381" spans="1:1" x14ac:dyDescent="0.25">
      <c r="A1381" t="s">
        <v>2311</v>
      </c>
    </row>
    <row r="1382" spans="1:1" x14ac:dyDescent="0.25">
      <c r="A1382" t="s">
        <v>1001</v>
      </c>
    </row>
    <row r="1383" spans="1:1" x14ac:dyDescent="0.25">
      <c r="A1383" t="s">
        <v>1002</v>
      </c>
    </row>
    <row r="1384" spans="1:1" x14ac:dyDescent="0.25">
      <c r="A1384" t="s">
        <v>1003</v>
      </c>
    </row>
    <row r="1385" spans="1:1" x14ac:dyDescent="0.25">
      <c r="A1385" t="s">
        <v>1004</v>
      </c>
    </row>
    <row r="1386" spans="1:1" x14ac:dyDescent="0.25">
      <c r="A1386" t="s">
        <v>1005</v>
      </c>
    </row>
    <row r="1387" spans="1:1" x14ac:dyDescent="0.25">
      <c r="A1387" t="s">
        <v>2311</v>
      </c>
    </row>
    <row r="1388" spans="1:1" x14ac:dyDescent="0.25">
      <c r="A1388" t="s">
        <v>1006</v>
      </c>
    </row>
    <row r="1389" spans="1:1" x14ac:dyDescent="0.25">
      <c r="A1389" t="s">
        <v>1007</v>
      </c>
    </row>
    <row r="1390" spans="1:1" x14ac:dyDescent="0.25">
      <c r="A1390" t="s">
        <v>1008</v>
      </c>
    </row>
    <row r="1391" spans="1:1" x14ac:dyDescent="0.25">
      <c r="A1391" t="s">
        <v>1009</v>
      </c>
    </row>
    <row r="1392" spans="1:1" x14ac:dyDescent="0.25">
      <c r="A1392" t="s">
        <v>1010</v>
      </c>
    </row>
    <row r="1393" spans="1:1" x14ac:dyDescent="0.25">
      <c r="A1393" t="s">
        <v>2311</v>
      </c>
    </row>
    <row r="1394" spans="1:1" x14ac:dyDescent="0.25">
      <c r="A1394" t="s">
        <v>1011</v>
      </c>
    </row>
    <row r="1395" spans="1:1" x14ac:dyDescent="0.25">
      <c r="A1395" t="s">
        <v>1012</v>
      </c>
    </row>
    <row r="1396" spans="1:1" x14ac:dyDescent="0.25">
      <c r="A1396" t="s">
        <v>1013</v>
      </c>
    </row>
    <row r="1397" spans="1:1" x14ac:dyDescent="0.25">
      <c r="A1397" t="s">
        <v>1014</v>
      </c>
    </row>
    <row r="1398" spans="1:1" x14ac:dyDescent="0.25">
      <c r="A1398" t="s">
        <v>1015</v>
      </c>
    </row>
    <row r="1399" spans="1:1" x14ac:dyDescent="0.25">
      <c r="A1399" t="s">
        <v>2311</v>
      </c>
    </row>
    <row r="1400" spans="1:1" x14ac:dyDescent="0.25">
      <c r="A1400" t="s">
        <v>1016</v>
      </c>
    </row>
    <row r="1401" spans="1:1" x14ac:dyDescent="0.25">
      <c r="A1401" t="s">
        <v>1017</v>
      </c>
    </row>
    <row r="1402" spans="1:1" x14ac:dyDescent="0.25">
      <c r="A1402" t="s">
        <v>1018</v>
      </c>
    </row>
    <row r="1403" spans="1:1" x14ac:dyDescent="0.25">
      <c r="A1403" t="s">
        <v>1019</v>
      </c>
    </row>
    <row r="1404" spans="1:1" x14ac:dyDescent="0.25">
      <c r="A1404" t="s">
        <v>1020</v>
      </c>
    </row>
    <row r="1405" spans="1:1" x14ac:dyDescent="0.25">
      <c r="A1405" t="s">
        <v>2311</v>
      </c>
    </row>
    <row r="1406" spans="1:1" x14ac:dyDescent="0.25">
      <c r="A1406" t="s">
        <v>1021</v>
      </c>
    </row>
    <row r="1407" spans="1:1" x14ac:dyDescent="0.25">
      <c r="A1407" t="s">
        <v>1022</v>
      </c>
    </row>
    <row r="1408" spans="1:1" x14ac:dyDescent="0.25">
      <c r="A1408" t="s">
        <v>1023</v>
      </c>
    </row>
    <row r="1409" spans="1:1" x14ac:dyDescent="0.25">
      <c r="A1409" t="s">
        <v>1024</v>
      </c>
    </row>
    <row r="1410" spans="1:1" x14ac:dyDescent="0.25">
      <c r="A1410" t="s">
        <v>1025</v>
      </c>
    </row>
    <row r="1411" spans="1:1" x14ac:dyDescent="0.25">
      <c r="A1411" t="s">
        <v>2311</v>
      </c>
    </row>
    <row r="1412" spans="1:1" x14ac:dyDescent="0.25">
      <c r="A1412" t="s">
        <v>1026</v>
      </c>
    </row>
    <row r="1413" spans="1:1" x14ac:dyDescent="0.25">
      <c r="A1413" t="s">
        <v>1027</v>
      </c>
    </row>
    <row r="1414" spans="1:1" x14ac:dyDescent="0.25">
      <c r="A1414" t="s">
        <v>1028</v>
      </c>
    </row>
    <row r="1415" spans="1:1" x14ac:dyDescent="0.25">
      <c r="A1415" t="s">
        <v>1029</v>
      </c>
    </row>
    <row r="1416" spans="1:1" x14ac:dyDescent="0.25">
      <c r="A1416" t="s">
        <v>1030</v>
      </c>
    </row>
    <row r="1417" spans="1:1" x14ac:dyDescent="0.25">
      <c r="A1417" t="s">
        <v>2311</v>
      </c>
    </row>
    <row r="1418" spans="1:1" x14ac:dyDescent="0.25">
      <c r="A1418" t="s">
        <v>1031</v>
      </c>
    </row>
    <row r="1419" spans="1:1" x14ac:dyDescent="0.25">
      <c r="A1419" t="s">
        <v>1032</v>
      </c>
    </row>
    <row r="1420" spans="1:1" x14ac:dyDescent="0.25">
      <c r="A1420" t="s">
        <v>1033</v>
      </c>
    </row>
    <row r="1421" spans="1:1" x14ac:dyDescent="0.25">
      <c r="A1421" t="s">
        <v>1034</v>
      </c>
    </row>
    <row r="1422" spans="1:1" x14ac:dyDescent="0.25">
      <c r="A1422" t="s">
        <v>1035</v>
      </c>
    </row>
    <row r="1423" spans="1:1" x14ac:dyDescent="0.25">
      <c r="A1423" t="s">
        <v>2311</v>
      </c>
    </row>
    <row r="1424" spans="1:1" x14ac:dyDescent="0.25">
      <c r="A1424" t="s">
        <v>1036</v>
      </c>
    </row>
    <row r="1425" spans="1:1" x14ac:dyDescent="0.25">
      <c r="A1425" t="s">
        <v>1037</v>
      </c>
    </row>
    <row r="1426" spans="1:1" x14ac:dyDescent="0.25">
      <c r="A1426" t="s">
        <v>1038</v>
      </c>
    </row>
    <row r="1427" spans="1:1" x14ac:dyDescent="0.25">
      <c r="A1427" t="s">
        <v>1039</v>
      </c>
    </row>
    <row r="1428" spans="1:1" x14ac:dyDescent="0.25">
      <c r="A1428" t="s">
        <v>1040</v>
      </c>
    </row>
    <row r="1429" spans="1:1" x14ac:dyDescent="0.25">
      <c r="A1429" t="s">
        <v>2311</v>
      </c>
    </row>
    <row r="1430" spans="1:1" x14ac:dyDescent="0.25">
      <c r="A1430" t="s">
        <v>1041</v>
      </c>
    </row>
    <row r="1431" spans="1:1" x14ac:dyDescent="0.25">
      <c r="A1431" t="s">
        <v>1042</v>
      </c>
    </row>
    <row r="1432" spans="1:1" x14ac:dyDescent="0.25">
      <c r="A1432" t="s">
        <v>1043</v>
      </c>
    </row>
    <row r="1433" spans="1:1" x14ac:dyDescent="0.25">
      <c r="A1433" t="s">
        <v>1044</v>
      </c>
    </row>
    <row r="1434" spans="1:1" x14ac:dyDescent="0.25">
      <c r="A1434" t="s">
        <v>1045</v>
      </c>
    </row>
    <row r="1435" spans="1:1" x14ac:dyDescent="0.25">
      <c r="A1435" t="s">
        <v>2311</v>
      </c>
    </row>
    <row r="1436" spans="1:1" x14ac:dyDescent="0.25">
      <c r="A1436" t="s">
        <v>1046</v>
      </c>
    </row>
    <row r="1437" spans="1:1" x14ac:dyDescent="0.25">
      <c r="A1437" t="s">
        <v>1047</v>
      </c>
    </row>
    <row r="1438" spans="1:1" x14ac:dyDescent="0.25">
      <c r="A1438" t="s">
        <v>1048</v>
      </c>
    </row>
    <row r="1439" spans="1:1" x14ac:dyDescent="0.25">
      <c r="A1439" t="s">
        <v>1049</v>
      </c>
    </row>
    <row r="1440" spans="1:1" x14ac:dyDescent="0.25">
      <c r="A1440" t="s">
        <v>1050</v>
      </c>
    </row>
    <row r="1441" spans="1:1" x14ac:dyDescent="0.25">
      <c r="A1441" t="s">
        <v>2311</v>
      </c>
    </row>
    <row r="1442" spans="1:1" x14ac:dyDescent="0.25">
      <c r="A1442" t="s">
        <v>1051</v>
      </c>
    </row>
    <row r="1443" spans="1:1" x14ac:dyDescent="0.25">
      <c r="A1443" t="s">
        <v>1052</v>
      </c>
    </row>
    <row r="1444" spans="1:1" x14ac:dyDescent="0.25">
      <c r="A1444" t="s">
        <v>1053</v>
      </c>
    </row>
    <row r="1445" spans="1:1" x14ac:dyDescent="0.25">
      <c r="A1445" t="s">
        <v>1054</v>
      </c>
    </row>
    <row r="1446" spans="1:1" x14ac:dyDescent="0.25">
      <c r="A1446" t="s">
        <v>1055</v>
      </c>
    </row>
    <row r="1447" spans="1:1" x14ac:dyDescent="0.25">
      <c r="A1447" t="s">
        <v>2311</v>
      </c>
    </row>
    <row r="1448" spans="1:1" x14ac:dyDescent="0.25">
      <c r="A1448" t="s">
        <v>1056</v>
      </c>
    </row>
    <row r="1449" spans="1:1" x14ac:dyDescent="0.25">
      <c r="A1449" t="s">
        <v>1057</v>
      </c>
    </row>
    <row r="1450" spans="1:1" x14ac:dyDescent="0.25">
      <c r="A1450" t="s">
        <v>1058</v>
      </c>
    </row>
    <row r="1451" spans="1:1" x14ac:dyDescent="0.25">
      <c r="A1451" t="s">
        <v>1059</v>
      </c>
    </row>
    <row r="1452" spans="1:1" x14ac:dyDescent="0.25">
      <c r="A1452" t="s">
        <v>1060</v>
      </c>
    </row>
    <row r="1453" spans="1:1" x14ac:dyDescent="0.25">
      <c r="A1453" t="s">
        <v>2311</v>
      </c>
    </row>
    <row r="1454" spans="1:1" x14ac:dyDescent="0.25">
      <c r="A1454" t="s">
        <v>1061</v>
      </c>
    </row>
    <row r="1455" spans="1:1" x14ac:dyDescent="0.25">
      <c r="A1455" t="s">
        <v>1062</v>
      </c>
    </row>
    <row r="1456" spans="1:1" x14ac:dyDescent="0.25">
      <c r="A1456" t="s">
        <v>1063</v>
      </c>
    </row>
    <row r="1457" spans="1:1" x14ac:dyDescent="0.25">
      <c r="A1457" t="s">
        <v>1064</v>
      </c>
    </row>
    <row r="1458" spans="1:1" x14ac:dyDescent="0.25">
      <c r="A1458" t="s">
        <v>1065</v>
      </c>
    </row>
    <row r="1459" spans="1:1" x14ac:dyDescent="0.25">
      <c r="A1459" t="s">
        <v>2311</v>
      </c>
    </row>
    <row r="1460" spans="1:1" x14ac:dyDescent="0.25">
      <c r="A1460" t="s">
        <v>1066</v>
      </c>
    </row>
    <row r="1461" spans="1:1" x14ac:dyDescent="0.25">
      <c r="A1461" t="s">
        <v>1067</v>
      </c>
    </row>
    <row r="1462" spans="1:1" x14ac:dyDescent="0.25">
      <c r="A1462" t="s">
        <v>1068</v>
      </c>
    </row>
    <row r="1463" spans="1:1" x14ac:dyDescent="0.25">
      <c r="A1463" t="s">
        <v>1069</v>
      </c>
    </row>
    <row r="1464" spans="1:1" x14ac:dyDescent="0.25">
      <c r="A1464" t="s">
        <v>1070</v>
      </c>
    </row>
    <row r="1465" spans="1:1" x14ac:dyDescent="0.25">
      <c r="A1465" t="s">
        <v>2311</v>
      </c>
    </row>
    <row r="1466" spans="1:1" x14ac:dyDescent="0.25">
      <c r="A1466" t="s">
        <v>1071</v>
      </c>
    </row>
    <row r="1467" spans="1:1" x14ac:dyDescent="0.25">
      <c r="A1467" t="s">
        <v>1072</v>
      </c>
    </row>
    <row r="1468" spans="1:1" x14ac:dyDescent="0.25">
      <c r="A1468" t="s">
        <v>1073</v>
      </c>
    </row>
    <row r="1469" spans="1:1" x14ac:dyDescent="0.25">
      <c r="A1469" t="s">
        <v>1074</v>
      </c>
    </row>
    <row r="1470" spans="1:1" x14ac:dyDescent="0.25">
      <c r="A1470" t="s">
        <v>1075</v>
      </c>
    </row>
    <row r="1471" spans="1:1" x14ac:dyDescent="0.25">
      <c r="A1471" t="s">
        <v>2311</v>
      </c>
    </row>
    <row r="1472" spans="1:1" x14ac:dyDescent="0.25">
      <c r="A1472" t="s">
        <v>1076</v>
      </c>
    </row>
    <row r="1473" spans="1:1" x14ac:dyDescent="0.25">
      <c r="A1473" t="s">
        <v>1077</v>
      </c>
    </row>
    <row r="1474" spans="1:1" x14ac:dyDescent="0.25">
      <c r="A1474" t="s">
        <v>1078</v>
      </c>
    </row>
    <row r="1475" spans="1:1" x14ac:dyDescent="0.25">
      <c r="A1475" t="s">
        <v>1079</v>
      </c>
    </row>
    <row r="1476" spans="1:1" x14ac:dyDescent="0.25">
      <c r="A1476" t="s">
        <v>1080</v>
      </c>
    </row>
    <row r="1477" spans="1:1" x14ac:dyDescent="0.25">
      <c r="A1477" t="s">
        <v>2311</v>
      </c>
    </row>
    <row r="1478" spans="1:1" x14ac:dyDescent="0.25">
      <c r="A1478" t="s">
        <v>1081</v>
      </c>
    </row>
    <row r="1479" spans="1:1" x14ac:dyDescent="0.25">
      <c r="A1479" t="s">
        <v>1082</v>
      </c>
    </row>
    <row r="1480" spans="1:1" x14ac:dyDescent="0.25">
      <c r="A1480" t="s">
        <v>1083</v>
      </c>
    </row>
    <row r="1481" spans="1:1" x14ac:dyDescent="0.25">
      <c r="A1481" t="s">
        <v>1084</v>
      </c>
    </row>
    <row r="1482" spans="1:1" x14ac:dyDescent="0.25">
      <c r="A1482" t="s">
        <v>1085</v>
      </c>
    </row>
    <row r="1483" spans="1:1" x14ac:dyDescent="0.25">
      <c r="A1483" t="s">
        <v>2311</v>
      </c>
    </row>
    <row r="1484" spans="1:1" x14ac:dyDescent="0.25">
      <c r="A1484" t="s">
        <v>1086</v>
      </c>
    </row>
    <row r="1485" spans="1:1" x14ac:dyDescent="0.25">
      <c r="A1485" t="s">
        <v>1087</v>
      </c>
    </row>
    <row r="1486" spans="1:1" x14ac:dyDescent="0.25">
      <c r="A1486" t="s">
        <v>1088</v>
      </c>
    </row>
    <row r="1487" spans="1:1" x14ac:dyDescent="0.25">
      <c r="A1487" t="s">
        <v>1089</v>
      </c>
    </row>
    <row r="1488" spans="1:1" x14ac:dyDescent="0.25">
      <c r="A1488" t="s">
        <v>1090</v>
      </c>
    </row>
    <row r="1489" spans="1:1" x14ac:dyDescent="0.25">
      <c r="A1489" t="s">
        <v>2311</v>
      </c>
    </row>
    <row r="1490" spans="1:1" x14ac:dyDescent="0.25">
      <c r="A1490" t="s">
        <v>1091</v>
      </c>
    </row>
    <row r="1491" spans="1:1" x14ac:dyDescent="0.25">
      <c r="A1491" t="s">
        <v>1092</v>
      </c>
    </row>
    <row r="1492" spans="1:1" x14ac:dyDescent="0.25">
      <c r="A1492" t="s">
        <v>1093</v>
      </c>
    </row>
    <row r="1493" spans="1:1" x14ac:dyDescent="0.25">
      <c r="A1493" t="s">
        <v>1094</v>
      </c>
    </row>
    <row r="1494" spans="1:1" x14ac:dyDescent="0.25">
      <c r="A1494" t="s">
        <v>1913</v>
      </c>
    </row>
    <row r="1495" spans="1:1" x14ac:dyDescent="0.25">
      <c r="A1495" t="s">
        <v>2311</v>
      </c>
    </row>
    <row r="1496" spans="1:1" x14ac:dyDescent="0.25">
      <c r="A1496" t="s">
        <v>1914</v>
      </c>
    </row>
    <row r="1497" spans="1:1" x14ac:dyDescent="0.25">
      <c r="A1497" t="s">
        <v>1915</v>
      </c>
    </row>
    <row r="1498" spans="1:1" x14ac:dyDescent="0.25">
      <c r="A1498" t="s">
        <v>1916</v>
      </c>
    </row>
    <row r="1499" spans="1:1" x14ac:dyDescent="0.25">
      <c r="A1499" t="s">
        <v>1917</v>
      </c>
    </row>
    <row r="1500" spans="1:1" x14ac:dyDescent="0.25">
      <c r="A1500" t="s">
        <v>1918</v>
      </c>
    </row>
    <row r="1501" spans="1:1" x14ac:dyDescent="0.25">
      <c r="A1501" t="s">
        <v>2311</v>
      </c>
    </row>
    <row r="1502" spans="1:1" x14ac:dyDescent="0.25">
      <c r="A1502" t="s">
        <v>1919</v>
      </c>
    </row>
    <row r="1503" spans="1:1" x14ac:dyDescent="0.25">
      <c r="A1503" t="s">
        <v>1920</v>
      </c>
    </row>
    <row r="1504" spans="1:1" x14ac:dyDescent="0.25">
      <c r="A1504" t="s">
        <v>1921</v>
      </c>
    </row>
    <row r="1505" spans="1:1" x14ac:dyDescent="0.25">
      <c r="A1505" t="s">
        <v>1922</v>
      </c>
    </row>
    <row r="1506" spans="1:1" x14ac:dyDescent="0.25">
      <c r="A1506" t="s">
        <v>1923</v>
      </c>
    </row>
    <row r="1507" spans="1:1" x14ac:dyDescent="0.25">
      <c r="A1507" t="s">
        <v>2311</v>
      </c>
    </row>
    <row r="1508" spans="1:1" x14ac:dyDescent="0.25">
      <c r="A1508" t="s">
        <v>1924</v>
      </c>
    </row>
    <row r="1509" spans="1:1" x14ac:dyDescent="0.25">
      <c r="A1509" t="s">
        <v>1925</v>
      </c>
    </row>
    <row r="1510" spans="1:1" x14ac:dyDescent="0.25">
      <c r="A1510" t="s">
        <v>1926</v>
      </c>
    </row>
    <row r="1511" spans="1:1" x14ac:dyDescent="0.25">
      <c r="A1511" t="s">
        <v>1927</v>
      </c>
    </row>
    <row r="1512" spans="1:1" x14ac:dyDescent="0.25">
      <c r="A1512" t="s">
        <v>1928</v>
      </c>
    </row>
    <row r="1513" spans="1:1" x14ac:dyDescent="0.25">
      <c r="A1513" t="s">
        <v>2311</v>
      </c>
    </row>
    <row r="1514" spans="1:1" x14ac:dyDescent="0.25">
      <c r="A1514" t="s">
        <v>1929</v>
      </c>
    </row>
    <row r="1515" spans="1:1" x14ac:dyDescent="0.25">
      <c r="A1515" t="s">
        <v>1930</v>
      </c>
    </row>
    <row r="1516" spans="1:1" x14ac:dyDescent="0.25">
      <c r="A1516" t="s">
        <v>1931</v>
      </c>
    </row>
    <row r="1517" spans="1:1" x14ac:dyDescent="0.25">
      <c r="A1517" t="s">
        <v>1932</v>
      </c>
    </row>
    <row r="1518" spans="1:1" x14ac:dyDescent="0.25">
      <c r="A1518" t="s">
        <v>1933</v>
      </c>
    </row>
    <row r="1519" spans="1:1" x14ac:dyDescent="0.25">
      <c r="A1519" t="s">
        <v>2311</v>
      </c>
    </row>
    <row r="1520" spans="1:1" x14ac:dyDescent="0.25">
      <c r="A1520" t="s">
        <v>1934</v>
      </c>
    </row>
    <row r="1521" spans="1:1" x14ac:dyDescent="0.25">
      <c r="A1521" t="s">
        <v>1935</v>
      </c>
    </row>
    <row r="1522" spans="1:1" x14ac:dyDescent="0.25">
      <c r="A1522" t="s">
        <v>1936</v>
      </c>
    </row>
    <row r="1523" spans="1:1" x14ac:dyDescent="0.25">
      <c r="A1523" t="s">
        <v>1937</v>
      </c>
    </row>
    <row r="1524" spans="1:1" x14ac:dyDescent="0.25">
      <c r="A1524" t="s">
        <v>1938</v>
      </c>
    </row>
    <row r="1525" spans="1:1" x14ac:dyDescent="0.25">
      <c r="A1525" t="s">
        <v>2311</v>
      </c>
    </row>
    <row r="1526" spans="1:1" x14ac:dyDescent="0.25">
      <c r="A1526" t="s">
        <v>1939</v>
      </c>
    </row>
    <row r="1527" spans="1:1" x14ac:dyDescent="0.25">
      <c r="A1527" t="s">
        <v>1940</v>
      </c>
    </row>
    <row r="1528" spans="1:1" x14ac:dyDescent="0.25">
      <c r="A1528" t="s">
        <v>1941</v>
      </c>
    </row>
    <row r="1529" spans="1:1" x14ac:dyDescent="0.25">
      <c r="A1529" t="s">
        <v>1942</v>
      </c>
    </row>
    <row r="1530" spans="1:1" x14ac:dyDescent="0.25">
      <c r="A1530" t="s">
        <v>1943</v>
      </c>
    </row>
    <row r="1531" spans="1:1" x14ac:dyDescent="0.25">
      <c r="A1531" t="s">
        <v>2311</v>
      </c>
    </row>
    <row r="1532" spans="1:1" x14ac:dyDescent="0.25">
      <c r="A1532" t="s">
        <v>1944</v>
      </c>
    </row>
    <row r="1533" spans="1:1" x14ac:dyDescent="0.25">
      <c r="A1533" t="s">
        <v>1945</v>
      </c>
    </row>
    <row r="1534" spans="1:1" x14ac:dyDescent="0.25">
      <c r="A1534" t="s">
        <v>1946</v>
      </c>
    </row>
    <row r="1535" spans="1:1" x14ac:dyDescent="0.25">
      <c r="A1535" t="s">
        <v>1947</v>
      </c>
    </row>
    <row r="1536" spans="1:1" x14ac:dyDescent="0.25">
      <c r="A1536" t="s">
        <v>1948</v>
      </c>
    </row>
    <row r="1537" spans="1:1" x14ac:dyDescent="0.25">
      <c r="A1537" t="s">
        <v>2311</v>
      </c>
    </row>
    <row r="1538" spans="1:1" x14ac:dyDescent="0.25">
      <c r="A1538" t="s">
        <v>1949</v>
      </c>
    </row>
    <row r="1539" spans="1:1" x14ac:dyDescent="0.25">
      <c r="A1539" t="s">
        <v>1950</v>
      </c>
    </row>
    <row r="1540" spans="1:1" x14ac:dyDescent="0.25">
      <c r="A1540" t="s">
        <v>1951</v>
      </c>
    </row>
    <row r="1541" spans="1:1" x14ac:dyDescent="0.25">
      <c r="A1541" t="s">
        <v>1952</v>
      </c>
    </row>
    <row r="1542" spans="1:1" x14ac:dyDescent="0.25">
      <c r="A1542" t="s">
        <v>1953</v>
      </c>
    </row>
    <row r="1543" spans="1:1" x14ac:dyDescent="0.25">
      <c r="A1543" t="s">
        <v>2311</v>
      </c>
    </row>
    <row r="1544" spans="1:1" x14ac:dyDescent="0.25">
      <c r="A1544" t="s">
        <v>1954</v>
      </c>
    </row>
    <row r="1545" spans="1:1" x14ac:dyDescent="0.25">
      <c r="A1545" t="s">
        <v>1955</v>
      </c>
    </row>
    <row r="1546" spans="1:1" x14ac:dyDescent="0.25">
      <c r="A1546" t="s">
        <v>1956</v>
      </c>
    </row>
    <row r="1547" spans="1:1" x14ac:dyDescent="0.25">
      <c r="A1547" t="s">
        <v>1957</v>
      </c>
    </row>
    <row r="1548" spans="1:1" x14ac:dyDescent="0.25">
      <c r="A1548" t="s">
        <v>1958</v>
      </c>
    </row>
    <row r="1549" spans="1:1" x14ac:dyDescent="0.25">
      <c r="A1549" t="s">
        <v>2311</v>
      </c>
    </row>
    <row r="1550" spans="1:1" x14ac:dyDescent="0.25">
      <c r="A1550" t="s">
        <v>1959</v>
      </c>
    </row>
    <row r="1551" spans="1:1" x14ac:dyDescent="0.25">
      <c r="A1551" t="s">
        <v>1960</v>
      </c>
    </row>
    <row r="1552" spans="1:1" x14ac:dyDescent="0.25">
      <c r="A1552" t="s">
        <v>1961</v>
      </c>
    </row>
    <row r="1553" spans="1:1" x14ac:dyDescent="0.25">
      <c r="A1553" t="s">
        <v>1962</v>
      </c>
    </row>
    <row r="1554" spans="1:1" x14ac:dyDescent="0.25">
      <c r="A1554" t="s">
        <v>1963</v>
      </c>
    </row>
    <row r="1555" spans="1:1" x14ac:dyDescent="0.25">
      <c r="A1555" t="s">
        <v>2311</v>
      </c>
    </row>
    <row r="1556" spans="1:1" x14ac:dyDescent="0.25">
      <c r="A1556" t="s">
        <v>1964</v>
      </c>
    </row>
    <row r="1557" spans="1:1" x14ac:dyDescent="0.25">
      <c r="A1557" t="s">
        <v>1965</v>
      </c>
    </row>
    <row r="1558" spans="1:1" x14ac:dyDescent="0.25">
      <c r="A1558" t="s">
        <v>1966</v>
      </c>
    </row>
    <row r="1559" spans="1:1" x14ac:dyDescent="0.25">
      <c r="A1559" t="s">
        <v>1967</v>
      </c>
    </row>
    <row r="1560" spans="1:1" x14ac:dyDescent="0.25">
      <c r="A1560" t="s">
        <v>1968</v>
      </c>
    </row>
    <row r="1561" spans="1:1" x14ac:dyDescent="0.25">
      <c r="A1561" t="s">
        <v>2311</v>
      </c>
    </row>
    <row r="1562" spans="1:1" x14ac:dyDescent="0.25">
      <c r="A1562" t="s">
        <v>1969</v>
      </c>
    </row>
    <row r="1563" spans="1:1" x14ac:dyDescent="0.25">
      <c r="A1563" t="s">
        <v>1970</v>
      </c>
    </row>
    <row r="1564" spans="1:1" x14ac:dyDescent="0.25">
      <c r="A1564" t="s">
        <v>1971</v>
      </c>
    </row>
    <row r="1565" spans="1:1" x14ac:dyDescent="0.25">
      <c r="A1565" t="s">
        <v>1972</v>
      </c>
    </row>
    <row r="1566" spans="1:1" x14ac:dyDescent="0.25">
      <c r="A1566" t="s">
        <v>1973</v>
      </c>
    </row>
    <row r="1567" spans="1:1" x14ac:dyDescent="0.25">
      <c r="A1567" t="s">
        <v>2311</v>
      </c>
    </row>
    <row r="1568" spans="1:1" x14ac:dyDescent="0.25">
      <c r="A1568" t="s">
        <v>1974</v>
      </c>
    </row>
    <row r="1569" spans="1:1" x14ac:dyDescent="0.25">
      <c r="A1569" t="s">
        <v>1975</v>
      </c>
    </row>
    <row r="1570" spans="1:1" x14ac:dyDescent="0.25">
      <c r="A1570" t="s">
        <v>1976</v>
      </c>
    </row>
    <row r="1571" spans="1:1" x14ac:dyDescent="0.25">
      <c r="A1571" t="s">
        <v>1977</v>
      </c>
    </row>
    <row r="1572" spans="1:1" x14ac:dyDescent="0.25">
      <c r="A1572" t="s">
        <v>1978</v>
      </c>
    </row>
    <row r="1573" spans="1:1" x14ac:dyDescent="0.25">
      <c r="A1573" t="s">
        <v>2311</v>
      </c>
    </row>
    <row r="1574" spans="1:1" x14ac:dyDescent="0.25">
      <c r="A1574" t="s">
        <v>1979</v>
      </c>
    </row>
    <row r="1575" spans="1:1" x14ac:dyDescent="0.25">
      <c r="A1575" t="s">
        <v>1980</v>
      </c>
    </row>
    <row r="1576" spans="1:1" x14ac:dyDescent="0.25">
      <c r="A1576" t="s">
        <v>1981</v>
      </c>
    </row>
    <row r="1577" spans="1:1" x14ac:dyDescent="0.25">
      <c r="A1577" t="s">
        <v>1982</v>
      </c>
    </row>
    <row r="1578" spans="1:1" x14ac:dyDescent="0.25">
      <c r="A1578" t="s">
        <v>1983</v>
      </c>
    </row>
    <row r="1579" spans="1:1" x14ac:dyDescent="0.25">
      <c r="A1579" t="s">
        <v>2311</v>
      </c>
    </row>
    <row r="1580" spans="1:1" x14ac:dyDescent="0.25">
      <c r="A1580" t="s">
        <v>1984</v>
      </c>
    </row>
    <row r="1581" spans="1:1" x14ac:dyDescent="0.25">
      <c r="A1581" t="s">
        <v>1985</v>
      </c>
    </row>
    <row r="1582" spans="1:1" x14ac:dyDescent="0.25">
      <c r="A1582" t="s">
        <v>1986</v>
      </c>
    </row>
    <row r="1583" spans="1:1" x14ac:dyDescent="0.25">
      <c r="A1583" t="s">
        <v>1987</v>
      </c>
    </row>
    <row r="1584" spans="1:1" x14ac:dyDescent="0.25">
      <c r="A1584" t="s">
        <v>1988</v>
      </c>
    </row>
    <row r="1585" spans="1:1" x14ac:dyDescent="0.25">
      <c r="A1585" t="s">
        <v>2311</v>
      </c>
    </row>
    <row r="1586" spans="1:1" x14ac:dyDescent="0.25">
      <c r="A1586" t="s">
        <v>1989</v>
      </c>
    </row>
    <row r="1587" spans="1:1" x14ac:dyDescent="0.25">
      <c r="A1587" t="s">
        <v>1990</v>
      </c>
    </row>
    <row r="1588" spans="1:1" x14ac:dyDescent="0.25">
      <c r="A1588" t="s">
        <v>1991</v>
      </c>
    </row>
    <row r="1589" spans="1:1" x14ac:dyDescent="0.25">
      <c r="A1589" t="s">
        <v>1992</v>
      </c>
    </row>
    <row r="1590" spans="1:1" x14ac:dyDescent="0.25">
      <c r="A1590" t="s">
        <v>1993</v>
      </c>
    </row>
    <row r="1591" spans="1:1" x14ac:dyDescent="0.25">
      <c r="A1591" t="s">
        <v>2311</v>
      </c>
    </row>
    <row r="1592" spans="1:1" x14ac:dyDescent="0.25">
      <c r="A1592" t="s">
        <v>1994</v>
      </c>
    </row>
    <row r="1593" spans="1:1" x14ac:dyDescent="0.25">
      <c r="A1593" t="s">
        <v>1995</v>
      </c>
    </row>
    <row r="1594" spans="1:1" x14ac:dyDescent="0.25">
      <c r="A1594" t="s">
        <v>1996</v>
      </c>
    </row>
    <row r="1595" spans="1:1" x14ac:dyDescent="0.25">
      <c r="A1595" t="s">
        <v>1997</v>
      </c>
    </row>
    <row r="1596" spans="1:1" x14ac:dyDescent="0.25">
      <c r="A1596" t="s">
        <v>1998</v>
      </c>
    </row>
    <row r="1597" spans="1:1" x14ac:dyDescent="0.25">
      <c r="A1597" t="s">
        <v>2311</v>
      </c>
    </row>
    <row r="1598" spans="1:1" x14ac:dyDescent="0.25">
      <c r="A1598" t="s">
        <v>1999</v>
      </c>
    </row>
    <row r="1599" spans="1:1" x14ac:dyDescent="0.25">
      <c r="A1599" t="s">
        <v>2000</v>
      </c>
    </row>
    <row r="1600" spans="1:1" x14ac:dyDescent="0.25">
      <c r="A1600" t="s">
        <v>2001</v>
      </c>
    </row>
    <row r="1601" spans="1:1" x14ac:dyDescent="0.25">
      <c r="A1601" t="s">
        <v>2309</v>
      </c>
    </row>
    <row r="1603" spans="1:1" x14ac:dyDescent="0.25">
      <c r="A1603" t="s">
        <v>2295</v>
      </c>
    </row>
    <row r="1605" spans="1:1" x14ac:dyDescent="0.25">
      <c r="A1605" t="s">
        <v>2393</v>
      </c>
    </row>
    <row r="1606" spans="1:1" x14ac:dyDescent="0.25">
      <c r="A1606" t="s">
        <v>2394</v>
      </c>
    </row>
    <row r="1607" spans="1:1" x14ac:dyDescent="0.25">
      <c r="A1607" t="s">
        <v>2002</v>
      </c>
    </row>
    <row r="1608" spans="1:1" x14ac:dyDescent="0.25">
      <c r="A1608" t="s">
        <v>2003</v>
      </c>
    </row>
    <row r="1609" spans="1:1" x14ac:dyDescent="0.25">
      <c r="A1609" t="s">
        <v>2004</v>
      </c>
    </row>
    <row r="1610" spans="1:1" x14ac:dyDescent="0.25">
      <c r="A1610" t="s">
        <v>2005</v>
      </c>
    </row>
    <row r="1611" spans="1:1" x14ac:dyDescent="0.25">
      <c r="A1611" t="s">
        <v>2006</v>
      </c>
    </row>
    <row r="1613" spans="1:1" x14ac:dyDescent="0.25">
      <c r="A1613" t="s">
        <v>2399</v>
      </c>
    </row>
    <row r="1614" spans="1:1" x14ac:dyDescent="0.25">
      <c r="A1614" t="s">
        <v>2296</v>
      </c>
    </row>
    <row r="1616" spans="1:1" x14ac:dyDescent="0.25">
      <c r="A1616" t="s">
        <v>2399</v>
      </c>
    </row>
    <row r="1617" spans="1:1" x14ac:dyDescent="0.25">
      <c r="A1617" t="s">
        <v>2297</v>
      </c>
    </row>
    <row r="1619" spans="1:1" x14ac:dyDescent="0.25">
      <c r="A1619" t="s">
        <v>2399</v>
      </c>
    </row>
    <row r="1620" spans="1:1" x14ac:dyDescent="0.25">
      <c r="A1620" t="s">
        <v>2298</v>
      </c>
    </row>
    <row r="1622" spans="1:1" x14ac:dyDescent="0.25">
      <c r="A1622" t="s">
        <v>2299</v>
      </c>
    </row>
    <row r="1624" spans="1:1" x14ac:dyDescent="0.25">
      <c r="A1624" t="s">
        <v>2300</v>
      </c>
    </row>
    <row r="1626" spans="1:1" x14ac:dyDescent="0.25">
      <c r="A1626" t="s">
        <v>2007</v>
      </c>
    </row>
    <row r="1627" spans="1:1" x14ac:dyDescent="0.25">
      <c r="A1627" t="s">
        <v>2008</v>
      </c>
    </row>
    <row r="1628" spans="1:1" x14ac:dyDescent="0.25">
      <c r="A1628" t="s">
        <v>2009</v>
      </c>
    </row>
    <row r="1629" spans="1:1" x14ac:dyDescent="0.25">
      <c r="A1629" t="s">
        <v>2010</v>
      </c>
    </row>
    <row r="1630" spans="1:1" x14ac:dyDescent="0.25">
      <c r="A1630" t="s">
        <v>2011</v>
      </c>
    </row>
    <row r="1631" spans="1:1" x14ac:dyDescent="0.25">
      <c r="A1631" t="s">
        <v>2012</v>
      </c>
    </row>
    <row r="1632" spans="1:1" x14ac:dyDescent="0.25">
      <c r="A1632" t="s">
        <v>2013</v>
      </c>
    </row>
    <row r="1633" spans="1:1" x14ac:dyDescent="0.25">
      <c r="A1633" t="s">
        <v>2014</v>
      </c>
    </row>
    <row r="1634" spans="1:1" x14ac:dyDescent="0.25">
      <c r="A1634" t="s">
        <v>2015</v>
      </c>
    </row>
    <row r="1635" spans="1:1" x14ac:dyDescent="0.25">
      <c r="A1635" t="s">
        <v>2016</v>
      </c>
    </row>
    <row r="1636" spans="1:1" x14ac:dyDescent="0.25">
      <c r="A1636" t="s">
        <v>2017</v>
      </c>
    </row>
    <row r="1637" spans="1:1" x14ac:dyDescent="0.25">
      <c r="A1637" t="s">
        <v>2018</v>
      </c>
    </row>
    <row r="1638" spans="1:1" x14ac:dyDescent="0.25">
      <c r="A1638" t="s">
        <v>2019</v>
      </c>
    </row>
    <row r="1639" spans="1:1" x14ac:dyDescent="0.25">
      <c r="A1639" t="s">
        <v>2020</v>
      </c>
    </row>
    <row r="1640" spans="1:1" x14ac:dyDescent="0.25">
      <c r="A1640" t="s">
        <v>2021</v>
      </c>
    </row>
    <row r="1641" spans="1:1" x14ac:dyDescent="0.25">
      <c r="A1641" t="s">
        <v>2022</v>
      </c>
    </row>
    <row r="1642" spans="1:1" x14ac:dyDescent="0.25">
      <c r="A1642" t="s">
        <v>2023</v>
      </c>
    </row>
    <row r="1643" spans="1:1" x14ac:dyDescent="0.25">
      <c r="A1643" t="s">
        <v>2024</v>
      </c>
    </row>
    <row r="1644" spans="1:1" x14ac:dyDescent="0.25">
      <c r="A1644" t="s">
        <v>2025</v>
      </c>
    </row>
    <row r="1645" spans="1:1" x14ac:dyDescent="0.25">
      <c r="A1645" t="s">
        <v>2026</v>
      </c>
    </row>
    <row r="1646" spans="1:1" x14ac:dyDescent="0.25">
      <c r="A1646" t="s">
        <v>2027</v>
      </c>
    </row>
    <row r="1647" spans="1:1" x14ac:dyDescent="0.25">
      <c r="A1647" t="s">
        <v>2028</v>
      </c>
    </row>
    <row r="1648" spans="1:1" x14ac:dyDescent="0.25">
      <c r="A1648" t="s">
        <v>2029</v>
      </c>
    </row>
    <row r="1649" spans="1:1" x14ac:dyDescent="0.25">
      <c r="A1649" t="s">
        <v>2030</v>
      </c>
    </row>
    <row r="1650" spans="1:1" x14ac:dyDescent="0.25">
      <c r="A1650" t="s">
        <v>2031</v>
      </c>
    </row>
    <row r="1651" spans="1:1" x14ac:dyDescent="0.25">
      <c r="A1651" t="s">
        <v>2032</v>
      </c>
    </row>
    <row r="1652" spans="1:1" x14ac:dyDescent="0.25">
      <c r="A1652" t="s">
        <v>2033</v>
      </c>
    </row>
    <row r="1653" spans="1:1" x14ac:dyDescent="0.25">
      <c r="A1653" t="s">
        <v>2034</v>
      </c>
    </row>
    <row r="1654" spans="1:1" x14ac:dyDescent="0.25">
      <c r="A1654" t="s">
        <v>2035</v>
      </c>
    </row>
    <row r="1655" spans="1:1" x14ac:dyDescent="0.25">
      <c r="A1655" t="s">
        <v>2036</v>
      </c>
    </row>
    <row r="1656" spans="1:1" x14ac:dyDescent="0.25">
      <c r="A1656" t="s">
        <v>2037</v>
      </c>
    </row>
    <row r="1657" spans="1:1" x14ac:dyDescent="0.25">
      <c r="A1657" t="s">
        <v>2038</v>
      </c>
    </row>
    <row r="1658" spans="1:1" x14ac:dyDescent="0.25">
      <c r="A1658" t="s">
        <v>2039</v>
      </c>
    </row>
    <row r="1659" spans="1:1" x14ac:dyDescent="0.25">
      <c r="A1659" t="s">
        <v>2040</v>
      </c>
    </row>
    <row r="1660" spans="1:1" x14ac:dyDescent="0.25">
      <c r="A1660" t="s">
        <v>2041</v>
      </c>
    </row>
    <row r="1661" spans="1:1" x14ac:dyDescent="0.25">
      <c r="A1661" t="s">
        <v>2042</v>
      </c>
    </row>
    <row r="1662" spans="1:1" x14ac:dyDescent="0.25">
      <c r="A1662" t="s">
        <v>2043</v>
      </c>
    </row>
    <row r="1663" spans="1:1" x14ac:dyDescent="0.25">
      <c r="A1663" t="s">
        <v>2044</v>
      </c>
    </row>
    <row r="1664" spans="1:1" x14ac:dyDescent="0.25">
      <c r="A1664" t="s">
        <v>2045</v>
      </c>
    </row>
    <row r="1665" spans="1:1" x14ac:dyDescent="0.25">
      <c r="A1665" t="s">
        <v>2046</v>
      </c>
    </row>
    <row r="1666" spans="1:1" x14ac:dyDescent="0.25">
      <c r="A1666" t="s">
        <v>2047</v>
      </c>
    </row>
    <row r="1667" spans="1:1" x14ac:dyDescent="0.25">
      <c r="A1667" t="s">
        <v>2048</v>
      </c>
    </row>
    <row r="1668" spans="1:1" x14ac:dyDescent="0.25">
      <c r="A1668" t="s">
        <v>2049</v>
      </c>
    </row>
    <row r="1669" spans="1:1" x14ac:dyDescent="0.25">
      <c r="A1669" t="s">
        <v>2050</v>
      </c>
    </row>
    <row r="1670" spans="1:1" x14ac:dyDescent="0.25">
      <c r="A1670" t="s">
        <v>2051</v>
      </c>
    </row>
    <row r="1671" spans="1:1" x14ac:dyDescent="0.25">
      <c r="A1671" t="s">
        <v>2052</v>
      </c>
    </row>
    <row r="1672" spans="1:1" x14ac:dyDescent="0.25">
      <c r="A1672" t="s">
        <v>2053</v>
      </c>
    </row>
    <row r="1673" spans="1:1" x14ac:dyDescent="0.25">
      <c r="A1673" t="s">
        <v>2054</v>
      </c>
    </row>
    <row r="1674" spans="1:1" x14ac:dyDescent="0.25">
      <c r="A1674" t="s">
        <v>2055</v>
      </c>
    </row>
    <row r="1675" spans="1:1" x14ac:dyDescent="0.25">
      <c r="A1675" t="s">
        <v>2056</v>
      </c>
    </row>
    <row r="1676" spans="1:1" x14ac:dyDescent="0.25">
      <c r="A1676" t="s">
        <v>2057</v>
      </c>
    </row>
    <row r="1677" spans="1:1" x14ac:dyDescent="0.25">
      <c r="A1677" t="s">
        <v>2058</v>
      </c>
    </row>
    <row r="1678" spans="1:1" x14ac:dyDescent="0.25">
      <c r="A1678" t="s">
        <v>2059</v>
      </c>
    </row>
    <row r="1679" spans="1:1" x14ac:dyDescent="0.25">
      <c r="A1679" t="s">
        <v>2060</v>
      </c>
    </row>
    <row r="1680" spans="1:1" x14ac:dyDescent="0.25">
      <c r="A1680" t="s">
        <v>2061</v>
      </c>
    </row>
    <row r="1681" spans="1:1" x14ac:dyDescent="0.25">
      <c r="A1681" t="s">
        <v>2062</v>
      </c>
    </row>
    <row r="1682" spans="1:1" x14ac:dyDescent="0.25">
      <c r="A1682" t="s">
        <v>2063</v>
      </c>
    </row>
    <row r="1683" spans="1:1" x14ac:dyDescent="0.25">
      <c r="A1683" t="s">
        <v>2064</v>
      </c>
    </row>
    <row r="1684" spans="1:1" x14ac:dyDescent="0.25">
      <c r="A1684" t="s">
        <v>2065</v>
      </c>
    </row>
    <row r="1685" spans="1:1" x14ac:dyDescent="0.25">
      <c r="A1685" t="s">
        <v>2066</v>
      </c>
    </row>
    <row r="1686" spans="1:1" x14ac:dyDescent="0.25">
      <c r="A1686" t="s">
        <v>2067</v>
      </c>
    </row>
    <row r="1687" spans="1:1" x14ac:dyDescent="0.25">
      <c r="A1687" t="s">
        <v>2068</v>
      </c>
    </row>
    <row r="1688" spans="1:1" x14ac:dyDescent="0.25">
      <c r="A1688" t="s">
        <v>2069</v>
      </c>
    </row>
    <row r="1689" spans="1:1" x14ac:dyDescent="0.25">
      <c r="A1689" t="s">
        <v>2070</v>
      </c>
    </row>
    <row r="1690" spans="1:1" x14ac:dyDescent="0.25">
      <c r="A1690" t="s">
        <v>2071</v>
      </c>
    </row>
    <row r="1691" spans="1:1" x14ac:dyDescent="0.25">
      <c r="A1691" t="s">
        <v>2072</v>
      </c>
    </row>
    <row r="1692" spans="1:1" x14ac:dyDescent="0.25">
      <c r="A1692" t="s">
        <v>2073</v>
      </c>
    </row>
    <row r="1693" spans="1:1" x14ac:dyDescent="0.25">
      <c r="A1693" t="s">
        <v>2074</v>
      </c>
    </row>
    <row r="1694" spans="1:1" x14ac:dyDescent="0.25">
      <c r="A1694" t="s">
        <v>2075</v>
      </c>
    </row>
    <row r="1695" spans="1:1" x14ac:dyDescent="0.25">
      <c r="A1695" t="s">
        <v>2076</v>
      </c>
    </row>
    <row r="1696" spans="1:1" x14ac:dyDescent="0.25">
      <c r="A1696" t="s">
        <v>2077</v>
      </c>
    </row>
    <row r="1697" spans="1:1" x14ac:dyDescent="0.25">
      <c r="A1697" t="s">
        <v>2078</v>
      </c>
    </row>
    <row r="1698" spans="1:1" x14ac:dyDescent="0.25">
      <c r="A1698" t="s">
        <v>2079</v>
      </c>
    </row>
    <row r="1699" spans="1:1" x14ac:dyDescent="0.25">
      <c r="A1699" t="s">
        <v>2080</v>
      </c>
    </row>
    <row r="1700" spans="1:1" x14ac:dyDescent="0.25">
      <c r="A1700" t="s">
        <v>2081</v>
      </c>
    </row>
    <row r="1701" spans="1:1" x14ac:dyDescent="0.25">
      <c r="A1701" t="s">
        <v>2082</v>
      </c>
    </row>
    <row r="1702" spans="1:1" x14ac:dyDescent="0.25">
      <c r="A1702" t="s">
        <v>2083</v>
      </c>
    </row>
    <row r="1703" spans="1:1" x14ac:dyDescent="0.25">
      <c r="A1703" t="s">
        <v>2084</v>
      </c>
    </row>
    <row r="1704" spans="1:1" x14ac:dyDescent="0.25">
      <c r="A1704" t="s">
        <v>2085</v>
      </c>
    </row>
    <row r="1705" spans="1:1" x14ac:dyDescent="0.25">
      <c r="A1705" t="s">
        <v>2086</v>
      </c>
    </row>
    <row r="1706" spans="1:1" x14ac:dyDescent="0.25">
      <c r="A1706" t="s">
        <v>2087</v>
      </c>
    </row>
    <row r="1707" spans="1:1" x14ac:dyDescent="0.25">
      <c r="A1707" t="s">
        <v>2088</v>
      </c>
    </row>
    <row r="1708" spans="1:1" x14ac:dyDescent="0.25">
      <c r="A1708" t="s">
        <v>2089</v>
      </c>
    </row>
    <row r="1709" spans="1:1" x14ac:dyDescent="0.25">
      <c r="A1709" t="s">
        <v>2090</v>
      </c>
    </row>
    <row r="1710" spans="1:1" x14ac:dyDescent="0.25">
      <c r="A1710" t="s">
        <v>2091</v>
      </c>
    </row>
    <row r="1711" spans="1:1" x14ac:dyDescent="0.25">
      <c r="A1711" t="s">
        <v>2092</v>
      </c>
    </row>
    <row r="1712" spans="1:1" x14ac:dyDescent="0.25">
      <c r="A1712" t="s">
        <v>2093</v>
      </c>
    </row>
    <row r="1713" spans="1:1" x14ac:dyDescent="0.25">
      <c r="A1713" t="s">
        <v>2094</v>
      </c>
    </row>
    <row r="1714" spans="1:1" x14ac:dyDescent="0.25">
      <c r="A1714" t="s">
        <v>2095</v>
      </c>
    </row>
    <row r="1715" spans="1:1" x14ac:dyDescent="0.25">
      <c r="A1715" t="s">
        <v>2096</v>
      </c>
    </row>
    <row r="1716" spans="1:1" x14ac:dyDescent="0.25">
      <c r="A1716" t="s">
        <v>2097</v>
      </c>
    </row>
    <row r="1717" spans="1:1" x14ac:dyDescent="0.25">
      <c r="A1717" t="s">
        <v>2098</v>
      </c>
    </row>
    <row r="1718" spans="1:1" x14ac:dyDescent="0.25">
      <c r="A1718" t="s">
        <v>2099</v>
      </c>
    </row>
    <row r="1719" spans="1:1" x14ac:dyDescent="0.25">
      <c r="A1719" t="s">
        <v>2100</v>
      </c>
    </row>
    <row r="1720" spans="1:1" x14ac:dyDescent="0.25">
      <c r="A1720" t="s">
        <v>2101</v>
      </c>
    </row>
    <row r="1721" spans="1:1" x14ac:dyDescent="0.25">
      <c r="A1721" t="s">
        <v>2102</v>
      </c>
    </row>
    <row r="1722" spans="1:1" x14ac:dyDescent="0.25">
      <c r="A1722" t="s">
        <v>2103</v>
      </c>
    </row>
    <row r="1723" spans="1:1" x14ac:dyDescent="0.25">
      <c r="A1723" t="s">
        <v>2104</v>
      </c>
    </row>
    <row r="1724" spans="1:1" x14ac:dyDescent="0.25">
      <c r="A1724" t="s">
        <v>2105</v>
      </c>
    </row>
    <row r="1725" spans="1:1" x14ac:dyDescent="0.25">
      <c r="A1725" t="s">
        <v>2106</v>
      </c>
    </row>
    <row r="1726" spans="1:1" x14ac:dyDescent="0.25">
      <c r="A1726" t="s">
        <v>2107</v>
      </c>
    </row>
    <row r="1727" spans="1:1" x14ac:dyDescent="0.25">
      <c r="A1727" t="s">
        <v>2108</v>
      </c>
    </row>
    <row r="1728" spans="1:1" x14ac:dyDescent="0.25">
      <c r="A1728" t="s">
        <v>2109</v>
      </c>
    </row>
    <row r="1729" spans="1:1" x14ac:dyDescent="0.25">
      <c r="A1729" t="s">
        <v>2110</v>
      </c>
    </row>
    <row r="1730" spans="1:1" x14ac:dyDescent="0.25">
      <c r="A1730" t="s">
        <v>2111</v>
      </c>
    </row>
    <row r="1731" spans="1:1" x14ac:dyDescent="0.25">
      <c r="A1731" t="s">
        <v>2112</v>
      </c>
    </row>
    <row r="1732" spans="1:1" x14ac:dyDescent="0.25">
      <c r="A1732" t="s">
        <v>2113</v>
      </c>
    </row>
    <row r="1733" spans="1:1" x14ac:dyDescent="0.25">
      <c r="A1733" t="s">
        <v>2114</v>
      </c>
    </row>
    <row r="1734" spans="1:1" x14ac:dyDescent="0.25">
      <c r="A1734" t="s">
        <v>2115</v>
      </c>
    </row>
    <row r="1735" spans="1:1" x14ac:dyDescent="0.25">
      <c r="A1735" t="s">
        <v>2116</v>
      </c>
    </row>
    <row r="1736" spans="1:1" x14ac:dyDescent="0.25">
      <c r="A1736" t="s">
        <v>2117</v>
      </c>
    </row>
    <row r="1737" spans="1:1" x14ac:dyDescent="0.25">
      <c r="A1737" t="s">
        <v>2118</v>
      </c>
    </row>
    <row r="1738" spans="1:1" x14ac:dyDescent="0.25">
      <c r="A1738" t="s">
        <v>2119</v>
      </c>
    </row>
    <row r="1739" spans="1:1" x14ac:dyDescent="0.25">
      <c r="A1739" t="s">
        <v>2120</v>
      </c>
    </row>
    <row r="1740" spans="1:1" x14ac:dyDescent="0.25">
      <c r="A1740" t="s">
        <v>2121</v>
      </c>
    </row>
    <row r="1741" spans="1:1" x14ac:dyDescent="0.25">
      <c r="A1741" t="s">
        <v>2122</v>
      </c>
    </row>
    <row r="1742" spans="1:1" x14ac:dyDescent="0.25">
      <c r="A1742" t="s">
        <v>2123</v>
      </c>
    </row>
    <row r="1743" spans="1:1" x14ac:dyDescent="0.25">
      <c r="A1743" t="s">
        <v>2124</v>
      </c>
    </row>
    <row r="1744" spans="1:1" x14ac:dyDescent="0.25">
      <c r="A1744" t="s">
        <v>2125</v>
      </c>
    </row>
    <row r="1745" spans="1:1" x14ac:dyDescent="0.25">
      <c r="A1745" t="s">
        <v>2126</v>
      </c>
    </row>
    <row r="1746" spans="1:1" x14ac:dyDescent="0.25">
      <c r="A1746" t="s">
        <v>2127</v>
      </c>
    </row>
    <row r="1747" spans="1:1" x14ac:dyDescent="0.25">
      <c r="A1747" t="s">
        <v>2128</v>
      </c>
    </row>
    <row r="1748" spans="1:1" x14ac:dyDescent="0.25">
      <c r="A1748" t="s">
        <v>2129</v>
      </c>
    </row>
    <row r="1749" spans="1:1" x14ac:dyDescent="0.25">
      <c r="A1749" t="s">
        <v>2130</v>
      </c>
    </row>
    <row r="1750" spans="1:1" x14ac:dyDescent="0.25">
      <c r="A1750" t="s">
        <v>2131</v>
      </c>
    </row>
    <row r="1751" spans="1:1" x14ac:dyDescent="0.25">
      <c r="A1751" t="s">
        <v>2132</v>
      </c>
    </row>
    <row r="1752" spans="1:1" x14ac:dyDescent="0.25">
      <c r="A1752" t="s">
        <v>2133</v>
      </c>
    </row>
    <row r="1753" spans="1:1" x14ac:dyDescent="0.25">
      <c r="A1753" t="s">
        <v>2134</v>
      </c>
    </row>
    <row r="1754" spans="1:1" x14ac:dyDescent="0.25">
      <c r="A1754" t="s">
        <v>2135</v>
      </c>
    </row>
    <row r="1755" spans="1:1" x14ac:dyDescent="0.25">
      <c r="A1755" t="s">
        <v>2136</v>
      </c>
    </row>
    <row r="1756" spans="1:1" x14ac:dyDescent="0.25">
      <c r="A1756" t="s">
        <v>2137</v>
      </c>
    </row>
    <row r="1757" spans="1:1" x14ac:dyDescent="0.25">
      <c r="A1757" t="s">
        <v>2138</v>
      </c>
    </row>
    <row r="1758" spans="1:1" x14ac:dyDescent="0.25">
      <c r="A1758" t="s">
        <v>2139</v>
      </c>
    </row>
    <row r="1759" spans="1:1" x14ac:dyDescent="0.25">
      <c r="A1759" t="s">
        <v>2140</v>
      </c>
    </row>
    <row r="1760" spans="1:1" x14ac:dyDescent="0.25">
      <c r="A1760" t="s">
        <v>2141</v>
      </c>
    </row>
    <row r="1761" spans="1:1" x14ac:dyDescent="0.25">
      <c r="A1761" t="s">
        <v>2142</v>
      </c>
    </row>
    <row r="1762" spans="1:1" x14ac:dyDescent="0.25">
      <c r="A1762" t="s">
        <v>2143</v>
      </c>
    </row>
    <row r="1763" spans="1:1" x14ac:dyDescent="0.25">
      <c r="A1763" t="s">
        <v>2144</v>
      </c>
    </row>
    <row r="1764" spans="1:1" x14ac:dyDescent="0.25">
      <c r="A1764" t="s">
        <v>2145</v>
      </c>
    </row>
    <row r="1765" spans="1:1" x14ac:dyDescent="0.25">
      <c r="A1765" t="s">
        <v>2146</v>
      </c>
    </row>
    <row r="1766" spans="1:1" x14ac:dyDescent="0.25">
      <c r="A1766" t="s">
        <v>2147</v>
      </c>
    </row>
    <row r="1767" spans="1:1" x14ac:dyDescent="0.25">
      <c r="A1767" t="s">
        <v>2148</v>
      </c>
    </row>
    <row r="1768" spans="1:1" x14ac:dyDescent="0.25">
      <c r="A1768" t="s">
        <v>2149</v>
      </c>
    </row>
    <row r="1769" spans="1:1" x14ac:dyDescent="0.25">
      <c r="A1769" t="s">
        <v>2150</v>
      </c>
    </row>
    <row r="1770" spans="1:1" x14ac:dyDescent="0.25">
      <c r="A1770" t="s">
        <v>2151</v>
      </c>
    </row>
    <row r="1771" spans="1:1" x14ac:dyDescent="0.25">
      <c r="A1771" t="s">
        <v>2152</v>
      </c>
    </row>
    <row r="1772" spans="1:1" x14ac:dyDescent="0.25">
      <c r="A1772" t="s">
        <v>2153</v>
      </c>
    </row>
    <row r="1773" spans="1:1" x14ac:dyDescent="0.25">
      <c r="A1773" t="s">
        <v>2154</v>
      </c>
    </row>
    <row r="1774" spans="1:1" x14ac:dyDescent="0.25">
      <c r="A1774" t="s">
        <v>2155</v>
      </c>
    </row>
    <row r="1775" spans="1:1" x14ac:dyDescent="0.25">
      <c r="A1775" t="s">
        <v>2156</v>
      </c>
    </row>
    <row r="1776" spans="1:1" x14ac:dyDescent="0.25">
      <c r="A1776" t="s">
        <v>2157</v>
      </c>
    </row>
    <row r="1777" spans="1:1" x14ac:dyDescent="0.25">
      <c r="A1777" t="s">
        <v>2158</v>
      </c>
    </row>
    <row r="1778" spans="1:1" x14ac:dyDescent="0.25">
      <c r="A1778" t="s">
        <v>2159</v>
      </c>
    </row>
    <row r="1779" spans="1:1" x14ac:dyDescent="0.25">
      <c r="A1779" t="s">
        <v>2160</v>
      </c>
    </row>
    <row r="1780" spans="1:1" x14ac:dyDescent="0.25">
      <c r="A1780" t="s">
        <v>2161</v>
      </c>
    </row>
    <row r="1781" spans="1:1" x14ac:dyDescent="0.25">
      <c r="A1781" t="s">
        <v>2162</v>
      </c>
    </row>
    <row r="1782" spans="1:1" x14ac:dyDescent="0.25">
      <c r="A1782" t="s">
        <v>2163</v>
      </c>
    </row>
    <row r="1783" spans="1:1" x14ac:dyDescent="0.25">
      <c r="A1783" t="s">
        <v>2164</v>
      </c>
    </row>
    <row r="1784" spans="1:1" x14ac:dyDescent="0.25">
      <c r="A1784" t="s">
        <v>2165</v>
      </c>
    </row>
    <row r="1785" spans="1:1" x14ac:dyDescent="0.25">
      <c r="A1785" t="s">
        <v>2166</v>
      </c>
    </row>
    <row r="1786" spans="1:1" x14ac:dyDescent="0.25">
      <c r="A1786" t="s">
        <v>2167</v>
      </c>
    </row>
    <row r="1787" spans="1:1" x14ac:dyDescent="0.25">
      <c r="A1787" t="s">
        <v>2168</v>
      </c>
    </row>
    <row r="1788" spans="1:1" x14ac:dyDescent="0.25">
      <c r="A1788" t="s">
        <v>2169</v>
      </c>
    </row>
    <row r="1789" spans="1:1" x14ac:dyDescent="0.25">
      <c r="A1789" t="s">
        <v>2170</v>
      </c>
    </row>
    <row r="1790" spans="1:1" x14ac:dyDescent="0.25">
      <c r="A1790" t="s">
        <v>2171</v>
      </c>
    </row>
    <row r="1791" spans="1:1" x14ac:dyDescent="0.25">
      <c r="A1791" t="s">
        <v>2172</v>
      </c>
    </row>
    <row r="1792" spans="1:1" x14ac:dyDescent="0.25">
      <c r="A1792" t="s">
        <v>2173</v>
      </c>
    </row>
    <row r="1793" spans="1:1" x14ac:dyDescent="0.25">
      <c r="A1793" t="s">
        <v>2174</v>
      </c>
    </row>
    <row r="1794" spans="1:1" x14ac:dyDescent="0.25">
      <c r="A1794" t="s">
        <v>2175</v>
      </c>
    </row>
    <row r="1795" spans="1:1" x14ac:dyDescent="0.25">
      <c r="A1795" t="s">
        <v>2176</v>
      </c>
    </row>
    <row r="1796" spans="1:1" x14ac:dyDescent="0.25">
      <c r="A1796" t="s">
        <v>2177</v>
      </c>
    </row>
    <row r="1797" spans="1:1" x14ac:dyDescent="0.25">
      <c r="A1797" t="s">
        <v>2178</v>
      </c>
    </row>
    <row r="1798" spans="1:1" x14ac:dyDescent="0.25">
      <c r="A1798" t="s">
        <v>2179</v>
      </c>
    </row>
    <row r="1799" spans="1:1" x14ac:dyDescent="0.25">
      <c r="A1799" t="s">
        <v>2180</v>
      </c>
    </row>
    <row r="1800" spans="1:1" x14ac:dyDescent="0.25">
      <c r="A1800" t="s">
        <v>2181</v>
      </c>
    </row>
    <row r="1801" spans="1:1" x14ac:dyDescent="0.25">
      <c r="A1801" t="s">
        <v>2182</v>
      </c>
    </row>
    <row r="1802" spans="1:1" x14ac:dyDescent="0.25">
      <c r="A1802" t="s">
        <v>2183</v>
      </c>
    </row>
    <row r="1803" spans="1:1" x14ac:dyDescent="0.25">
      <c r="A1803" t="s">
        <v>2184</v>
      </c>
    </row>
    <row r="1804" spans="1:1" x14ac:dyDescent="0.25">
      <c r="A1804" t="s">
        <v>2185</v>
      </c>
    </row>
    <row r="1805" spans="1:1" x14ac:dyDescent="0.25">
      <c r="A1805" t="s">
        <v>2186</v>
      </c>
    </row>
    <row r="1806" spans="1:1" x14ac:dyDescent="0.25">
      <c r="A1806" t="s">
        <v>2187</v>
      </c>
    </row>
    <row r="1807" spans="1:1" x14ac:dyDescent="0.25">
      <c r="A1807" t="s">
        <v>2188</v>
      </c>
    </row>
    <row r="1808" spans="1:1" x14ac:dyDescent="0.25">
      <c r="A1808" t="s">
        <v>2189</v>
      </c>
    </row>
    <row r="1809" spans="1:1" x14ac:dyDescent="0.25">
      <c r="A1809" t="s">
        <v>2190</v>
      </c>
    </row>
    <row r="1810" spans="1:1" x14ac:dyDescent="0.25">
      <c r="A1810" t="s">
        <v>2191</v>
      </c>
    </row>
    <row r="1811" spans="1:1" x14ac:dyDescent="0.25">
      <c r="A1811" t="s">
        <v>2192</v>
      </c>
    </row>
    <row r="1812" spans="1:1" x14ac:dyDescent="0.25">
      <c r="A1812" t="s">
        <v>2193</v>
      </c>
    </row>
    <row r="1813" spans="1:1" x14ac:dyDescent="0.25">
      <c r="A1813" t="s">
        <v>2194</v>
      </c>
    </row>
    <row r="1814" spans="1:1" x14ac:dyDescent="0.25">
      <c r="A1814" t="s">
        <v>2195</v>
      </c>
    </row>
    <row r="1815" spans="1:1" x14ac:dyDescent="0.25">
      <c r="A1815" t="s">
        <v>2196</v>
      </c>
    </row>
    <row r="1816" spans="1:1" x14ac:dyDescent="0.25">
      <c r="A1816" t="s">
        <v>2197</v>
      </c>
    </row>
    <row r="1817" spans="1:1" x14ac:dyDescent="0.25">
      <c r="A1817" t="s">
        <v>2198</v>
      </c>
    </row>
    <row r="1818" spans="1:1" x14ac:dyDescent="0.25">
      <c r="A1818" t="s">
        <v>2199</v>
      </c>
    </row>
    <row r="1819" spans="1:1" x14ac:dyDescent="0.25">
      <c r="A1819" t="s">
        <v>2200</v>
      </c>
    </row>
    <row r="1820" spans="1:1" x14ac:dyDescent="0.25">
      <c r="A1820" t="s">
        <v>1434</v>
      </c>
    </row>
    <row r="1821" spans="1:1" x14ac:dyDescent="0.25">
      <c r="A1821" t="s">
        <v>1435</v>
      </c>
    </row>
    <row r="1822" spans="1:1" x14ac:dyDescent="0.25">
      <c r="A1822" t="s">
        <v>1436</v>
      </c>
    </row>
    <row r="1823" spans="1:1" x14ac:dyDescent="0.25">
      <c r="A1823" t="s">
        <v>1437</v>
      </c>
    </row>
    <row r="1824" spans="1:1" x14ac:dyDescent="0.25">
      <c r="A1824" t="s">
        <v>1438</v>
      </c>
    </row>
    <row r="1825" spans="1:1" x14ac:dyDescent="0.25">
      <c r="A1825" t="s">
        <v>1439</v>
      </c>
    </row>
    <row r="1826" spans="1:1" x14ac:dyDescent="0.25">
      <c r="A1826" t="s">
        <v>1440</v>
      </c>
    </row>
    <row r="1827" spans="1:1" x14ac:dyDescent="0.25">
      <c r="A1827" t="s">
        <v>1441</v>
      </c>
    </row>
    <row r="1828" spans="1:1" x14ac:dyDescent="0.25">
      <c r="A1828" t="s">
        <v>1442</v>
      </c>
    </row>
    <row r="1829" spans="1:1" x14ac:dyDescent="0.25">
      <c r="A1829" t="s">
        <v>1443</v>
      </c>
    </row>
    <row r="1830" spans="1:1" x14ac:dyDescent="0.25">
      <c r="A1830" t="s">
        <v>1444</v>
      </c>
    </row>
    <row r="1831" spans="1:1" x14ac:dyDescent="0.25">
      <c r="A1831" t="s">
        <v>1445</v>
      </c>
    </row>
    <row r="1832" spans="1:1" x14ac:dyDescent="0.25">
      <c r="A1832" t="s">
        <v>1446</v>
      </c>
    </row>
    <row r="1833" spans="1:1" x14ac:dyDescent="0.25">
      <c r="A1833" t="s">
        <v>1447</v>
      </c>
    </row>
    <row r="1834" spans="1:1" x14ac:dyDescent="0.25">
      <c r="A1834" t="s">
        <v>1448</v>
      </c>
    </row>
    <row r="1835" spans="1:1" x14ac:dyDescent="0.25">
      <c r="A1835" t="s">
        <v>1449</v>
      </c>
    </row>
    <row r="1836" spans="1:1" x14ac:dyDescent="0.25">
      <c r="A1836" t="s">
        <v>1450</v>
      </c>
    </row>
    <row r="1837" spans="1:1" x14ac:dyDescent="0.25">
      <c r="A1837" t="s">
        <v>1451</v>
      </c>
    </row>
    <row r="1838" spans="1:1" x14ac:dyDescent="0.25">
      <c r="A1838" t="s">
        <v>1452</v>
      </c>
    </row>
    <row r="1839" spans="1:1" x14ac:dyDescent="0.25">
      <c r="A1839" t="s">
        <v>1453</v>
      </c>
    </row>
    <row r="1840" spans="1:1" x14ac:dyDescent="0.25">
      <c r="A1840" t="s">
        <v>1454</v>
      </c>
    </row>
    <row r="1841" spans="1:1" x14ac:dyDescent="0.25">
      <c r="A1841" t="s">
        <v>1455</v>
      </c>
    </row>
    <row r="1842" spans="1:1" x14ac:dyDescent="0.25">
      <c r="A1842" t="s">
        <v>1456</v>
      </c>
    </row>
    <row r="1843" spans="1:1" x14ac:dyDescent="0.25">
      <c r="A1843" t="s">
        <v>1457</v>
      </c>
    </row>
    <row r="1844" spans="1:1" x14ac:dyDescent="0.25">
      <c r="A1844" t="s">
        <v>1458</v>
      </c>
    </row>
    <row r="1845" spans="1:1" x14ac:dyDescent="0.25">
      <c r="A1845" t="s">
        <v>1459</v>
      </c>
    </row>
    <row r="1846" spans="1:1" x14ac:dyDescent="0.25">
      <c r="A1846" t="s">
        <v>1460</v>
      </c>
    </row>
    <row r="1847" spans="1:1" x14ac:dyDescent="0.25">
      <c r="A1847" t="s">
        <v>1461</v>
      </c>
    </row>
    <row r="1848" spans="1:1" x14ac:dyDescent="0.25">
      <c r="A1848" t="s">
        <v>1462</v>
      </c>
    </row>
    <row r="1849" spans="1:1" x14ac:dyDescent="0.25">
      <c r="A1849" t="s">
        <v>643</v>
      </c>
    </row>
    <row r="1850" spans="1:1" x14ac:dyDescent="0.25">
      <c r="A1850" t="s">
        <v>644</v>
      </c>
    </row>
    <row r="1851" spans="1:1" x14ac:dyDescent="0.25">
      <c r="A1851" t="s">
        <v>645</v>
      </c>
    </row>
    <row r="1852" spans="1:1" x14ac:dyDescent="0.25">
      <c r="A1852" t="s">
        <v>646</v>
      </c>
    </row>
    <row r="1853" spans="1:1" x14ac:dyDescent="0.25">
      <c r="A1853" t="s">
        <v>647</v>
      </c>
    </row>
    <row r="1854" spans="1:1" x14ac:dyDescent="0.25">
      <c r="A1854" t="s">
        <v>648</v>
      </c>
    </row>
    <row r="1855" spans="1:1" x14ac:dyDescent="0.25">
      <c r="A1855" t="s">
        <v>649</v>
      </c>
    </row>
    <row r="1856" spans="1:1" x14ac:dyDescent="0.25">
      <c r="A1856" t="s">
        <v>650</v>
      </c>
    </row>
    <row r="1857" spans="1:1" x14ac:dyDescent="0.25">
      <c r="A1857" t="s">
        <v>651</v>
      </c>
    </row>
    <row r="1858" spans="1:1" x14ac:dyDescent="0.25">
      <c r="A1858" t="s">
        <v>652</v>
      </c>
    </row>
    <row r="1859" spans="1:1" x14ac:dyDescent="0.25">
      <c r="A1859" t="s">
        <v>653</v>
      </c>
    </row>
    <row r="1860" spans="1:1" x14ac:dyDescent="0.25">
      <c r="A1860" t="s">
        <v>654</v>
      </c>
    </row>
    <row r="1861" spans="1:1" x14ac:dyDescent="0.25">
      <c r="A1861" t="s">
        <v>655</v>
      </c>
    </row>
    <row r="1862" spans="1:1" x14ac:dyDescent="0.25">
      <c r="A1862" t="s">
        <v>656</v>
      </c>
    </row>
    <row r="1863" spans="1:1" x14ac:dyDescent="0.25">
      <c r="A1863" t="s">
        <v>657</v>
      </c>
    </row>
    <row r="1864" spans="1:1" x14ac:dyDescent="0.25">
      <c r="A1864" t="s">
        <v>658</v>
      </c>
    </row>
    <row r="1865" spans="1:1" x14ac:dyDescent="0.25">
      <c r="A1865" t="s">
        <v>659</v>
      </c>
    </row>
    <row r="1866" spans="1:1" x14ac:dyDescent="0.25">
      <c r="A1866" t="s">
        <v>660</v>
      </c>
    </row>
    <row r="1867" spans="1:1" x14ac:dyDescent="0.25">
      <c r="A1867" t="s">
        <v>661</v>
      </c>
    </row>
    <row r="1868" spans="1:1" x14ac:dyDescent="0.25">
      <c r="A1868" t="s">
        <v>662</v>
      </c>
    </row>
    <row r="1869" spans="1:1" x14ac:dyDescent="0.25">
      <c r="A1869" t="s">
        <v>663</v>
      </c>
    </row>
    <row r="1870" spans="1:1" x14ac:dyDescent="0.25">
      <c r="A1870" t="s">
        <v>664</v>
      </c>
    </row>
    <row r="1871" spans="1:1" x14ac:dyDescent="0.25">
      <c r="A1871" t="s">
        <v>665</v>
      </c>
    </row>
    <row r="1872" spans="1:1" x14ac:dyDescent="0.25">
      <c r="A1872" t="s">
        <v>666</v>
      </c>
    </row>
    <row r="1873" spans="1:1" x14ac:dyDescent="0.25">
      <c r="A1873" t="s">
        <v>667</v>
      </c>
    </row>
    <row r="1874" spans="1:1" x14ac:dyDescent="0.25">
      <c r="A1874" t="s">
        <v>668</v>
      </c>
    </row>
    <row r="1875" spans="1:1" x14ac:dyDescent="0.25">
      <c r="A1875" t="s">
        <v>669</v>
      </c>
    </row>
    <row r="1876" spans="1:1" x14ac:dyDescent="0.25">
      <c r="A1876" t="s">
        <v>670</v>
      </c>
    </row>
    <row r="1877" spans="1:1" x14ac:dyDescent="0.25">
      <c r="A1877" t="s">
        <v>671</v>
      </c>
    </row>
    <row r="1878" spans="1:1" x14ac:dyDescent="0.25">
      <c r="A1878" t="s">
        <v>672</v>
      </c>
    </row>
    <row r="1879" spans="1:1" x14ac:dyDescent="0.25">
      <c r="A1879" t="s">
        <v>673</v>
      </c>
    </row>
    <row r="1880" spans="1:1" x14ac:dyDescent="0.25">
      <c r="A1880" t="s">
        <v>674</v>
      </c>
    </row>
    <row r="1881" spans="1:1" x14ac:dyDescent="0.25">
      <c r="A1881" t="s">
        <v>675</v>
      </c>
    </row>
    <row r="1882" spans="1:1" x14ac:dyDescent="0.25">
      <c r="A1882" t="s">
        <v>676</v>
      </c>
    </row>
    <row r="1883" spans="1:1" x14ac:dyDescent="0.25">
      <c r="A1883" t="s">
        <v>677</v>
      </c>
    </row>
    <row r="1884" spans="1:1" x14ac:dyDescent="0.25">
      <c r="A1884" t="s">
        <v>678</v>
      </c>
    </row>
    <row r="1885" spans="1:1" x14ac:dyDescent="0.25">
      <c r="A1885" t="s">
        <v>679</v>
      </c>
    </row>
    <row r="1886" spans="1:1" x14ac:dyDescent="0.25">
      <c r="A1886" t="s">
        <v>680</v>
      </c>
    </row>
    <row r="1887" spans="1:1" x14ac:dyDescent="0.25">
      <c r="A1887" t="s">
        <v>681</v>
      </c>
    </row>
    <row r="1888" spans="1:1" x14ac:dyDescent="0.25">
      <c r="A1888" t="s">
        <v>682</v>
      </c>
    </row>
    <row r="1889" spans="1:1" x14ac:dyDescent="0.25">
      <c r="A1889" t="s">
        <v>683</v>
      </c>
    </row>
    <row r="1890" spans="1:1" x14ac:dyDescent="0.25">
      <c r="A1890" t="s">
        <v>684</v>
      </c>
    </row>
    <row r="1891" spans="1:1" x14ac:dyDescent="0.25">
      <c r="A1891" t="s">
        <v>685</v>
      </c>
    </row>
    <row r="1892" spans="1:1" x14ac:dyDescent="0.25">
      <c r="A1892" t="s">
        <v>686</v>
      </c>
    </row>
    <row r="1893" spans="1:1" x14ac:dyDescent="0.25">
      <c r="A1893" t="s">
        <v>687</v>
      </c>
    </row>
    <row r="1894" spans="1:1" x14ac:dyDescent="0.25">
      <c r="A1894" t="s">
        <v>688</v>
      </c>
    </row>
    <row r="1895" spans="1:1" x14ac:dyDescent="0.25">
      <c r="A1895" t="s">
        <v>689</v>
      </c>
    </row>
    <row r="1896" spans="1:1" x14ac:dyDescent="0.25">
      <c r="A1896" t="s">
        <v>690</v>
      </c>
    </row>
    <row r="1897" spans="1:1" x14ac:dyDescent="0.25">
      <c r="A1897" t="s">
        <v>691</v>
      </c>
    </row>
    <row r="1898" spans="1:1" x14ac:dyDescent="0.25">
      <c r="A1898" t="s">
        <v>692</v>
      </c>
    </row>
    <row r="1899" spans="1:1" x14ac:dyDescent="0.25">
      <c r="A1899" t="s">
        <v>693</v>
      </c>
    </row>
    <row r="1900" spans="1:1" x14ac:dyDescent="0.25">
      <c r="A1900" t="s">
        <v>694</v>
      </c>
    </row>
    <row r="1901" spans="1:1" x14ac:dyDescent="0.25">
      <c r="A1901" t="s">
        <v>695</v>
      </c>
    </row>
    <row r="1902" spans="1:1" x14ac:dyDescent="0.25">
      <c r="A1902" t="s">
        <v>696</v>
      </c>
    </row>
    <row r="1903" spans="1:1" x14ac:dyDescent="0.25">
      <c r="A1903" t="s">
        <v>697</v>
      </c>
    </row>
    <row r="1904" spans="1:1" x14ac:dyDescent="0.25">
      <c r="A1904" t="s">
        <v>698</v>
      </c>
    </row>
    <row r="1905" spans="1:1" x14ac:dyDescent="0.25">
      <c r="A1905" t="s">
        <v>699</v>
      </c>
    </row>
    <row r="1906" spans="1:1" x14ac:dyDescent="0.25">
      <c r="A1906" t="s">
        <v>700</v>
      </c>
    </row>
    <row r="1907" spans="1:1" x14ac:dyDescent="0.25">
      <c r="A1907" t="s">
        <v>701</v>
      </c>
    </row>
    <row r="1908" spans="1:1" x14ac:dyDescent="0.25">
      <c r="A1908" t="s">
        <v>702</v>
      </c>
    </row>
    <row r="1909" spans="1:1" x14ac:dyDescent="0.25">
      <c r="A1909" t="s">
        <v>703</v>
      </c>
    </row>
    <row r="1910" spans="1:1" x14ac:dyDescent="0.25">
      <c r="A1910" t="s">
        <v>704</v>
      </c>
    </row>
    <row r="1911" spans="1:1" x14ac:dyDescent="0.25">
      <c r="A1911" t="s">
        <v>705</v>
      </c>
    </row>
    <row r="1912" spans="1:1" x14ac:dyDescent="0.25">
      <c r="A1912" t="s">
        <v>706</v>
      </c>
    </row>
    <row r="1913" spans="1:1" x14ac:dyDescent="0.25">
      <c r="A1913" t="s">
        <v>707</v>
      </c>
    </row>
    <row r="1914" spans="1:1" x14ac:dyDescent="0.25">
      <c r="A1914" t="s">
        <v>708</v>
      </c>
    </row>
    <row r="1915" spans="1:1" x14ac:dyDescent="0.25">
      <c r="A1915" t="s">
        <v>709</v>
      </c>
    </row>
    <row r="1916" spans="1:1" x14ac:dyDescent="0.25">
      <c r="A1916" t="s">
        <v>710</v>
      </c>
    </row>
    <row r="1917" spans="1:1" x14ac:dyDescent="0.25">
      <c r="A1917" t="s">
        <v>711</v>
      </c>
    </row>
    <row r="1918" spans="1:1" x14ac:dyDescent="0.25">
      <c r="A1918" t="s">
        <v>712</v>
      </c>
    </row>
    <row r="1919" spans="1:1" x14ac:dyDescent="0.25">
      <c r="A1919" t="s">
        <v>713</v>
      </c>
    </row>
    <row r="1920" spans="1:1" x14ac:dyDescent="0.25">
      <c r="A1920" t="s">
        <v>714</v>
      </c>
    </row>
    <row r="1921" spans="1:1" x14ac:dyDescent="0.25">
      <c r="A1921" t="s">
        <v>715</v>
      </c>
    </row>
    <row r="1922" spans="1:1" x14ac:dyDescent="0.25">
      <c r="A1922" t="s">
        <v>716</v>
      </c>
    </row>
    <row r="1923" spans="1:1" x14ac:dyDescent="0.25">
      <c r="A1923" t="s">
        <v>717</v>
      </c>
    </row>
    <row r="1924" spans="1:1" x14ac:dyDescent="0.25">
      <c r="A1924" t="s">
        <v>718</v>
      </c>
    </row>
    <row r="1925" spans="1:1" x14ac:dyDescent="0.25">
      <c r="A1925" t="s">
        <v>719</v>
      </c>
    </row>
    <row r="1926" spans="1:1" x14ac:dyDescent="0.25">
      <c r="A1926" t="s">
        <v>720</v>
      </c>
    </row>
    <row r="1927" spans="1:1" x14ac:dyDescent="0.25">
      <c r="A1927" t="s">
        <v>721</v>
      </c>
    </row>
    <row r="1928" spans="1:1" x14ac:dyDescent="0.25">
      <c r="A1928" t="s">
        <v>722</v>
      </c>
    </row>
    <row r="1929" spans="1:1" x14ac:dyDescent="0.25">
      <c r="A1929" t="s">
        <v>723</v>
      </c>
    </row>
    <row r="1930" spans="1:1" x14ac:dyDescent="0.25">
      <c r="A1930" t="s">
        <v>724</v>
      </c>
    </row>
    <row r="1931" spans="1:1" x14ac:dyDescent="0.25">
      <c r="A1931" t="s">
        <v>725</v>
      </c>
    </row>
    <row r="1932" spans="1:1" x14ac:dyDescent="0.25">
      <c r="A1932" t="s">
        <v>726</v>
      </c>
    </row>
    <row r="1933" spans="1:1" x14ac:dyDescent="0.25">
      <c r="A1933" t="s">
        <v>727</v>
      </c>
    </row>
    <row r="1934" spans="1:1" x14ac:dyDescent="0.25">
      <c r="A1934" t="s">
        <v>728</v>
      </c>
    </row>
    <row r="1935" spans="1:1" x14ac:dyDescent="0.25">
      <c r="A1935" t="s">
        <v>729</v>
      </c>
    </row>
    <row r="1936" spans="1:1" x14ac:dyDescent="0.25">
      <c r="A1936" t="s">
        <v>730</v>
      </c>
    </row>
    <row r="1937" spans="1:1" x14ac:dyDescent="0.25">
      <c r="A1937" t="s">
        <v>731</v>
      </c>
    </row>
    <row r="1938" spans="1:1" x14ac:dyDescent="0.25">
      <c r="A1938" t="s">
        <v>732</v>
      </c>
    </row>
    <row r="1939" spans="1:1" x14ac:dyDescent="0.25">
      <c r="A1939" t="s">
        <v>733</v>
      </c>
    </row>
    <row r="1940" spans="1:1" x14ac:dyDescent="0.25">
      <c r="A1940" t="s">
        <v>734</v>
      </c>
    </row>
    <row r="1941" spans="1:1" x14ac:dyDescent="0.25">
      <c r="A1941" t="s">
        <v>735</v>
      </c>
    </row>
    <row r="1942" spans="1:1" x14ac:dyDescent="0.25">
      <c r="A1942" t="s">
        <v>736</v>
      </c>
    </row>
    <row r="1943" spans="1:1" x14ac:dyDescent="0.25">
      <c r="A1943" t="s">
        <v>737</v>
      </c>
    </row>
    <row r="1944" spans="1:1" x14ac:dyDescent="0.25">
      <c r="A1944" t="s">
        <v>738</v>
      </c>
    </row>
    <row r="1945" spans="1:1" x14ac:dyDescent="0.25">
      <c r="A1945" t="s">
        <v>739</v>
      </c>
    </row>
    <row r="1946" spans="1:1" x14ac:dyDescent="0.25">
      <c r="A1946" t="s">
        <v>740</v>
      </c>
    </row>
    <row r="1947" spans="1:1" x14ac:dyDescent="0.25">
      <c r="A1947" t="s">
        <v>741</v>
      </c>
    </row>
    <row r="1948" spans="1:1" x14ac:dyDescent="0.25">
      <c r="A1948" t="s">
        <v>742</v>
      </c>
    </row>
    <row r="1949" spans="1:1" x14ac:dyDescent="0.25">
      <c r="A1949" t="s">
        <v>743</v>
      </c>
    </row>
    <row r="1950" spans="1:1" x14ac:dyDescent="0.25">
      <c r="A1950" t="s">
        <v>744</v>
      </c>
    </row>
    <row r="1951" spans="1:1" x14ac:dyDescent="0.25">
      <c r="A1951" t="s">
        <v>745</v>
      </c>
    </row>
    <row r="1952" spans="1:1" x14ac:dyDescent="0.25">
      <c r="A1952" t="s">
        <v>746</v>
      </c>
    </row>
    <row r="1953" spans="1:1" x14ac:dyDescent="0.25">
      <c r="A1953" t="s">
        <v>747</v>
      </c>
    </row>
    <row r="1954" spans="1:1" x14ac:dyDescent="0.25">
      <c r="A1954" t="s">
        <v>748</v>
      </c>
    </row>
    <row r="1955" spans="1:1" x14ac:dyDescent="0.25">
      <c r="A1955" t="s">
        <v>749</v>
      </c>
    </row>
    <row r="1956" spans="1:1" x14ac:dyDescent="0.25">
      <c r="A1956" t="s">
        <v>750</v>
      </c>
    </row>
    <row r="1957" spans="1:1" x14ac:dyDescent="0.25">
      <c r="A1957" t="s">
        <v>751</v>
      </c>
    </row>
    <row r="1958" spans="1:1" x14ac:dyDescent="0.25">
      <c r="A1958" t="s">
        <v>752</v>
      </c>
    </row>
    <row r="1959" spans="1:1" x14ac:dyDescent="0.25">
      <c r="A1959" t="s">
        <v>753</v>
      </c>
    </row>
    <row r="1960" spans="1:1" x14ac:dyDescent="0.25">
      <c r="A1960" t="s">
        <v>754</v>
      </c>
    </row>
    <row r="1961" spans="1:1" x14ac:dyDescent="0.25">
      <c r="A1961" t="s">
        <v>755</v>
      </c>
    </row>
    <row r="1962" spans="1:1" x14ac:dyDescent="0.25">
      <c r="A1962" t="s">
        <v>756</v>
      </c>
    </row>
    <row r="1963" spans="1:1" x14ac:dyDescent="0.25">
      <c r="A1963" t="s">
        <v>757</v>
      </c>
    </row>
    <row r="1964" spans="1:1" x14ac:dyDescent="0.25">
      <c r="A1964" t="s">
        <v>758</v>
      </c>
    </row>
    <row r="1965" spans="1:1" x14ac:dyDescent="0.25">
      <c r="A1965" t="s">
        <v>759</v>
      </c>
    </row>
    <row r="1966" spans="1:1" x14ac:dyDescent="0.25">
      <c r="A1966" t="s">
        <v>760</v>
      </c>
    </row>
    <row r="1967" spans="1:1" x14ac:dyDescent="0.25">
      <c r="A1967" t="s">
        <v>761</v>
      </c>
    </row>
    <row r="1968" spans="1:1" x14ac:dyDescent="0.25">
      <c r="A1968" t="s">
        <v>762</v>
      </c>
    </row>
    <row r="1969" spans="1:1" x14ac:dyDescent="0.25">
      <c r="A1969" t="s">
        <v>763</v>
      </c>
    </row>
    <row r="1970" spans="1:1" x14ac:dyDescent="0.25">
      <c r="A1970" t="s">
        <v>764</v>
      </c>
    </row>
    <row r="1971" spans="1:1" x14ac:dyDescent="0.25">
      <c r="A1971" t="s">
        <v>765</v>
      </c>
    </row>
    <row r="1972" spans="1:1" x14ac:dyDescent="0.25">
      <c r="A1972" t="s">
        <v>766</v>
      </c>
    </row>
    <row r="1973" spans="1:1" x14ac:dyDescent="0.25">
      <c r="A1973" t="s">
        <v>767</v>
      </c>
    </row>
    <row r="1974" spans="1:1" x14ac:dyDescent="0.25">
      <c r="A1974" t="s">
        <v>768</v>
      </c>
    </row>
    <row r="1975" spans="1:1" x14ac:dyDescent="0.25">
      <c r="A1975" t="s">
        <v>769</v>
      </c>
    </row>
    <row r="1976" spans="1:1" x14ac:dyDescent="0.25">
      <c r="A1976" t="s">
        <v>770</v>
      </c>
    </row>
    <row r="1977" spans="1:1" x14ac:dyDescent="0.25">
      <c r="A1977" t="s">
        <v>771</v>
      </c>
    </row>
    <row r="1978" spans="1:1" x14ac:dyDescent="0.25">
      <c r="A1978" t="s">
        <v>772</v>
      </c>
    </row>
    <row r="1979" spans="1:1" x14ac:dyDescent="0.25">
      <c r="A1979" t="s">
        <v>773</v>
      </c>
    </row>
    <row r="1980" spans="1:1" x14ac:dyDescent="0.25">
      <c r="A1980" t="s">
        <v>774</v>
      </c>
    </row>
    <row r="1981" spans="1:1" x14ac:dyDescent="0.25">
      <c r="A1981" t="s">
        <v>775</v>
      </c>
    </row>
    <row r="1982" spans="1:1" x14ac:dyDescent="0.25">
      <c r="A1982" t="s">
        <v>776</v>
      </c>
    </row>
    <row r="1983" spans="1:1" x14ac:dyDescent="0.25">
      <c r="A1983" t="s">
        <v>777</v>
      </c>
    </row>
    <row r="1984" spans="1:1" x14ac:dyDescent="0.25">
      <c r="A1984" t="s">
        <v>778</v>
      </c>
    </row>
    <row r="1985" spans="1:1" x14ac:dyDescent="0.25">
      <c r="A1985" t="s">
        <v>779</v>
      </c>
    </row>
    <row r="1986" spans="1:1" x14ac:dyDescent="0.25">
      <c r="A1986" t="s">
        <v>780</v>
      </c>
    </row>
    <row r="1987" spans="1:1" x14ac:dyDescent="0.25">
      <c r="A1987" t="s">
        <v>781</v>
      </c>
    </row>
    <row r="1988" spans="1:1" x14ac:dyDescent="0.25">
      <c r="A1988" t="s">
        <v>782</v>
      </c>
    </row>
    <row r="1989" spans="1:1" x14ac:dyDescent="0.25">
      <c r="A1989" t="s">
        <v>783</v>
      </c>
    </row>
    <row r="1990" spans="1:1" x14ac:dyDescent="0.25">
      <c r="A1990" t="s">
        <v>784</v>
      </c>
    </row>
    <row r="1991" spans="1:1" x14ac:dyDescent="0.25">
      <c r="A1991" t="s">
        <v>785</v>
      </c>
    </row>
    <row r="1992" spans="1:1" x14ac:dyDescent="0.25">
      <c r="A1992" t="s">
        <v>786</v>
      </c>
    </row>
    <row r="1993" spans="1:1" x14ac:dyDescent="0.25">
      <c r="A1993" t="s">
        <v>787</v>
      </c>
    </row>
    <row r="1994" spans="1:1" x14ac:dyDescent="0.25">
      <c r="A1994" t="s">
        <v>788</v>
      </c>
    </row>
    <row r="1995" spans="1:1" x14ac:dyDescent="0.25">
      <c r="A1995" t="s">
        <v>789</v>
      </c>
    </row>
    <row r="1997" spans="1:1" x14ac:dyDescent="0.25">
      <c r="A1997" t="s">
        <v>2510</v>
      </c>
    </row>
    <row r="1998" spans="1:1" x14ac:dyDescent="0.25">
      <c r="A1998" t="s">
        <v>2206</v>
      </c>
    </row>
    <row r="2000" spans="1:1" x14ac:dyDescent="0.25">
      <c r="A2000" t="s">
        <v>2207</v>
      </c>
    </row>
    <row r="2001" spans="1:1" x14ac:dyDescent="0.25">
      <c r="A2001" t="s">
        <v>2511</v>
      </c>
    </row>
    <row r="2002" spans="1:1" x14ac:dyDescent="0.25">
      <c r="A2002" t="s">
        <v>2468</v>
      </c>
    </row>
    <row r="2004" spans="1:1" x14ac:dyDescent="0.25">
      <c r="A2004" t="s">
        <v>790</v>
      </c>
    </row>
    <row r="2005" spans="1:1" x14ac:dyDescent="0.25">
      <c r="A2005" t="s">
        <v>791</v>
      </c>
    </row>
    <row r="2007" spans="1:1" x14ac:dyDescent="0.25">
      <c r="A2007" t="s">
        <v>2208</v>
      </c>
    </row>
    <row r="2008" spans="1:1" x14ac:dyDescent="0.25">
      <c r="A2008" t="s">
        <v>2268</v>
      </c>
    </row>
    <row r="2009" spans="1:1" x14ac:dyDescent="0.25">
      <c r="A2009" t="s">
        <v>2312</v>
      </c>
    </row>
    <row r="2010" spans="1:1" x14ac:dyDescent="0.25">
      <c r="A2010" t="s">
        <v>792</v>
      </c>
    </row>
    <row r="2011" spans="1:1" x14ac:dyDescent="0.25">
      <c r="A2011" t="s">
        <v>793</v>
      </c>
    </row>
    <row r="2012" spans="1:1" x14ac:dyDescent="0.25">
      <c r="A2012" t="s">
        <v>794</v>
      </c>
    </row>
    <row r="2013" spans="1:1" x14ac:dyDescent="0.25">
      <c r="A2013" t="s">
        <v>795</v>
      </c>
    </row>
    <row r="2014" spans="1:1" x14ac:dyDescent="0.25">
      <c r="A2014" t="s">
        <v>796</v>
      </c>
    </row>
    <row r="2015" spans="1:1" x14ac:dyDescent="0.25">
      <c r="A2015" t="s">
        <v>797</v>
      </c>
    </row>
    <row r="2016" spans="1:1" x14ac:dyDescent="0.25">
      <c r="A2016" t="s">
        <v>798</v>
      </c>
    </row>
    <row r="2017" spans="1:1" x14ac:dyDescent="0.25">
      <c r="A2017" t="s">
        <v>799</v>
      </c>
    </row>
    <row r="2018" spans="1:1" x14ac:dyDescent="0.25">
      <c r="A2018" t="s">
        <v>800</v>
      </c>
    </row>
    <row r="2019" spans="1:1" x14ac:dyDescent="0.25">
      <c r="A2019" t="s">
        <v>801</v>
      </c>
    </row>
    <row r="2020" spans="1:1" x14ac:dyDescent="0.25">
      <c r="A2020" t="s">
        <v>802</v>
      </c>
    </row>
    <row r="2021" spans="1:1" x14ac:dyDescent="0.25">
      <c r="A2021" t="s">
        <v>803</v>
      </c>
    </row>
    <row r="2022" spans="1:1" x14ac:dyDescent="0.25">
      <c r="A2022" t="s">
        <v>804</v>
      </c>
    </row>
    <row r="2023" spans="1:1" x14ac:dyDescent="0.25">
      <c r="A2023" t="s">
        <v>805</v>
      </c>
    </row>
    <row r="2024" spans="1:1" x14ac:dyDescent="0.25">
      <c r="A2024" t="s">
        <v>2312</v>
      </c>
    </row>
    <row r="2025" spans="1:1" x14ac:dyDescent="0.25">
      <c r="A2025" t="s">
        <v>806</v>
      </c>
    </row>
    <row r="2026" spans="1:1" x14ac:dyDescent="0.25">
      <c r="A2026" t="s">
        <v>807</v>
      </c>
    </row>
    <row r="2027" spans="1:1" x14ac:dyDescent="0.25">
      <c r="A2027" t="s">
        <v>808</v>
      </c>
    </row>
    <row r="2028" spans="1:1" x14ac:dyDescent="0.25">
      <c r="A2028" t="s">
        <v>2312</v>
      </c>
    </row>
    <row r="2029" spans="1:1" x14ac:dyDescent="0.25">
      <c r="A2029" t="s">
        <v>809</v>
      </c>
    </row>
    <row r="2030" spans="1:1" x14ac:dyDescent="0.25">
      <c r="A2030" t="s">
        <v>810</v>
      </c>
    </row>
    <row r="2031" spans="1:1" x14ac:dyDescent="0.25">
      <c r="A2031" t="s">
        <v>811</v>
      </c>
    </row>
    <row r="2032" spans="1:1" x14ac:dyDescent="0.25">
      <c r="A2032" t="s">
        <v>812</v>
      </c>
    </row>
    <row r="2033" spans="1:1" x14ac:dyDescent="0.25">
      <c r="A2033" t="s">
        <v>2208</v>
      </c>
    </row>
    <row r="2035" spans="1:1" x14ac:dyDescent="0.25">
      <c r="A2035" t="s">
        <v>2303</v>
      </c>
    </row>
    <row r="2037" spans="1:1" x14ac:dyDescent="0.25">
      <c r="A2037" t="s">
        <v>2304</v>
      </c>
    </row>
    <row r="2039" spans="1:1" x14ac:dyDescent="0.25">
      <c r="A2039" t="s">
        <v>2305</v>
      </c>
    </row>
    <row r="2041" spans="1:1" x14ac:dyDescent="0.25">
      <c r="A2041" t="s">
        <v>2306</v>
      </c>
    </row>
    <row r="2043" spans="1:1" x14ac:dyDescent="0.25">
      <c r="A2043" t="s">
        <v>2307</v>
      </c>
    </row>
    <row r="2045" spans="1:1" x14ac:dyDescent="0.25">
      <c r="A2045" t="s">
        <v>2308</v>
      </c>
    </row>
    <row r="2047" spans="1:1" x14ac:dyDescent="0.25">
      <c r="A2047" t="s">
        <v>2309</v>
      </c>
    </row>
    <row r="2048" spans="1:1" x14ac:dyDescent="0.25">
      <c r="A2048" t="s">
        <v>2310</v>
      </c>
    </row>
    <row r="2049" spans="1:1" x14ac:dyDescent="0.25">
      <c r="A2049" t="s">
        <v>2311</v>
      </c>
    </row>
    <row r="2050" spans="1:1" x14ac:dyDescent="0.25">
      <c r="A2050" t="s">
        <v>813</v>
      </c>
    </row>
    <row r="2051" spans="1:1" x14ac:dyDescent="0.25">
      <c r="A2051" t="s">
        <v>814</v>
      </c>
    </row>
    <row r="2052" spans="1:1" x14ac:dyDescent="0.25">
      <c r="A2052" t="s">
        <v>815</v>
      </c>
    </row>
    <row r="2053" spans="1:1" x14ac:dyDescent="0.25">
      <c r="A2053" t="s">
        <v>816</v>
      </c>
    </row>
    <row r="2054" spans="1:1" x14ac:dyDescent="0.25">
      <c r="A2054" t="s">
        <v>817</v>
      </c>
    </row>
    <row r="2055" spans="1:1" x14ac:dyDescent="0.25">
      <c r="A2055" t="s">
        <v>2311</v>
      </c>
    </row>
    <row r="2056" spans="1:1" x14ac:dyDescent="0.25">
      <c r="A2056" t="s">
        <v>818</v>
      </c>
    </row>
    <row r="2057" spans="1:1" x14ac:dyDescent="0.25">
      <c r="A2057" t="s">
        <v>819</v>
      </c>
    </row>
    <row r="2058" spans="1:1" x14ac:dyDescent="0.25">
      <c r="A2058" t="s">
        <v>820</v>
      </c>
    </row>
    <row r="2059" spans="1:1" x14ac:dyDescent="0.25">
      <c r="A2059" t="s">
        <v>821</v>
      </c>
    </row>
    <row r="2060" spans="1:1" x14ac:dyDescent="0.25">
      <c r="A2060" t="s">
        <v>822</v>
      </c>
    </row>
    <row r="2061" spans="1:1" x14ac:dyDescent="0.25">
      <c r="A2061" t="s">
        <v>2311</v>
      </c>
    </row>
    <row r="2062" spans="1:1" x14ac:dyDescent="0.25">
      <c r="A2062" t="s">
        <v>823</v>
      </c>
    </row>
    <row r="2063" spans="1:1" x14ac:dyDescent="0.25">
      <c r="A2063" t="s">
        <v>824</v>
      </c>
    </row>
    <row r="2064" spans="1:1" x14ac:dyDescent="0.25">
      <c r="A2064" t="s">
        <v>825</v>
      </c>
    </row>
    <row r="2065" spans="1:1" x14ac:dyDescent="0.25">
      <c r="A2065" t="s">
        <v>826</v>
      </c>
    </row>
    <row r="2066" spans="1:1" x14ac:dyDescent="0.25">
      <c r="A2066" t="s">
        <v>827</v>
      </c>
    </row>
    <row r="2067" spans="1:1" x14ac:dyDescent="0.25">
      <c r="A2067" t="s">
        <v>2311</v>
      </c>
    </row>
    <row r="2068" spans="1:1" x14ac:dyDescent="0.25">
      <c r="A2068" t="s">
        <v>828</v>
      </c>
    </row>
    <row r="2069" spans="1:1" x14ac:dyDescent="0.25">
      <c r="A2069" t="s">
        <v>829</v>
      </c>
    </row>
    <row r="2070" spans="1:1" x14ac:dyDescent="0.25">
      <c r="A2070" t="s">
        <v>830</v>
      </c>
    </row>
    <row r="2071" spans="1:1" x14ac:dyDescent="0.25">
      <c r="A2071" t="s">
        <v>831</v>
      </c>
    </row>
    <row r="2072" spans="1:1" x14ac:dyDescent="0.25">
      <c r="A2072" t="s">
        <v>832</v>
      </c>
    </row>
    <row r="2073" spans="1:1" x14ac:dyDescent="0.25">
      <c r="A2073" t="s">
        <v>2311</v>
      </c>
    </row>
    <row r="2074" spans="1:1" x14ac:dyDescent="0.25">
      <c r="A2074" t="s">
        <v>833</v>
      </c>
    </row>
    <row r="2075" spans="1:1" x14ac:dyDescent="0.25">
      <c r="A2075" t="s">
        <v>834</v>
      </c>
    </row>
    <row r="2076" spans="1:1" x14ac:dyDescent="0.25">
      <c r="A2076" t="s">
        <v>835</v>
      </c>
    </row>
    <row r="2077" spans="1:1" x14ac:dyDescent="0.25">
      <c r="A2077" t="s">
        <v>836</v>
      </c>
    </row>
    <row r="2078" spans="1:1" x14ac:dyDescent="0.25">
      <c r="A2078" t="s">
        <v>837</v>
      </c>
    </row>
    <row r="2079" spans="1:1" x14ac:dyDescent="0.25">
      <c r="A2079" t="s">
        <v>2311</v>
      </c>
    </row>
    <row r="2080" spans="1:1" x14ac:dyDescent="0.25">
      <c r="A2080" t="s">
        <v>838</v>
      </c>
    </row>
    <row r="2081" spans="1:1" x14ac:dyDescent="0.25">
      <c r="A2081" t="s">
        <v>839</v>
      </c>
    </row>
    <row r="2082" spans="1:1" x14ac:dyDescent="0.25">
      <c r="A2082" t="s">
        <v>840</v>
      </c>
    </row>
    <row r="2083" spans="1:1" x14ac:dyDescent="0.25">
      <c r="A2083" t="s">
        <v>841</v>
      </c>
    </row>
    <row r="2084" spans="1:1" x14ac:dyDescent="0.25">
      <c r="A2084" t="s">
        <v>1463</v>
      </c>
    </row>
    <row r="2085" spans="1:1" x14ac:dyDescent="0.25">
      <c r="A2085" t="s">
        <v>2311</v>
      </c>
    </row>
    <row r="2086" spans="1:1" x14ac:dyDescent="0.25">
      <c r="A2086" t="s">
        <v>1464</v>
      </c>
    </row>
    <row r="2087" spans="1:1" x14ac:dyDescent="0.25">
      <c r="A2087" t="s">
        <v>1465</v>
      </c>
    </row>
    <row r="2088" spans="1:1" x14ac:dyDescent="0.25">
      <c r="A2088" t="s">
        <v>1466</v>
      </c>
    </row>
    <row r="2089" spans="1:1" x14ac:dyDescent="0.25">
      <c r="A2089" t="s">
        <v>1467</v>
      </c>
    </row>
    <row r="2090" spans="1:1" x14ac:dyDescent="0.25">
      <c r="A2090" t="s">
        <v>1468</v>
      </c>
    </row>
    <row r="2091" spans="1:1" x14ac:dyDescent="0.25">
      <c r="A2091" t="s">
        <v>2311</v>
      </c>
    </row>
    <row r="2092" spans="1:1" x14ac:dyDescent="0.25">
      <c r="A2092" t="s">
        <v>1469</v>
      </c>
    </row>
    <row r="2093" spans="1:1" x14ac:dyDescent="0.25">
      <c r="A2093" t="s">
        <v>1470</v>
      </c>
    </row>
    <row r="2094" spans="1:1" x14ac:dyDescent="0.25">
      <c r="A2094" t="s">
        <v>1471</v>
      </c>
    </row>
    <row r="2095" spans="1:1" x14ac:dyDescent="0.25">
      <c r="A2095" t="s">
        <v>1472</v>
      </c>
    </row>
    <row r="2096" spans="1:1" x14ac:dyDescent="0.25">
      <c r="A2096" t="s">
        <v>1473</v>
      </c>
    </row>
    <row r="2097" spans="1:1" x14ac:dyDescent="0.25">
      <c r="A2097" t="s">
        <v>2311</v>
      </c>
    </row>
    <row r="2098" spans="1:1" x14ac:dyDescent="0.25">
      <c r="A2098" t="s">
        <v>1474</v>
      </c>
    </row>
    <row r="2099" spans="1:1" x14ac:dyDescent="0.25">
      <c r="A2099" t="s">
        <v>1475</v>
      </c>
    </row>
    <row r="2100" spans="1:1" x14ac:dyDescent="0.25">
      <c r="A2100" t="s">
        <v>1476</v>
      </c>
    </row>
    <row r="2101" spans="1:1" x14ac:dyDescent="0.25">
      <c r="A2101" t="s">
        <v>1477</v>
      </c>
    </row>
    <row r="2102" spans="1:1" x14ac:dyDescent="0.25">
      <c r="A2102" t="s">
        <v>1478</v>
      </c>
    </row>
    <row r="2103" spans="1:1" x14ac:dyDescent="0.25">
      <c r="A2103" t="s">
        <v>2311</v>
      </c>
    </row>
    <row r="2104" spans="1:1" x14ac:dyDescent="0.25">
      <c r="A2104" t="s">
        <v>1479</v>
      </c>
    </row>
    <row r="2105" spans="1:1" x14ac:dyDescent="0.25">
      <c r="A2105" t="s">
        <v>1480</v>
      </c>
    </row>
    <row r="2106" spans="1:1" x14ac:dyDescent="0.25">
      <c r="A2106" t="s">
        <v>1481</v>
      </c>
    </row>
    <row r="2107" spans="1:1" x14ac:dyDescent="0.25">
      <c r="A2107" t="s">
        <v>1482</v>
      </c>
    </row>
    <row r="2108" spans="1:1" x14ac:dyDescent="0.25">
      <c r="A2108" t="s">
        <v>1483</v>
      </c>
    </row>
    <row r="2109" spans="1:1" x14ac:dyDescent="0.25">
      <c r="A2109" t="s">
        <v>2311</v>
      </c>
    </row>
    <row r="2110" spans="1:1" x14ac:dyDescent="0.25">
      <c r="A2110" t="s">
        <v>1484</v>
      </c>
    </row>
    <row r="2111" spans="1:1" x14ac:dyDescent="0.25">
      <c r="A2111" t="s">
        <v>1485</v>
      </c>
    </row>
    <row r="2112" spans="1:1" x14ac:dyDescent="0.25">
      <c r="A2112" t="s">
        <v>1486</v>
      </c>
    </row>
    <row r="2113" spans="1:1" x14ac:dyDescent="0.25">
      <c r="A2113" t="s">
        <v>1487</v>
      </c>
    </row>
    <row r="2114" spans="1:1" x14ac:dyDescent="0.25">
      <c r="A2114" t="s">
        <v>1488</v>
      </c>
    </row>
    <row r="2115" spans="1:1" x14ac:dyDescent="0.25">
      <c r="A2115" t="s">
        <v>2311</v>
      </c>
    </row>
    <row r="2116" spans="1:1" x14ac:dyDescent="0.25">
      <c r="A2116" t="s">
        <v>1489</v>
      </c>
    </row>
    <row r="2117" spans="1:1" x14ac:dyDescent="0.25">
      <c r="A2117" t="s">
        <v>1490</v>
      </c>
    </row>
    <row r="2118" spans="1:1" x14ac:dyDescent="0.25">
      <c r="A2118" t="s">
        <v>1491</v>
      </c>
    </row>
    <row r="2119" spans="1:1" x14ac:dyDescent="0.25">
      <c r="A2119" t="s">
        <v>1492</v>
      </c>
    </row>
    <row r="2120" spans="1:1" x14ac:dyDescent="0.25">
      <c r="A2120" t="s">
        <v>1493</v>
      </c>
    </row>
    <row r="2121" spans="1:1" x14ac:dyDescent="0.25">
      <c r="A2121" t="s">
        <v>2311</v>
      </c>
    </row>
    <row r="2122" spans="1:1" x14ac:dyDescent="0.25">
      <c r="A2122" t="s">
        <v>1494</v>
      </c>
    </row>
    <row r="2123" spans="1:1" x14ac:dyDescent="0.25">
      <c r="A2123" t="s">
        <v>1495</v>
      </c>
    </row>
    <row r="2124" spans="1:1" x14ac:dyDescent="0.25">
      <c r="A2124" t="s">
        <v>1496</v>
      </c>
    </row>
    <row r="2125" spans="1:1" x14ac:dyDescent="0.25">
      <c r="A2125" t="s">
        <v>1497</v>
      </c>
    </row>
    <row r="2126" spans="1:1" x14ac:dyDescent="0.25">
      <c r="A2126" t="s">
        <v>1498</v>
      </c>
    </row>
    <row r="2127" spans="1:1" x14ac:dyDescent="0.25">
      <c r="A2127" t="s">
        <v>2311</v>
      </c>
    </row>
    <row r="2128" spans="1:1" x14ac:dyDescent="0.25">
      <c r="A2128" t="s">
        <v>1499</v>
      </c>
    </row>
    <row r="2129" spans="1:1" x14ac:dyDescent="0.25">
      <c r="A2129" t="s">
        <v>1500</v>
      </c>
    </row>
    <row r="2130" spans="1:1" x14ac:dyDescent="0.25">
      <c r="A2130" t="s">
        <v>1501</v>
      </c>
    </row>
    <row r="2131" spans="1:1" x14ac:dyDescent="0.25">
      <c r="A2131" t="s">
        <v>1502</v>
      </c>
    </row>
    <row r="2132" spans="1:1" x14ac:dyDescent="0.25">
      <c r="A2132" t="s">
        <v>1503</v>
      </c>
    </row>
    <row r="2133" spans="1:1" x14ac:dyDescent="0.25">
      <c r="A2133" t="s">
        <v>2311</v>
      </c>
    </row>
    <row r="2134" spans="1:1" x14ac:dyDescent="0.25">
      <c r="A2134" t="s">
        <v>1504</v>
      </c>
    </row>
    <row r="2135" spans="1:1" x14ac:dyDescent="0.25">
      <c r="A2135" t="s">
        <v>1505</v>
      </c>
    </row>
    <row r="2136" spans="1:1" x14ac:dyDescent="0.25">
      <c r="A2136" t="s">
        <v>1506</v>
      </c>
    </row>
    <row r="2137" spans="1:1" x14ac:dyDescent="0.25">
      <c r="A2137" t="s">
        <v>1507</v>
      </c>
    </row>
    <row r="2138" spans="1:1" x14ac:dyDescent="0.25">
      <c r="A2138" t="s">
        <v>1508</v>
      </c>
    </row>
    <row r="2139" spans="1:1" x14ac:dyDescent="0.25">
      <c r="A2139" t="s">
        <v>2311</v>
      </c>
    </row>
    <row r="2140" spans="1:1" x14ac:dyDescent="0.25">
      <c r="A2140" t="s">
        <v>1509</v>
      </c>
    </row>
    <row r="2141" spans="1:1" x14ac:dyDescent="0.25">
      <c r="A2141" t="s">
        <v>1510</v>
      </c>
    </row>
    <row r="2142" spans="1:1" x14ac:dyDescent="0.25">
      <c r="A2142" t="s">
        <v>1511</v>
      </c>
    </row>
    <row r="2143" spans="1:1" x14ac:dyDescent="0.25">
      <c r="A2143" t="s">
        <v>1512</v>
      </c>
    </row>
    <row r="2144" spans="1:1" x14ac:dyDescent="0.25">
      <c r="A2144" t="s">
        <v>1513</v>
      </c>
    </row>
    <row r="2145" spans="1:1" x14ac:dyDescent="0.25">
      <c r="A2145" t="s">
        <v>2311</v>
      </c>
    </row>
    <row r="2146" spans="1:1" x14ac:dyDescent="0.25">
      <c r="A2146" t="s">
        <v>1514</v>
      </c>
    </row>
    <row r="2147" spans="1:1" x14ac:dyDescent="0.25">
      <c r="A2147" t="s">
        <v>1515</v>
      </c>
    </row>
    <row r="2148" spans="1:1" x14ac:dyDescent="0.25">
      <c r="A2148" t="s">
        <v>1516</v>
      </c>
    </row>
    <row r="2149" spans="1:1" x14ac:dyDescent="0.25">
      <c r="A2149" t="s">
        <v>1517</v>
      </c>
    </row>
    <row r="2150" spans="1:1" x14ac:dyDescent="0.25">
      <c r="A2150" t="s">
        <v>1518</v>
      </c>
    </row>
    <row r="2151" spans="1:1" x14ac:dyDescent="0.25">
      <c r="A2151" t="s">
        <v>2311</v>
      </c>
    </row>
    <row r="2152" spans="1:1" x14ac:dyDescent="0.25">
      <c r="A2152" t="s">
        <v>1519</v>
      </c>
    </row>
    <row r="2153" spans="1:1" x14ac:dyDescent="0.25">
      <c r="A2153" t="s">
        <v>1520</v>
      </c>
    </row>
    <row r="2154" spans="1:1" x14ac:dyDescent="0.25">
      <c r="A2154" t="s">
        <v>1521</v>
      </c>
    </row>
    <row r="2155" spans="1:1" x14ac:dyDescent="0.25">
      <c r="A2155" t="s">
        <v>1522</v>
      </c>
    </row>
    <row r="2156" spans="1:1" x14ac:dyDescent="0.25">
      <c r="A2156" t="s">
        <v>1523</v>
      </c>
    </row>
    <row r="2157" spans="1:1" x14ac:dyDescent="0.25">
      <c r="A2157" t="s">
        <v>2311</v>
      </c>
    </row>
    <row r="2158" spans="1:1" x14ac:dyDescent="0.25">
      <c r="A2158" t="s">
        <v>1524</v>
      </c>
    </row>
    <row r="2159" spans="1:1" x14ac:dyDescent="0.25">
      <c r="A2159" t="s">
        <v>1525</v>
      </c>
    </row>
    <row r="2160" spans="1:1" x14ac:dyDescent="0.25">
      <c r="A2160" t="s">
        <v>1526</v>
      </c>
    </row>
    <row r="2161" spans="1:1" x14ac:dyDescent="0.25">
      <c r="A2161" t="s">
        <v>1527</v>
      </c>
    </row>
    <row r="2162" spans="1:1" x14ac:dyDescent="0.25">
      <c r="A2162" t="s">
        <v>1528</v>
      </c>
    </row>
    <row r="2163" spans="1:1" x14ac:dyDescent="0.25">
      <c r="A2163" t="s">
        <v>2311</v>
      </c>
    </row>
    <row r="2164" spans="1:1" x14ac:dyDescent="0.25">
      <c r="A2164" t="s">
        <v>1529</v>
      </c>
    </row>
    <row r="2165" spans="1:1" x14ac:dyDescent="0.25">
      <c r="A2165" t="s">
        <v>1530</v>
      </c>
    </row>
    <row r="2166" spans="1:1" x14ac:dyDescent="0.25">
      <c r="A2166" t="s">
        <v>1531</v>
      </c>
    </row>
    <row r="2167" spans="1:1" x14ac:dyDescent="0.25">
      <c r="A2167" t="s">
        <v>1532</v>
      </c>
    </row>
    <row r="2168" spans="1:1" x14ac:dyDescent="0.25">
      <c r="A2168" t="s">
        <v>1533</v>
      </c>
    </row>
    <row r="2169" spans="1:1" x14ac:dyDescent="0.25">
      <c r="A2169" t="s">
        <v>2311</v>
      </c>
    </row>
    <row r="2170" spans="1:1" x14ac:dyDescent="0.25">
      <c r="A2170" t="s">
        <v>1534</v>
      </c>
    </row>
    <row r="2171" spans="1:1" x14ac:dyDescent="0.25">
      <c r="A2171" t="s">
        <v>1535</v>
      </c>
    </row>
    <row r="2172" spans="1:1" x14ac:dyDescent="0.25">
      <c r="A2172" t="s">
        <v>1536</v>
      </c>
    </row>
    <row r="2173" spans="1:1" x14ac:dyDescent="0.25">
      <c r="A2173" t="s">
        <v>1537</v>
      </c>
    </row>
    <row r="2174" spans="1:1" x14ac:dyDescent="0.25">
      <c r="A2174" t="s">
        <v>1538</v>
      </c>
    </row>
    <row r="2175" spans="1:1" x14ac:dyDescent="0.25">
      <c r="A2175" t="s">
        <v>2311</v>
      </c>
    </row>
    <row r="2176" spans="1:1" x14ac:dyDescent="0.25">
      <c r="A2176" t="s">
        <v>1539</v>
      </c>
    </row>
    <row r="2177" spans="1:1" x14ac:dyDescent="0.25">
      <c r="A2177" t="s">
        <v>1540</v>
      </c>
    </row>
    <row r="2178" spans="1:1" x14ac:dyDescent="0.25">
      <c r="A2178" t="s">
        <v>1541</v>
      </c>
    </row>
    <row r="2179" spans="1:1" x14ac:dyDescent="0.25">
      <c r="A2179" t="s">
        <v>1542</v>
      </c>
    </row>
    <row r="2180" spans="1:1" x14ac:dyDescent="0.25">
      <c r="A2180" t="s">
        <v>1543</v>
      </c>
    </row>
    <row r="2181" spans="1:1" x14ac:dyDescent="0.25">
      <c r="A2181" t="s">
        <v>2311</v>
      </c>
    </row>
    <row r="2182" spans="1:1" x14ac:dyDescent="0.25">
      <c r="A2182" t="s">
        <v>1544</v>
      </c>
    </row>
    <row r="2183" spans="1:1" x14ac:dyDescent="0.25">
      <c r="A2183" t="s">
        <v>1545</v>
      </c>
    </row>
    <row r="2184" spans="1:1" x14ac:dyDescent="0.25">
      <c r="A2184" t="s">
        <v>1546</v>
      </c>
    </row>
    <row r="2185" spans="1:1" x14ac:dyDescent="0.25">
      <c r="A2185" t="s">
        <v>1547</v>
      </c>
    </row>
    <row r="2186" spans="1:1" x14ac:dyDescent="0.25">
      <c r="A2186" t="s">
        <v>1548</v>
      </c>
    </row>
    <row r="2187" spans="1:1" x14ac:dyDescent="0.25">
      <c r="A2187" t="s">
        <v>2311</v>
      </c>
    </row>
    <row r="2188" spans="1:1" x14ac:dyDescent="0.25">
      <c r="A2188" t="s">
        <v>1549</v>
      </c>
    </row>
    <row r="2189" spans="1:1" x14ac:dyDescent="0.25">
      <c r="A2189" t="s">
        <v>1550</v>
      </c>
    </row>
    <row r="2190" spans="1:1" x14ac:dyDescent="0.25">
      <c r="A2190" t="s">
        <v>1551</v>
      </c>
    </row>
    <row r="2191" spans="1:1" x14ac:dyDescent="0.25">
      <c r="A2191" t="s">
        <v>1552</v>
      </c>
    </row>
    <row r="2192" spans="1:1" x14ac:dyDescent="0.25">
      <c r="A2192" t="s">
        <v>1553</v>
      </c>
    </row>
    <row r="2193" spans="1:1" x14ac:dyDescent="0.25">
      <c r="A2193" t="s">
        <v>2311</v>
      </c>
    </row>
    <row r="2194" spans="1:1" x14ac:dyDescent="0.25">
      <c r="A2194" t="s">
        <v>1554</v>
      </c>
    </row>
    <row r="2195" spans="1:1" x14ac:dyDescent="0.25">
      <c r="A2195" t="s">
        <v>1555</v>
      </c>
    </row>
    <row r="2196" spans="1:1" x14ac:dyDescent="0.25">
      <c r="A2196" t="s">
        <v>1556</v>
      </c>
    </row>
    <row r="2197" spans="1:1" x14ac:dyDescent="0.25">
      <c r="A2197" t="s">
        <v>1557</v>
      </c>
    </row>
    <row r="2198" spans="1:1" x14ac:dyDescent="0.25">
      <c r="A2198" t="s">
        <v>1558</v>
      </c>
    </row>
    <row r="2199" spans="1:1" x14ac:dyDescent="0.25">
      <c r="A2199" t="s">
        <v>2311</v>
      </c>
    </row>
    <row r="2200" spans="1:1" x14ac:dyDescent="0.25">
      <c r="A2200" t="s">
        <v>1559</v>
      </c>
    </row>
    <row r="2201" spans="1:1" x14ac:dyDescent="0.25">
      <c r="A2201" t="s">
        <v>1560</v>
      </c>
    </row>
    <row r="2202" spans="1:1" x14ac:dyDescent="0.25">
      <c r="A2202" t="s">
        <v>1561</v>
      </c>
    </row>
    <row r="2203" spans="1:1" x14ac:dyDescent="0.25">
      <c r="A2203" t="s">
        <v>1562</v>
      </c>
    </row>
    <row r="2204" spans="1:1" x14ac:dyDescent="0.25">
      <c r="A2204" t="s">
        <v>1563</v>
      </c>
    </row>
    <row r="2205" spans="1:1" x14ac:dyDescent="0.25">
      <c r="A2205" t="s">
        <v>2311</v>
      </c>
    </row>
    <row r="2206" spans="1:1" x14ac:dyDescent="0.25">
      <c r="A2206" t="s">
        <v>1564</v>
      </c>
    </row>
    <row r="2207" spans="1:1" x14ac:dyDescent="0.25">
      <c r="A2207" t="s">
        <v>1565</v>
      </c>
    </row>
    <row r="2208" spans="1:1" x14ac:dyDescent="0.25">
      <c r="A2208" t="s">
        <v>1566</v>
      </c>
    </row>
    <row r="2209" spans="1:1" x14ac:dyDescent="0.25">
      <c r="A2209" t="s">
        <v>1567</v>
      </c>
    </row>
    <row r="2210" spans="1:1" x14ac:dyDescent="0.25">
      <c r="A2210" t="s">
        <v>1568</v>
      </c>
    </row>
    <row r="2211" spans="1:1" x14ac:dyDescent="0.25">
      <c r="A2211" t="s">
        <v>2311</v>
      </c>
    </row>
    <row r="2212" spans="1:1" x14ac:dyDescent="0.25">
      <c r="A2212" t="s">
        <v>1569</v>
      </c>
    </row>
    <row r="2213" spans="1:1" x14ac:dyDescent="0.25">
      <c r="A2213" t="s">
        <v>1570</v>
      </c>
    </row>
    <row r="2214" spans="1:1" x14ac:dyDescent="0.25">
      <c r="A2214" t="s">
        <v>1571</v>
      </c>
    </row>
    <row r="2215" spans="1:1" x14ac:dyDescent="0.25">
      <c r="A2215" t="s">
        <v>1572</v>
      </c>
    </row>
    <row r="2216" spans="1:1" x14ac:dyDescent="0.25">
      <c r="A2216" t="s">
        <v>1573</v>
      </c>
    </row>
    <row r="2217" spans="1:1" x14ac:dyDescent="0.25">
      <c r="A2217" t="s">
        <v>2311</v>
      </c>
    </row>
    <row r="2218" spans="1:1" x14ac:dyDescent="0.25">
      <c r="A2218" t="s">
        <v>1574</v>
      </c>
    </row>
    <row r="2219" spans="1:1" x14ac:dyDescent="0.25">
      <c r="A2219" t="s">
        <v>1575</v>
      </c>
    </row>
    <row r="2220" spans="1:1" x14ac:dyDescent="0.25">
      <c r="A2220" t="s">
        <v>1576</v>
      </c>
    </row>
    <row r="2221" spans="1:1" x14ac:dyDescent="0.25">
      <c r="A2221" t="s">
        <v>1577</v>
      </c>
    </row>
    <row r="2222" spans="1:1" x14ac:dyDescent="0.25">
      <c r="A2222" t="s">
        <v>1578</v>
      </c>
    </row>
    <row r="2223" spans="1:1" x14ac:dyDescent="0.25">
      <c r="A2223" t="s">
        <v>2311</v>
      </c>
    </row>
    <row r="2224" spans="1:1" x14ac:dyDescent="0.25">
      <c r="A2224" t="s">
        <v>1579</v>
      </c>
    </row>
    <row r="2225" spans="1:1" x14ac:dyDescent="0.25">
      <c r="A2225" t="s">
        <v>1580</v>
      </c>
    </row>
    <row r="2226" spans="1:1" x14ac:dyDescent="0.25">
      <c r="A2226" t="s">
        <v>1581</v>
      </c>
    </row>
    <row r="2227" spans="1:1" x14ac:dyDescent="0.25">
      <c r="A2227" t="s">
        <v>1582</v>
      </c>
    </row>
    <row r="2228" spans="1:1" x14ac:dyDescent="0.25">
      <c r="A2228" t="s">
        <v>1583</v>
      </c>
    </row>
    <row r="2229" spans="1:1" x14ac:dyDescent="0.25">
      <c r="A2229" t="s">
        <v>2311</v>
      </c>
    </row>
    <row r="2230" spans="1:1" x14ac:dyDescent="0.25">
      <c r="A2230" t="s">
        <v>1584</v>
      </c>
    </row>
    <row r="2231" spans="1:1" x14ac:dyDescent="0.25">
      <c r="A2231" t="s">
        <v>1585</v>
      </c>
    </row>
    <row r="2232" spans="1:1" x14ac:dyDescent="0.25">
      <c r="A2232" t="s">
        <v>1586</v>
      </c>
    </row>
    <row r="2233" spans="1:1" x14ac:dyDescent="0.25">
      <c r="A2233" t="s">
        <v>1587</v>
      </c>
    </row>
    <row r="2234" spans="1:1" x14ac:dyDescent="0.25">
      <c r="A2234" t="s">
        <v>1588</v>
      </c>
    </row>
    <row r="2235" spans="1:1" x14ac:dyDescent="0.25">
      <c r="A2235" t="s">
        <v>2311</v>
      </c>
    </row>
    <row r="2236" spans="1:1" x14ac:dyDescent="0.25">
      <c r="A2236" t="s">
        <v>1589</v>
      </c>
    </row>
    <row r="2237" spans="1:1" x14ac:dyDescent="0.25">
      <c r="A2237" t="s">
        <v>1590</v>
      </c>
    </row>
    <row r="2238" spans="1:1" x14ac:dyDescent="0.25">
      <c r="A2238" t="s">
        <v>1591</v>
      </c>
    </row>
    <row r="2239" spans="1:1" x14ac:dyDescent="0.25">
      <c r="A2239" t="s">
        <v>1592</v>
      </c>
    </row>
    <row r="2240" spans="1:1" x14ac:dyDescent="0.25">
      <c r="A2240" t="s">
        <v>1593</v>
      </c>
    </row>
    <row r="2241" spans="1:1" x14ac:dyDescent="0.25">
      <c r="A2241" t="s">
        <v>2311</v>
      </c>
    </row>
    <row r="2242" spans="1:1" x14ac:dyDescent="0.25">
      <c r="A2242" t="s">
        <v>1594</v>
      </c>
    </row>
    <row r="2243" spans="1:1" x14ac:dyDescent="0.25">
      <c r="A2243" t="s">
        <v>1595</v>
      </c>
    </row>
    <row r="2244" spans="1:1" x14ac:dyDescent="0.25">
      <c r="A2244" t="s">
        <v>1596</v>
      </c>
    </row>
    <row r="2245" spans="1:1" x14ac:dyDescent="0.25">
      <c r="A2245" t="s">
        <v>1597</v>
      </c>
    </row>
    <row r="2246" spans="1:1" x14ac:dyDescent="0.25">
      <c r="A2246" t="s">
        <v>1598</v>
      </c>
    </row>
    <row r="2247" spans="1:1" x14ac:dyDescent="0.25">
      <c r="A2247" t="s">
        <v>2311</v>
      </c>
    </row>
    <row r="2248" spans="1:1" x14ac:dyDescent="0.25">
      <c r="A2248" t="s">
        <v>1599</v>
      </c>
    </row>
    <row r="2249" spans="1:1" x14ac:dyDescent="0.25">
      <c r="A2249" t="s">
        <v>1600</v>
      </c>
    </row>
    <row r="2250" spans="1:1" x14ac:dyDescent="0.25">
      <c r="A2250" t="s">
        <v>1601</v>
      </c>
    </row>
    <row r="2251" spans="1:1" x14ac:dyDescent="0.25">
      <c r="A2251" t="s">
        <v>1602</v>
      </c>
    </row>
    <row r="2252" spans="1:1" x14ac:dyDescent="0.25">
      <c r="A2252" t="s">
        <v>1603</v>
      </c>
    </row>
    <row r="2253" spans="1:1" x14ac:dyDescent="0.25">
      <c r="A2253" t="s">
        <v>2311</v>
      </c>
    </row>
    <row r="2254" spans="1:1" x14ac:dyDescent="0.25">
      <c r="A2254" t="s">
        <v>1604</v>
      </c>
    </row>
    <row r="2255" spans="1:1" x14ac:dyDescent="0.25">
      <c r="A2255" t="s">
        <v>1605</v>
      </c>
    </row>
    <row r="2256" spans="1:1" x14ac:dyDescent="0.25">
      <c r="A2256" t="s">
        <v>1606</v>
      </c>
    </row>
    <row r="2257" spans="1:1" x14ac:dyDescent="0.25">
      <c r="A2257" t="s">
        <v>1607</v>
      </c>
    </row>
    <row r="2258" spans="1:1" x14ac:dyDescent="0.25">
      <c r="A2258" t="s">
        <v>1608</v>
      </c>
    </row>
    <row r="2259" spans="1:1" x14ac:dyDescent="0.25">
      <c r="A2259" t="s">
        <v>2311</v>
      </c>
    </row>
    <row r="2260" spans="1:1" x14ac:dyDescent="0.25">
      <c r="A2260" t="s">
        <v>1609</v>
      </c>
    </row>
    <row r="2261" spans="1:1" x14ac:dyDescent="0.25">
      <c r="A2261" t="s">
        <v>1610</v>
      </c>
    </row>
    <row r="2262" spans="1:1" x14ac:dyDescent="0.25">
      <c r="A2262" t="s">
        <v>1611</v>
      </c>
    </row>
    <row r="2263" spans="1:1" x14ac:dyDescent="0.25">
      <c r="A2263" t="s">
        <v>1612</v>
      </c>
    </row>
    <row r="2264" spans="1:1" x14ac:dyDescent="0.25">
      <c r="A2264" t="s">
        <v>1613</v>
      </c>
    </row>
    <row r="2265" spans="1:1" x14ac:dyDescent="0.25">
      <c r="A2265" t="s">
        <v>2311</v>
      </c>
    </row>
    <row r="2266" spans="1:1" x14ac:dyDescent="0.25">
      <c r="A2266" t="s">
        <v>1614</v>
      </c>
    </row>
    <row r="2267" spans="1:1" x14ac:dyDescent="0.25">
      <c r="A2267" t="s">
        <v>1615</v>
      </c>
    </row>
    <row r="2268" spans="1:1" x14ac:dyDescent="0.25">
      <c r="A2268" t="s">
        <v>1616</v>
      </c>
    </row>
    <row r="2269" spans="1:1" x14ac:dyDescent="0.25">
      <c r="A2269" t="s">
        <v>1617</v>
      </c>
    </row>
    <row r="2270" spans="1:1" x14ac:dyDescent="0.25">
      <c r="A2270" t="s">
        <v>1618</v>
      </c>
    </row>
    <row r="2271" spans="1:1" x14ac:dyDescent="0.25">
      <c r="A2271" t="s">
        <v>2311</v>
      </c>
    </row>
    <row r="2272" spans="1:1" x14ac:dyDescent="0.25">
      <c r="A2272" t="s">
        <v>1619</v>
      </c>
    </row>
    <row r="2273" spans="1:1" x14ac:dyDescent="0.25">
      <c r="A2273" t="s">
        <v>1620</v>
      </c>
    </row>
    <row r="2274" spans="1:1" x14ac:dyDescent="0.25">
      <c r="A2274" t="s">
        <v>1621</v>
      </c>
    </row>
    <row r="2275" spans="1:1" x14ac:dyDescent="0.25">
      <c r="A2275" t="s">
        <v>1622</v>
      </c>
    </row>
    <row r="2276" spans="1:1" x14ac:dyDescent="0.25">
      <c r="A2276" t="s">
        <v>1623</v>
      </c>
    </row>
    <row r="2277" spans="1:1" x14ac:dyDescent="0.25">
      <c r="A2277" t="s">
        <v>2311</v>
      </c>
    </row>
    <row r="2278" spans="1:1" x14ac:dyDescent="0.25">
      <c r="A2278" t="s">
        <v>1624</v>
      </c>
    </row>
    <row r="2279" spans="1:1" x14ac:dyDescent="0.25">
      <c r="A2279" t="s">
        <v>1625</v>
      </c>
    </row>
    <row r="2280" spans="1:1" x14ac:dyDescent="0.25">
      <c r="A2280" t="s">
        <v>1626</v>
      </c>
    </row>
    <row r="2281" spans="1:1" x14ac:dyDescent="0.25">
      <c r="A2281" t="s">
        <v>1627</v>
      </c>
    </row>
    <row r="2282" spans="1:1" x14ac:dyDescent="0.25">
      <c r="A2282" t="s">
        <v>1628</v>
      </c>
    </row>
    <row r="2283" spans="1:1" x14ac:dyDescent="0.25">
      <c r="A2283" t="s">
        <v>2311</v>
      </c>
    </row>
    <row r="2284" spans="1:1" x14ac:dyDescent="0.25">
      <c r="A2284" t="s">
        <v>1629</v>
      </c>
    </row>
    <row r="2285" spans="1:1" x14ac:dyDescent="0.25">
      <c r="A2285" t="s">
        <v>1630</v>
      </c>
    </row>
    <row r="2286" spans="1:1" x14ac:dyDescent="0.25">
      <c r="A2286" t="s">
        <v>1631</v>
      </c>
    </row>
    <row r="2287" spans="1:1" x14ac:dyDescent="0.25">
      <c r="A2287" t="s">
        <v>1632</v>
      </c>
    </row>
    <row r="2288" spans="1:1" x14ac:dyDescent="0.25">
      <c r="A2288" t="s">
        <v>1633</v>
      </c>
    </row>
    <row r="2289" spans="1:1" x14ac:dyDescent="0.25">
      <c r="A2289" t="s">
        <v>2311</v>
      </c>
    </row>
    <row r="2290" spans="1:1" x14ac:dyDescent="0.25">
      <c r="A2290" t="s">
        <v>1634</v>
      </c>
    </row>
    <row r="2291" spans="1:1" x14ac:dyDescent="0.25">
      <c r="A2291" t="s">
        <v>1635</v>
      </c>
    </row>
    <row r="2292" spans="1:1" x14ac:dyDescent="0.25">
      <c r="A2292" t="s">
        <v>1636</v>
      </c>
    </row>
    <row r="2293" spans="1:1" x14ac:dyDescent="0.25">
      <c r="A2293" t="s">
        <v>1637</v>
      </c>
    </row>
    <row r="2294" spans="1:1" x14ac:dyDescent="0.25">
      <c r="A2294" t="s">
        <v>1638</v>
      </c>
    </row>
    <row r="2295" spans="1:1" x14ac:dyDescent="0.25">
      <c r="A2295" t="s">
        <v>2311</v>
      </c>
    </row>
    <row r="2296" spans="1:1" x14ac:dyDescent="0.25">
      <c r="A2296" t="s">
        <v>1639</v>
      </c>
    </row>
    <row r="2297" spans="1:1" x14ac:dyDescent="0.25">
      <c r="A2297" t="s">
        <v>1640</v>
      </c>
    </row>
    <row r="2298" spans="1:1" x14ac:dyDescent="0.25">
      <c r="A2298" t="s">
        <v>1641</v>
      </c>
    </row>
    <row r="2299" spans="1:1" x14ac:dyDescent="0.25">
      <c r="A2299" t="s">
        <v>1642</v>
      </c>
    </row>
    <row r="2300" spans="1:1" x14ac:dyDescent="0.25">
      <c r="A2300" t="s">
        <v>1643</v>
      </c>
    </row>
    <row r="2301" spans="1:1" x14ac:dyDescent="0.25">
      <c r="A2301" t="s">
        <v>2311</v>
      </c>
    </row>
    <row r="2302" spans="1:1" x14ac:dyDescent="0.25">
      <c r="A2302" t="s">
        <v>1644</v>
      </c>
    </row>
    <row r="2303" spans="1:1" x14ac:dyDescent="0.25">
      <c r="A2303" t="s">
        <v>1645</v>
      </c>
    </row>
    <row r="2304" spans="1:1" x14ac:dyDescent="0.25">
      <c r="A2304" t="s">
        <v>1646</v>
      </c>
    </row>
    <row r="2305" spans="1:1" x14ac:dyDescent="0.25">
      <c r="A2305" t="s">
        <v>1647</v>
      </c>
    </row>
    <row r="2306" spans="1:1" x14ac:dyDescent="0.25">
      <c r="A2306" t="s">
        <v>1648</v>
      </c>
    </row>
    <row r="2307" spans="1:1" x14ac:dyDescent="0.25">
      <c r="A2307" t="s">
        <v>2311</v>
      </c>
    </row>
    <row r="2308" spans="1:1" x14ac:dyDescent="0.25">
      <c r="A2308" t="s">
        <v>1649</v>
      </c>
    </row>
    <row r="2309" spans="1:1" x14ac:dyDescent="0.25">
      <c r="A2309" t="s">
        <v>1650</v>
      </c>
    </row>
    <row r="2310" spans="1:1" x14ac:dyDescent="0.25">
      <c r="A2310" t="s">
        <v>1651</v>
      </c>
    </row>
    <row r="2311" spans="1:1" x14ac:dyDescent="0.25">
      <c r="A2311" t="s">
        <v>1652</v>
      </c>
    </row>
    <row r="2312" spans="1:1" x14ac:dyDescent="0.25">
      <c r="A2312" t="s">
        <v>1653</v>
      </c>
    </row>
    <row r="2313" spans="1:1" x14ac:dyDescent="0.25">
      <c r="A2313" t="s">
        <v>2311</v>
      </c>
    </row>
    <row r="2314" spans="1:1" x14ac:dyDescent="0.25">
      <c r="A2314" t="s">
        <v>1654</v>
      </c>
    </row>
    <row r="2315" spans="1:1" x14ac:dyDescent="0.25">
      <c r="A2315" t="s">
        <v>1655</v>
      </c>
    </row>
    <row r="2316" spans="1:1" x14ac:dyDescent="0.25">
      <c r="A2316" t="s">
        <v>1656</v>
      </c>
    </row>
    <row r="2317" spans="1:1" x14ac:dyDescent="0.25">
      <c r="A2317" t="s">
        <v>1657</v>
      </c>
    </row>
    <row r="2318" spans="1:1" x14ac:dyDescent="0.25">
      <c r="A2318" t="s">
        <v>1658</v>
      </c>
    </row>
    <row r="2319" spans="1:1" x14ac:dyDescent="0.25">
      <c r="A2319" t="s">
        <v>2311</v>
      </c>
    </row>
    <row r="2320" spans="1:1" x14ac:dyDescent="0.25">
      <c r="A2320" t="s">
        <v>1659</v>
      </c>
    </row>
    <row r="2321" spans="1:1" x14ac:dyDescent="0.25">
      <c r="A2321" t="s">
        <v>1660</v>
      </c>
    </row>
    <row r="2322" spans="1:1" x14ac:dyDescent="0.25">
      <c r="A2322" t="s">
        <v>1661</v>
      </c>
    </row>
    <row r="2323" spans="1:1" x14ac:dyDescent="0.25">
      <c r="A2323" t="s">
        <v>1662</v>
      </c>
    </row>
    <row r="2324" spans="1:1" x14ac:dyDescent="0.25">
      <c r="A2324" t="s">
        <v>1663</v>
      </c>
    </row>
    <row r="2325" spans="1:1" x14ac:dyDescent="0.25">
      <c r="A2325" t="s">
        <v>2311</v>
      </c>
    </row>
    <row r="2326" spans="1:1" x14ac:dyDescent="0.25">
      <c r="A2326" t="s">
        <v>1664</v>
      </c>
    </row>
    <row r="2327" spans="1:1" x14ac:dyDescent="0.25">
      <c r="A2327" t="s">
        <v>1665</v>
      </c>
    </row>
    <row r="2328" spans="1:1" x14ac:dyDescent="0.25">
      <c r="A2328" t="s">
        <v>1666</v>
      </c>
    </row>
    <row r="2329" spans="1:1" x14ac:dyDescent="0.25">
      <c r="A2329" t="s">
        <v>1667</v>
      </c>
    </row>
    <row r="2330" spans="1:1" x14ac:dyDescent="0.25">
      <c r="A2330" t="s">
        <v>1668</v>
      </c>
    </row>
    <row r="2331" spans="1:1" x14ac:dyDescent="0.25">
      <c r="A2331" t="s">
        <v>2311</v>
      </c>
    </row>
    <row r="2332" spans="1:1" x14ac:dyDescent="0.25">
      <c r="A2332" t="s">
        <v>1669</v>
      </c>
    </row>
    <row r="2333" spans="1:1" x14ac:dyDescent="0.25">
      <c r="A2333" t="s">
        <v>1670</v>
      </c>
    </row>
    <row r="2334" spans="1:1" x14ac:dyDescent="0.25">
      <c r="A2334" t="s">
        <v>1671</v>
      </c>
    </row>
    <row r="2335" spans="1:1" x14ac:dyDescent="0.25">
      <c r="A2335" t="s">
        <v>1672</v>
      </c>
    </row>
    <row r="2336" spans="1:1" x14ac:dyDescent="0.25">
      <c r="A2336" t="s">
        <v>1673</v>
      </c>
    </row>
    <row r="2337" spans="1:1" x14ac:dyDescent="0.25">
      <c r="A2337" t="s">
        <v>2311</v>
      </c>
    </row>
    <row r="2338" spans="1:1" x14ac:dyDescent="0.25">
      <c r="A2338" t="s">
        <v>1674</v>
      </c>
    </row>
    <row r="2339" spans="1:1" x14ac:dyDescent="0.25">
      <c r="A2339" t="s">
        <v>1675</v>
      </c>
    </row>
    <row r="2340" spans="1:1" x14ac:dyDescent="0.25">
      <c r="A2340" t="s">
        <v>1676</v>
      </c>
    </row>
    <row r="2341" spans="1:1" x14ac:dyDescent="0.25">
      <c r="A2341" t="s">
        <v>1677</v>
      </c>
    </row>
    <row r="2342" spans="1:1" x14ac:dyDescent="0.25">
      <c r="A2342" t="s">
        <v>1678</v>
      </c>
    </row>
    <row r="2343" spans="1:1" x14ac:dyDescent="0.25">
      <c r="A2343" t="s">
        <v>2311</v>
      </c>
    </row>
    <row r="2344" spans="1:1" x14ac:dyDescent="0.25">
      <c r="A2344" t="s">
        <v>1679</v>
      </c>
    </row>
    <row r="2345" spans="1:1" x14ac:dyDescent="0.25">
      <c r="A2345" t="s">
        <v>1680</v>
      </c>
    </row>
    <row r="2346" spans="1:1" x14ac:dyDescent="0.25">
      <c r="A2346" t="s">
        <v>1681</v>
      </c>
    </row>
    <row r="2347" spans="1:1" x14ac:dyDescent="0.25">
      <c r="A2347" t="s">
        <v>1682</v>
      </c>
    </row>
    <row r="2348" spans="1:1" x14ac:dyDescent="0.25">
      <c r="A2348" t="s">
        <v>1683</v>
      </c>
    </row>
    <row r="2349" spans="1:1" x14ac:dyDescent="0.25">
      <c r="A2349" t="s">
        <v>2311</v>
      </c>
    </row>
    <row r="2350" spans="1:1" x14ac:dyDescent="0.25">
      <c r="A2350" t="s">
        <v>1684</v>
      </c>
    </row>
    <row r="2351" spans="1:1" x14ac:dyDescent="0.25">
      <c r="A2351" t="s">
        <v>1685</v>
      </c>
    </row>
    <row r="2352" spans="1:1" x14ac:dyDescent="0.25">
      <c r="A2352" t="s">
        <v>1686</v>
      </c>
    </row>
    <row r="2353" spans="1:1" x14ac:dyDescent="0.25">
      <c r="A2353" t="s">
        <v>1687</v>
      </c>
    </row>
    <row r="2354" spans="1:1" x14ac:dyDescent="0.25">
      <c r="A2354" t="s">
        <v>1688</v>
      </c>
    </row>
    <row r="2355" spans="1:1" x14ac:dyDescent="0.25">
      <c r="A2355" t="s">
        <v>2311</v>
      </c>
    </row>
    <row r="2356" spans="1:1" x14ac:dyDescent="0.25">
      <c r="A2356" t="s">
        <v>1689</v>
      </c>
    </row>
    <row r="2357" spans="1:1" x14ac:dyDescent="0.25">
      <c r="A2357" t="s">
        <v>1690</v>
      </c>
    </row>
    <row r="2358" spans="1:1" x14ac:dyDescent="0.25">
      <c r="A2358" t="s">
        <v>1691</v>
      </c>
    </row>
    <row r="2359" spans="1:1" x14ac:dyDescent="0.25">
      <c r="A2359" t="s">
        <v>1692</v>
      </c>
    </row>
    <row r="2360" spans="1:1" x14ac:dyDescent="0.25">
      <c r="A2360" t="s">
        <v>1693</v>
      </c>
    </row>
    <row r="2361" spans="1:1" x14ac:dyDescent="0.25">
      <c r="A2361" t="s">
        <v>2311</v>
      </c>
    </row>
    <row r="2362" spans="1:1" x14ac:dyDescent="0.25">
      <c r="A2362" t="s">
        <v>1694</v>
      </c>
    </row>
    <row r="2363" spans="1:1" x14ac:dyDescent="0.25">
      <c r="A2363" t="s">
        <v>1695</v>
      </c>
    </row>
    <row r="2364" spans="1:1" x14ac:dyDescent="0.25">
      <c r="A2364" t="s">
        <v>1696</v>
      </c>
    </row>
    <row r="2365" spans="1:1" x14ac:dyDescent="0.25">
      <c r="A2365" t="s">
        <v>1697</v>
      </c>
    </row>
    <row r="2366" spans="1:1" x14ac:dyDescent="0.25">
      <c r="A2366" t="s">
        <v>1698</v>
      </c>
    </row>
    <row r="2367" spans="1:1" x14ac:dyDescent="0.25">
      <c r="A2367" t="s">
        <v>2311</v>
      </c>
    </row>
    <row r="2368" spans="1:1" x14ac:dyDescent="0.25">
      <c r="A2368" t="s">
        <v>1699</v>
      </c>
    </row>
    <row r="2369" spans="1:1" x14ac:dyDescent="0.25">
      <c r="A2369" t="s">
        <v>1700</v>
      </c>
    </row>
    <row r="2370" spans="1:1" x14ac:dyDescent="0.25">
      <c r="A2370" t="s">
        <v>1701</v>
      </c>
    </row>
    <row r="2371" spans="1:1" x14ac:dyDescent="0.25">
      <c r="A2371" t="s">
        <v>1702</v>
      </c>
    </row>
    <row r="2372" spans="1:1" x14ac:dyDescent="0.25">
      <c r="A2372" t="s">
        <v>1703</v>
      </c>
    </row>
    <row r="2373" spans="1:1" x14ac:dyDescent="0.25">
      <c r="A2373" t="s">
        <v>2311</v>
      </c>
    </row>
    <row r="2374" spans="1:1" x14ac:dyDescent="0.25">
      <c r="A2374" t="s">
        <v>1704</v>
      </c>
    </row>
    <row r="2375" spans="1:1" x14ac:dyDescent="0.25">
      <c r="A2375" t="s">
        <v>1705</v>
      </c>
    </row>
    <row r="2376" spans="1:1" x14ac:dyDescent="0.25">
      <c r="A2376" t="s">
        <v>1706</v>
      </c>
    </row>
    <row r="2377" spans="1:1" x14ac:dyDescent="0.25">
      <c r="A2377" t="s">
        <v>1707</v>
      </c>
    </row>
    <row r="2378" spans="1:1" x14ac:dyDescent="0.25">
      <c r="A2378" t="s">
        <v>1708</v>
      </c>
    </row>
    <row r="2379" spans="1:1" x14ac:dyDescent="0.25">
      <c r="A2379" t="s">
        <v>2311</v>
      </c>
    </row>
    <row r="2380" spans="1:1" x14ac:dyDescent="0.25">
      <c r="A2380" t="s">
        <v>1709</v>
      </c>
    </row>
    <row r="2381" spans="1:1" x14ac:dyDescent="0.25">
      <c r="A2381" t="s">
        <v>1710</v>
      </c>
    </row>
    <row r="2382" spans="1:1" x14ac:dyDescent="0.25">
      <c r="A2382" t="s">
        <v>1711</v>
      </c>
    </row>
    <row r="2383" spans="1:1" x14ac:dyDescent="0.25">
      <c r="A2383" t="s">
        <v>1712</v>
      </c>
    </row>
    <row r="2384" spans="1:1" x14ac:dyDescent="0.25">
      <c r="A2384" t="s">
        <v>1713</v>
      </c>
    </row>
    <row r="2385" spans="1:1" x14ac:dyDescent="0.25">
      <c r="A2385" t="s">
        <v>2311</v>
      </c>
    </row>
    <row r="2386" spans="1:1" x14ac:dyDescent="0.25">
      <c r="A2386" t="s">
        <v>1714</v>
      </c>
    </row>
    <row r="2387" spans="1:1" x14ac:dyDescent="0.25">
      <c r="A2387" t="s">
        <v>1715</v>
      </c>
    </row>
    <row r="2388" spans="1:1" x14ac:dyDescent="0.25">
      <c r="A2388" t="s">
        <v>1716</v>
      </c>
    </row>
    <row r="2389" spans="1:1" x14ac:dyDescent="0.25">
      <c r="A2389" t="s">
        <v>1717</v>
      </c>
    </row>
    <row r="2390" spans="1:1" x14ac:dyDescent="0.25">
      <c r="A2390" t="s">
        <v>1718</v>
      </c>
    </row>
    <row r="2391" spans="1:1" x14ac:dyDescent="0.25">
      <c r="A2391" t="s">
        <v>2311</v>
      </c>
    </row>
    <row r="2392" spans="1:1" x14ac:dyDescent="0.25">
      <c r="A2392" t="s">
        <v>1719</v>
      </c>
    </row>
    <row r="2393" spans="1:1" x14ac:dyDescent="0.25">
      <c r="A2393" t="s">
        <v>1720</v>
      </c>
    </row>
    <row r="2394" spans="1:1" x14ac:dyDescent="0.25">
      <c r="A2394" t="s">
        <v>1721</v>
      </c>
    </row>
    <row r="2395" spans="1:1" x14ac:dyDescent="0.25">
      <c r="A2395" t="s">
        <v>1722</v>
      </c>
    </row>
    <row r="2396" spans="1:1" x14ac:dyDescent="0.25">
      <c r="A2396" t="s">
        <v>1723</v>
      </c>
    </row>
    <row r="2397" spans="1:1" x14ac:dyDescent="0.25">
      <c r="A2397" t="s">
        <v>2311</v>
      </c>
    </row>
    <row r="2398" spans="1:1" x14ac:dyDescent="0.25">
      <c r="A2398" t="s">
        <v>1724</v>
      </c>
    </row>
    <row r="2399" spans="1:1" x14ac:dyDescent="0.25">
      <c r="A2399" t="s">
        <v>1725</v>
      </c>
    </row>
    <row r="2400" spans="1:1" x14ac:dyDescent="0.25">
      <c r="A2400" t="s">
        <v>1726</v>
      </c>
    </row>
    <row r="2401" spans="1:1" x14ac:dyDescent="0.25">
      <c r="A2401" t="s">
        <v>1727</v>
      </c>
    </row>
    <row r="2402" spans="1:1" x14ac:dyDescent="0.25">
      <c r="A2402" t="s">
        <v>1728</v>
      </c>
    </row>
    <row r="2403" spans="1:1" x14ac:dyDescent="0.25">
      <c r="A2403" t="s">
        <v>2311</v>
      </c>
    </row>
    <row r="2404" spans="1:1" x14ac:dyDescent="0.25">
      <c r="A2404" t="s">
        <v>1729</v>
      </c>
    </row>
    <row r="2405" spans="1:1" x14ac:dyDescent="0.25">
      <c r="A2405" t="s">
        <v>1730</v>
      </c>
    </row>
    <row r="2406" spans="1:1" x14ac:dyDescent="0.25">
      <c r="A2406" t="s">
        <v>1731</v>
      </c>
    </row>
    <row r="2407" spans="1:1" x14ac:dyDescent="0.25">
      <c r="A2407" t="s">
        <v>1732</v>
      </c>
    </row>
    <row r="2408" spans="1:1" x14ac:dyDescent="0.25">
      <c r="A2408" t="s">
        <v>1733</v>
      </c>
    </row>
    <row r="2409" spans="1:1" x14ac:dyDescent="0.25">
      <c r="A2409" t="s">
        <v>2311</v>
      </c>
    </row>
    <row r="2410" spans="1:1" x14ac:dyDescent="0.25">
      <c r="A2410" t="s">
        <v>1734</v>
      </c>
    </row>
    <row r="2411" spans="1:1" x14ac:dyDescent="0.25">
      <c r="A2411" t="s">
        <v>1735</v>
      </c>
    </row>
    <row r="2412" spans="1:1" x14ac:dyDescent="0.25">
      <c r="A2412" t="s">
        <v>1736</v>
      </c>
    </row>
    <row r="2413" spans="1:1" x14ac:dyDescent="0.25">
      <c r="A2413" t="s">
        <v>1737</v>
      </c>
    </row>
    <row r="2414" spans="1:1" x14ac:dyDescent="0.25">
      <c r="A2414" t="s">
        <v>1738</v>
      </c>
    </row>
    <row r="2415" spans="1:1" x14ac:dyDescent="0.25">
      <c r="A2415" t="s">
        <v>2311</v>
      </c>
    </row>
    <row r="2416" spans="1:1" x14ac:dyDescent="0.25">
      <c r="A2416" t="s">
        <v>1739</v>
      </c>
    </row>
    <row r="2417" spans="1:1" x14ac:dyDescent="0.25">
      <c r="A2417" t="s">
        <v>1740</v>
      </c>
    </row>
    <row r="2418" spans="1:1" x14ac:dyDescent="0.25">
      <c r="A2418" t="s">
        <v>1741</v>
      </c>
    </row>
    <row r="2419" spans="1:1" x14ac:dyDescent="0.25">
      <c r="A2419" t="s">
        <v>1742</v>
      </c>
    </row>
    <row r="2420" spans="1:1" x14ac:dyDescent="0.25">
      <c r="A2420" t="s">
        <v>1743</v>
      </c>
    </row>
    <row r="2421" spans="1:1" x14ac:dyDescent="0.25">
      <c r="A2421" t="s">
        <v>2311</v>
      </c>
    </row>
    <row r="2422" spans="1:1" x14ac:dyDescent="0.25">
      <c r="A2422" t="s">
        <v>1744</v>
      </c>
    </row>
    <row r="2423" spans="1:1" x14ac:dyDescent="0.25">
      <c r="A2423" t="s">
        <v>1745</v>
      </c>
    </row>
    <row r="2424" spans="1:1" x14ac:dyDescent="0.25">
      <c r="A2424" t="s">
        <v>1746</v>
      </c>
    </row>
    <row r="2425" spans="1:1" x14ac:dyDescent="0.25">
      <c r="A2425" t="s">
        <v>1747</v>
      </c>
    </row>
    <row r="2426" spans="1:1" x14ac:dyDescent="0.25">
      <c r="A2426" t="s">
        <v>1748</v>
      </c>
    </row>
    <row r="2427" spans="1:1" x14ac:dyDescent="0.25">
      <c r="A2427" t="s">
        <v>2311</v>
      </c>
    </row>
    <row r="2428" spans="1:1" x14ac:dyDescent="0.25">
      <c r="A2428" t="s">
        <v>1749</v>
      </c>
    </row>
    <row r="2429" spans="1:1" x14ac:dyDescent="0.25">
      <c r="A2429" t="s">
        <v>1750</v>
      </c>
    </row>
    <row r="2430" spans="1:1" x14ac:dyDescent="0.25">
      <c r="A2430" t="s">
        <v>1751</v>
      </c>
    </row>
    <row r="2431" spans="1:1" x14ac:dyDescent="0.25">
      <c r="A2431" t="s">
        <v>1752</v>
      </c>
    </row>
    <row r="2432" spans="1:1" x14ac:dyDescent="0.25">
      <c r="A2432" t="s">
        <v>1753</v>
      </c>
    </row>
    <row r="2433" spans="1:1" x14ac:dyDescent="0.25">
      <c r="A2433" t="s">
        <v>2311</v>
      </c>
    </row>
    <row r="2434" spans="1:1" x14ac:dyDescent="0.25">
      <c r="A2434" t="s">
        <v>1754</v>
      </c>
    </row>
    <row r="2435" spans="1:1" x14ac:dyDescent="0.25">
      <c r="A2435" t="s">
        <v>1755</v>
      </c>
    </row>
    <row r="2436" spans="1:1" x14ac:dyDescent="0.25">
      <c r="A2436" t="s">
        <v>1756</v>
      </c>
    </row>
    <row r="2437" spans="1:1" x14ac:dyDescent="0.25">
      <c r="A2437" t="s">
        <v>1757</v>
      </c>
    </row>
    <row r="2438" spans="1:1" x14ac:dyDescent="0.25">
      <c r="A2438" t="s">
        <v>1758</v>
      </c>
    </row>
    <row r="2439" spans="1:1" x14ac:dyDescent="0.25">
      <c r="A2439" t="s">
        <v>2311</v>
      </c>
    </row>
    <row r="2440" spans="1:1" x14ac:dyDescent="0.25">
      <c r="A2440" t="s">
        <v>1759</v>
      </c>
    </row>
    <row r="2441" spans="1:1" x14ac:dyDescent="0.25">
      <c r="A2441" t="s">
        <v>1760</v>
      </c>
    </row>
    <row r="2442" spans="1:1" x14ac:dyDescent="0.25">
      <c r="A2442" t="s">
        <v>1761</v>
      </c>
    </row>
    <row r="2443" spans="1:1" x14ac:dyDescent="0.25">
      <c r="A2443" t="s">
        <v>1762</v>
      </c>
    </row>
    <row r="2444" spans="1:1" x14ac:dyDescent="0.25">
      <c r="A2444" t="s">
        <v>1763</v>
      </c>
    </row>
    <row r="2445" spans="1:1" x14ac:dyDescent="0.25">
      <c r="A2445" t="s">
        <v>2311</v>
      </c>
    </row>
    <row r="2446" spans="1:1" x14ac:dyDescent="0.25">
      <c r="A2446" t="s">
        <v>1764</v>
      </c>
    </row>
    <row r="2447" spans="1:1" x14ac:dyDescent="0.25">
      <c r="A2447" t="s">
        <v>1765</v>
      </c>
    </row>
    <row r="2448" spans="1:1" x14ac:dyDescent="0.25">
      <c r="A2448" t="s">
        <v>1766</v>
      </c>
    </row>
    <row r="2449" spans="1:1" x14ac:dyDescent="0.25">
      <c r="A2449" t="s">
        <v>1767</v>
      </c>
    </row>
    <row r="2450" spans="1:1" x14ac:dyDescent="0.25">
      <c r="A2450" t="s">
        <v>1768</v>
      </c>
    </row>
    <row r="2451" spans="1:1" x14ac:dyDescent="0.25">
      <c r="A2451" t="s">
        <v>2311</v>
      </c>
    </row>
    <row r="2452" spans="1:1" x14ac:dyDescent="0.25">
      <c r="A2452" t="s">
        <v>1769</v>
      </c>
    </row>
    <row r="2453" spans="1:1" x14ac:dyDescent="0.25">
      <c r="A2453" t="s">
        <v>842</v>
      </c>
    </row>
    <row r="2454" spans="1:1" x14ac:dyDescent="0.25">
      <c r="A2454" t="s">
        <v>843</v>
      </c>
    </row>
    <row r="2455" spans="1:1" x14ac:dyDescent="0.25">
      <c r="A2455" t="s">
        <v>844</v>
      </c>
    </row>
    <row r="2456" spans="1:1" x14ac:dyDescent="0.25">
      <c r="A2456" t="s">
        <v>845</v>
      </c>
    </row>
    <row r="2457" spans="1:1" x14ac:dyDescent="0.25">
      <c r="A2457" t="s">
        <v>2311</v>
      </c>
    </row>
    <row r="2458" spans="1:1" x14ac:dyDescent="0.25">
      <c r="A2458" t="s">
        <v>846</v>
      </c>
    </row>
    <row r="2459" spans="1:1" x14ac:dyDescent="0.25">
      <c r="A2459" t="s">
        <v>847</v>
      </c>
    </row>
    <row r="2460" spans="1:1" x14ac:dyDescent="0.25">
      <c r="A2460" t="s">
        <v>848</v>
      </c>
    </row>
    <row r="2461" spans="1:1" x14ac:dyDescent="0.25">
      <c r="A2461" t="s">
        <v>849</v>
      </c>
    </row>
    <row r="2462" spans="1:1" x14ac:dyDescent="0.25">
      <c r="A2462" t="s">
        <v>850</v>
      </c>
    </row>
    <row r="2463" spans="1:1" x14ac:dyDescent="0.25">
      <c r="A2463" t="s">
        <v>2311</v>
      </c>
    </row>
    <row r="2464" spans="1:1" x14ac:dyDescent="0.25">
      <c r="A2464" t="s">
        <v>851</v>
      </c>
    </row>
    <row r="2465" spans="1:1" x14ac:dyDescent="0.25">
      <c r="A2465" t="s">
        <v>852</v>
      </c>
    </row>
    <row r="2466" spans="1:1" x14ac:dyDescent="0.25">
      <c r="A2466" t="s">
        <v>853</v>
      </c>
    </row>
    <row r="2467" spans="1:1" x14ac:dyDescent="0.25">
      <c r="A2467" t="s">
        <v>854</v>
      </c>
    </row>
    <row r="2468" spans="1:1" x14ac:dyDescent="0.25">
      <c r="A2468" t="s">
        <v>855</v>
      </c>
    </row>
    <row r="2469" spans="1:1" x14ac:dyDescent="0.25">
      <c r="A2469" t="s">
        <v>2311</v>
      </c>
    </row>
    <row r="2470" spans="1:1" x14ac:dyDescent="0.25">
      <c r="A2470" t="s">
        <v>856</v>
      </c>
    </row>
    <row r="2471" spans="1:1" x14ac:dyDescent="0.25">
      <c r="A2471" t="s">
        <v>857</v>
      </c>
    </row>
    <row r="2472" spans="1:1" x14ac:dyDescent="0.25">
      <c r="A2472" t="s">
        <v>858</v>
      </c>
    </row>
    <row r="2473" spans="1:1" x14ac:dyDescent="0.25">
      <c r="A2473" t="s">
        <v>859</v>
      </c>
    </row>
    <row r="2474" spans="1:1" x14ac:dyDescent="0.25">
      <c r="A2474" t="s">
        <v>860</v>
      </c>
    </row>
    <row r="2475" spans="1:1" x14ac:dyDescent="0.25">
      <c r="A2475" t="s">
        <v>2311</v>
      </c>
    </row>
    <row r="2476" spans="1:1" x14ac:dyDescent="0.25">
      <c r="A2476" t="s">
        <v>861</v>
      </c>
    </row>
    <row r="2477" spans="1:1" x14ac:dyDescent="0.25">
      <c r="A2477" t="s">
        <v>862</v>
      </c>
    </row>
    <row r="2478" spans="1:1" x14ac:dyDescent="0.25">
      <c r="A2478" t="s">
        <v>863</v>
      </c>
    </row>
    <row r="2479" spans="1:1" x14ac:dyDescent="0.25">
      <c r="A2479" t="s">
        <v>864</v>
      </c>
    </row>
    <row r="2480" spans="1:1" x14ac:dyDescent="0.25">
      <c r="A2480" t="s">
        <v>865</v>
      </c>
    </row>
    <row r="2481" spans="1:1" x14ac:dyDescent="0.25">
      <c r="A2481" t="s">
        <v>2311</v>
      </c>
    </row>
    <row r="2482" spans="1:1" x14ac:dyDescent="0.25">
      <c r="A2482" t="s">
        <v>866</v>
      </c>
    </row>
    <row r="2483" spans="1:1" x14ac:dyDescent="0.25">
      <c r="A2483" t="s">
        <v>867</v>
      </c>
    </row>
    <row r="2484" spans="1:1" x14ac:dyDescent="0.25">
      <c r="A2484" t="s">
        <v>868</v>
      </c>
    </row>
    <row r="2485" spans="1:1" x14ac:dyDescent="0.25">
      <c r="A2485" t="s">
        <v>869</v>
      </c>
    </row>
    <row r="2486" spans="1:1" x14ac:dyDescent="0.25">
      <c r="A2486" t="s">
        <v>870</v>
      </c>
    </row>
    <row r="2487" spans="1:1" x14ac:dyDescent="0.25">
      <c r="A2487" t="s">
        <v>2311</v>
      </c>
    </row>
    <row r="2488" spans="1:1" x14ac:dyDescent="0.25">
      <c r="A2488" t="s">
        <v>871</v>
      </c>
    </row>
    <row r="2489" spans="1:1" x14ac:dyDescent="0.25">
      <c r="A2489" t="s">
        <v>872</v>
      </c>
    </row>
    <row r="2490" spans="1:1" x14ac:dyDescent="0.25">
      <c r="A2490" t="s">
        <v>3</v>
      </c>
    </row>
    <row r="2491" spans="1:1" x14ac:dyDescent="0.25">
      <c r="A2491" t="s">
        <v>4</v>
      </c>
    </row>
    <row r="2492" spans="1:1" x14ac:dyDescent="0.25">
      <c r="A2492" t="s">
        <v>5</v>
      </c>
    </row>
    <row r="2493" spans="1:1" x14ac:dyDescent="0.25">
      <c r="A2493" t="s">
        <v>2311</v>
      </c>
    </row>
    <row r="2494" spans="1:1" x14ac:dyDescent="0.25">
      <c r="A2494" t="s">
        <v>6</v>
      </c>
    </row>
    <row r="2495" spans="1:1" x14ac:dyDescent="0.25">
      <c r="A2495" t="s">
        <v>7</v>
      </c>
    </row>
    <row r="2496" spans="1:1" x14ac:dyDescent="0.25">
      <c r="A2496" t="s">
        <v>8</v>
      </c>
    </row>
    <row r="2497" spans="1:1" x14ac:dyDescent="0.25">
      <c r="A2497" t="s">
        <v>9</v>
      </c>
    </row>
    <row r="2498" spans="1:1" x14ac:dyDescent="0.25">
      <c r="A2498" t="s">
        <v>10</v>
      </c>
    </row>
    <row r="2499" spans="1:1" x14ac:dyDescent="0.25">
      <c r="A2499" t="s">
        <v>2311</v>
      </c>
    </row>
    <row r="2500" spans="1:1" x14ac:dyDescent="0.25">
      <c r="A2500" t="s">
        <v>11</v>
      </c>
    </row>
    <row r="2501" spans="1:1" x14ac:dyDescent="0.25">
      <c r="A2501" t="s">
        <v>12</v>
      </c>
    </row>
    <row r="2502" spans="1:1" x14ac:dyDescent="0.25">
      <c r="A2502" t="s">
        <v>13</v>
      </c>
    </row>
    <row r="2503" spans="1:1" x14ac:dyDescent="0.25">
      <c r="A2503" t="s">
        <v>14</v>
      </c>
    </row>
    <row r="2504" spans="1:1" x14ac:dyDescent="0.25">
      <c r="A2504" t="s">
        <v>15</v>
      </c>
    </row>
    <row r="2505" spans="1:1" x14ac:dyDescent="0.25">
      <c r="A2505" t="s">
        <v>2311</v>
      </c>
    </row>
    <row r="2506" spans="1:1" x14ac:dyDescent="0.25">
      <c r="A2506" t="s">
        <v>16</v>
      </c>
    </row>
    <row r="2507" spans="1:1" x14ac:dyDescent="0.25">
      <c r="A2507" t="s">
        <v>17</v>
      </c>
    </row>
    <row r="2508" spans="1:1" x14ac:dyDescent="0.25">
      <c r="A2508" t="s">
        <v>18</v>
      </c>
    </row>
    <row r="2509" spans="1:1" x14ac:dyDescent="0.25">
      <c r="A2509" t="s">
        <v>19</v>
      </c>
    </row>
    <row r="2510" spans="1:1" x14ac:dyDescent="0.25">
      <c r="A2510" t="s">
        <v>20</v>
      </c>
    </row>
    <row r="2511" spans="1:1" x14ac:dyDescent="0.25">
      <c r="A2511" t="s">
        <v>2311</v>
      </c>
    </row>
    <row r="2512" spans="1:1" x14ac:dyDescent="0.25">
      <c r="A2512" t="s">
        <v>21</v>
      </c>
    </row>
    <row r="2513" spans="1:1" x14ac:dyDescent="0.25">
      <c r="A2513" t="s">
        <v>22</v>
      </c>
    </row>
    <row r="2514" spans="1:1" x14ac:dyDescent="0.25">
      <c r="A2514" t="s">
        <v>23</v>
      </c>
    </row>
    <row r="2515" spans="1:1" x14ac:dyDescent="0.25">
      <c r="A2515" t="s">
        <v>24</v>
      </c>
    </row>
    <row r="2516" spans="1:1" x14ac:dyDescent="0.25">
      <c r="A2516" t="s">
        <v>25</v>
      </c>
    </row>
    <row r="2517" spans="1:1" x14ac:dyDescent="0.25">
      <c r="A2517" t="s">
        <v>2311</v>
      </c>
    </row>
    <row r="2518" spans="1:1" x14ac:dyDescent="0.25">
      <c r="A2518" t="s">
        <v>26</v>
      </c>
    </row>
    <row r="2519" spans="1:1" x14ac:dyDescent="0.25">
      <c r="A2519" t="s">
        <v>27</v>
      </c>
    </row>
    <row r="2520" spans="1:1" x14ac:dyDescent="0.25">
      <c r="A2520" t="s">
        <v>28</v>
      </c>
    </row>
    <row r="2521" spans="1:1" x14ac:dyDescent="0.25">
      <c r="A2521" t="s">
        <v>29</v>
      </c>
    </row>
    <row r="2522" spans="1:1" x14ac:dyDescent="0.25">
      <c r="A2522" t="s">
        <v>30</v>
      </c>
    </row>
    <row r="2523" spans="1:1" x14ac:dyDescent="0.25">
      <c r="A2523" t="s">
        <v>2311</v>
      </c>
    </row>
    <row r="2524" spans="1:1" x14ac:dyDescent="0.25">
      <c r="A2524" t="s">
        <v>31</v>
      </c>
    </row>
    <row r="2525" spans="1:1" x14ac:dyDescent="0.25">
      <c r="A2525" t="s">
        <v>32</v>
      </c>
    </row>
    <row r="2526" spans="1:1" x14ac:dyDescent="0.25">
      <c r="A2526" t="s">
        <v>33</v>
      </c>
    </row>
    <row r="2527" spans="1:1" x14ac:dyDescent="0.25">
      <c r="A2527" t="s">
        <v>34</v>
      </c>
    </row>
    <row r="2528" spans="1:1" x14ac:dyDescent="0.25">
      <c r="A2528" t="s">
        <v>35</v>
      </c>
    </row>
    <row r="2529" spans="1:1" x14ac:dyDescent="0.25">
      <c r="A2529" t="s">
        <v>2311</v>
      </c>
    </row>
    <row r="2530" spans="1:1" x14ac:dyDescent="0.25">
      <c r="A2530" t="s">
        <v>36</v>
      </c>
    </row>
    <row r="2531" spans="1:1" x14ac:dyDescent="0.25">
      <c r="A2531" t="s">
        <v>37</v>
      </c>
    </row>
    <row r="2532" spans="1:1" x14ac:dyDescent="0.25">
      <c r="A2532" t="s">
        <v>38</v>
      </c>
    </row>
    <row r="2533" spans="1:1" x14ac:dyDescent="0.25">
      <c r="A2533" t="s">
        <v>39</v>
      </c>
    </row>
    <row r="2534" spans="1:1" x14ac:dyDescent="0.25">
      <c r="A2534" t="s">
        <v>40</v>
      </c>
    </row>
    <row r="2535" spans="1:1" x14ac:dyDescent="0.25">
      <c r="A2535" t="s">
        <v>2311</v>
      </c>
    </row>
    <row r="2536" spans="1:1" x14ac:dyDescent="0.25">
      <c r="A2536" t="s">
        <v>41</v>
      </c>
    </row>
    <row r="2537" spans="1:1" x14ac:dyDescent="0.25">
      <c r="A2537" t="s">
        <v>42</v>
      </c>
    </row>
    <row r="2538" spans="1:1" x14ac:dyDescent="0.25">
      <c r="A2538" t="s">
        <v>43</v>
      </c>
    </row>
    <row r="2539" spans="1:1" x14ac:dyDescent="0.25">
      <c r="A2539" t="s">
        <v>44</v>
      </c>
    </row>
    <row r="2540" spans="1:1" x14ac:dyDescent="0.25">
      <c r="A2540" t="s">
        <v>45</v>
      </c>
    </row>
    <row r="2541" spans="1:1" x14ac:dyDescent="0.25">
      <c r="A2541" t="s">
        <v>2311</v>
      </c>
    </row>
    <row r="2542" spans="1:1" x14ac:dyDescent="0.25">
      <c r="A2542" t="s">
        <v>46</v>
      </c>
    </row>
    <row r="2543" spans="1:1" x14ac:dyDescent="0.25">
      <c r="A2543" t="s">
        <v>47</v>
      </c>
    </row>
    <row r="2544" spans="1:1" x14ac:dyDescent="0.25">
      <c r="A2544" t="s">
        <v>48</v>
      </c>
    </row>
    <row r="2545" spans="1:1" x14ac:dyDescent="0.25">
      <c r="A2545" t="s">
        <v>49</v>
      </c>
    </row>
    <row r="2546" spans="1:1" x14ac:dyDescent="0.25">
      <c r="A2546" t="s">
        <v>50</v>
      </c>
    </row>
    <row r="2547" spans="1:1" x14ac:dyDescent="0.25">
      <c r="A2547" t="s">
        <v>2311</v>
      </c>
    </row>
    <row r="2548" spans="1:1" x14ac:dyDescent="0.25">
      <c r="A2548" t="s">
        <v>51</v>
      </c>
    </row>
    <row r="2549" spans="1:1" x14ac:dyDescent="0.25">
      <c r="A2549" t="s">
        <v>52</v>
      </c>
    </row>
    <row r="2550" spans="1:1" x14ac:dyDescent="0.25">
      <c r="A2550" t="s">
        <v>53</v>
      </c>
    </row>
    <row r="2551" spans="1:1" x14ac:dyDescent="0.25">
      <c r="A2551" t="s">
        <v>54</v>
      </c>
    </row>
    <row r="2552" spans="1:1" x14ac:dyDescent="0.25">
      <c r="A2552" t="s">
        <v>55</v>
      </c>
    </row>
    <row r="2553" spans="1:1" x14ac:dyDescent="0.25">
      <c r="A2553" t="s">
        <v>2311</v>
      </c>
    </row>
    <row r="2554" spans="1:1" x14ac:dyDescent="0.25">
      <c r="A2554" t="s">
        <v>56</v>
      </c>
    </row>
    <row r="2555" spans="1:1" x14ac:dyDescent="0.25">
      <c r="A2555" t="s">
        <v>57</v>
      </c>
    </row>
    <row r="2556" spans="1:1" x14ac:dyDescent="0.25">
      <c r="A2556" t="s">
        <v>58</v>
      </c>
    </row>
    <row r="2557" spans="1:1" x14ac:dyDescent="0.25">
      <c r="A2557" t="s">
        <v>59</v>
      </c>
    </row>
    <row r="2558" spans="1:1" x14ac:dyDescent="0.25">
      <c r="A2558" t="s">
        <v>60</v>
      </c>
    </row>
    <row r="2559" spans="1:1" x14ac:dyDescent="0.25">
      <c r="A2559" t="s">
        <v>2311</v>
      </c>
    </row>
    <row r="2560" spans="1:1" x14ac:dyDescent="0.25">
      <c r="A2560" t="s">
        <v>61</v>
      </c>
    </row>
    <row r="2561" spans="1:1" x14ac:dyDescent="0.25">
      <c r="A2561" t="s">
        <v>62</v>
      </c>
    </row>
    <row r="2562" spans="1:1" x14ac:dyDescent="0.25">
      <c r="A2562" t="s">
        <v>63</v>
      </c>
    </row>
    <row r="2563" spans="1:1" x14ac:dyDescent="0.25">
      <c r="A2563" t="s">
        <v>64</v>
      </c>
    </row>
    <row r="2564" spans="1:1" x14ac:dyDescent="0.25">
      <c r="A2564" t="s">
        <v>65</v>
      </c>
    </row>
    <row r="2565" spans="1:1" x14ac:dyDescent="0.25">
      <c r="A2565" t="s">
        <v>2311</v>
      </c>
    </row>
    <row r="2566" spans="1:1" x14ac:dyDescent="0.25">
      <c r="A2566" t="s">
        <v>66</v>
      </c>
    </row>
    <row r="2567" spans="1:1" x14ac:dyDescent="0.25">
      <c r="A2567" t="s">
        <v>67</v>
      </c>
    </row>
    <row r="2568" spans="1:1" x14ac:dyDescent="0.25">
      <c r="A2568" t="s">
        <v>68</v>
      </c>
    </row>
    <row r="2569" spans="1:1" x14ac:dyDescent="0.25">
      <c r="A2569" t="s">
        <v>69</v>
      </c>
    </row>
    <row r="2570" spans="1:1" x14ac:dyDescent="0.25">
      <c r="A2570" t="s">
        <v>70</v>
      </c>
    </row>
    <row r="2571" spans="1:1" x14ac:dyDescent="0.25">
      <c r="A2571" t="s">
        <v>2311</v>
      </c>
    </row>
    <row r="2572" spans="1:1" x14ac:dyDescent="0.25">
      <c r="A2572" t="s">
        <v>71</v>
      </c>
    </row>
    <row r="2573" spans="1:1" x14ac:dyDescent="0.25">
      <c r="A2573" t="s">
        <v>72</v>
      </c>
    </row>
    <row r="2574" spans="1:1" x14ac:dyDescent="0.25">
      <c r="A2574" t="s">
        <v>73</v>
      </c>
    </row>
    <row r="2575" spans="1:1" x14ac:dyDescent="0.25">
      <c r="A2575" t="s">
        <v>74</v>
      </c>
    </row>
    <row r="2576" spans="1:1" x14ac:dyDescent="0.25">
      <c r="A2576" t="s">
        <v>75</v>
      </c>
    </row>
    <row r="2577" spans="1:1" x14ac:dyDescent="0.25">
      <c r="A2577" t="s">
        <v>2311</v>
      </c>
    </row>
    <row r="2578" spans="1:1" x14ac:dyDescent="0.25">
      <c r="A2578" t="s">
        <v>76</v>
      </c>
    </row>
    <row r="2579" spans="1:1" x14ac:dyDescent="0.25">
      <c r="A2579" t="s">
        <v>77</v>
      </c>
    </row>
    <row r="2580" spans="1:1" x14ac:dyDescent="0.25">
      <c r="A2580" t="s">
        <v>78</v>
      </c>
    </row>
    <row r="2581" spans="1:1" x14ac:dyDescent="0.25">
      <c r="A2581" t="s">
        <v>79</v>
      </c>
    </row>
    <row r="2582" spans="1:1" x14ac:dyDescent="0.25">
      <c r="A2582" t="s">
        <v>80</v>
      </c>
    </row>
    <row r="2583" spans="1:1" x14ac:dyDescent="0.25">
      <c r="A2583" t="s">
        <v>2311</v>
      </c>
    </row>
    <row r="2584" spans="1:1" x14ac:dyDescent="0.25">
      <c r="A2584" t="s">
        <v>81</v>
      </c>
    </row>
    <row r="2585" spans="1:1" x14ac:dyDescent="0.25">
      <c r="A2585" t="s">
        <v>82</v>
      </c>
    </row>
    <row r="2586" spans="1:1" x14ac:dyDescent="0.25">
      <c r="A2586" t="s">
        <v>83</v>
      </c>
    </row>
    <row r="2587" spans="1:1" x14ac:dyDescent="0.25">
      <c r="A2587" t="s">
        <v>84</v>
      </c>
    </row>
    <row r="2588" spans="1:1" x14ac:dyDescent="0.25">
      <c r="A2588" t="s">
        <v>85</v>
      </c>
    </row>
    <row r="2589" spans="1:1" x14ac:dyDescent="0.25">
      <c r="A2589" t="s">
        <v>2311</v>
      </c>
    </row>
    <row r="2590" spans="1:1" x14ac:dyDescent="0.25">
      <c r="A2590" t="s">
        <v>86</v>
      </c>
    </row>
    <row r="2591" spans="1:1" x14ac:dyDescent="0.25">
      <c r="A2591" t="s">
        <v>87</v>
      </c>
    </row>
    <row r="2592" spans="1:1" x14ac:dyDescent="0.25">
      <c r="A2592" t="s">
        <v>88</v>
      </c>
    </row>
    <row r="2593" spans="1:1" x14ac:dyDescent="0.25">
      <c r="A2593" t="s">
        <v>89</v>
      </c>
    </row>
    <row r="2594" spans="1:1" x14ac:dyDescent="0.25">
      <c r="A2594" t="s">
        <v>90</v>
      </c>
    </row>
    <row r="2595" spans="1:1" x14ac:dyDescent="0.25">
      <c r="A2595" t="s">
        <v>2311</v>
      </c>
    </row>
    <row r="2596" spans="1:1" x14ac:dyDescent="0.25">
      <c r="A2596" t="s">
        <v>91</v>
      </c>
    </row>
    <row r="2597" spans="1:1" x14ac:dyDescent="0.25">
      <c r="A2597" t="s">
        <v>92</v>
      </c>
    </row>
    <row r="2598" spans="1:1" x14ac:dyDescent="0.25">
      <c r="A2598" t="s">
        <v>93</v>
      </c>
    </row>
    <row r="2599" spans="1:1" x14ac:dyDescent="0.25">
      <c r="A2599" t="s">
        <v>94</v>
      </c>
    </row>
    <row r="2600" spans="1:1" x14ac:dyDescent="0.25">
      <c r="A2600" t="s">
        <v>95</v>
      </c>
    </row>
    <row r="2601" spans="1:1" x14ac:dyDescent="0.25">
      <c r="A2601" t="s">
        <v>2311</v>
      </c>
    </row>
    <row r="2602" spans="1:1" x14ac:dyDescent="0.25">
      <c r="A2602" t="s">
        <v>96</v>
      </c>
    </row>
    <row r="2603" spans="1:1" x14ac:dyDescent="0.25">
      <c r="A2603" t="s">
        <v>97</v>
      </c>
    </row>
    <row r="2604" spans="1:1" x14ac:dyDescent="0.25">
      <c r="A2604" t="s">
        <v>98</v>
      </c>
    </row>
    <row r="2605" spans="1:1" x14ac:dyDescent="0.25">
      <c r="A2605" t="s">
        <v>99</v>
      </c>
    </row>
    <row r="2606" spans="1:1" x14ac:dyDescent="0.25">
      <c r="A2606" t="s">
        <v>100</v>
      </c>
    </row>
    <row r="2607" spans="1:1" x14ac:dyDescent="0.25">
      <c r="A2607" t="s">
        <v>2311</v>
      </c>
    </row>
    <row r="2608" spans="1:1" x14ac:dyDescent="0.25">
      <c r="A2608" t="s">
        <v>101</v>
      </c>
    </row>
    <row r="2609" spans="1:1" x14ac:dyDescent="0.25">
      <c r="A2609" t="s">
        <v>102</v>
      </c>
    </row>
    <row r="2610" spans="1:1" x14ac:dyDescent="0.25">
      <c r="A2610" t="s">
        <v>103</v>
      </c>
    </row>
    <row r="2611" spans="1:1" x14ac:dyDescent="0.25">
      <c r="A2611" t="s">
        <v>104</v>
      </c>
    </row>
    <row r="2612" spans="1:1" x14ac:dyDescent="0.25">
      <c r="A2612" t="s">
        <v>105</v>
      </c>
    </row>
    <row r="2613" spans="1:1" x14ac:dyDescent="0.25">
      <c r="A2613" t="s">
        <v>2311</v>
      </c>
    </row>
    <row r="2614" spans="1:1" x14ac:dyDescent="0.25">
      <c r="A2614" t="s">
        <v>106</v>
      </c>
    </row>
    <row r="2615" spans="1:1" x14ac:dyDescent="0.25">
      <c r="A2615" t="s">
        <v>107</v>
      </c>
    </row>
    <row r="2616" spans="1:1" x14ac:dyDescent="0.25">
      <c r="A2616" t="s">
        <v>108</v>
      </c>
    </row>
    <row r="2617" spans="1:1" x14ac:dyDescent="0.25">
      <c r="A2617" t="s">
        <v>2309</v>
      </c>
    </row>
    <row r="2619" spans="1:1" x14ac:dyDescent="0.25">
      <c r="A2619" t="s">
        <v>2295</v>
      </c>
    </row>
    <row r="2621" spans="1:1" x14ac:dyDescent="0.25">
      <c r="A2621" t="s">
        <v>2393</v>
      </c>
    </row>
    <row r="2622" spans="1:1" x14ac:dyDescent="0.25">
      <c r="A2622" t="s">
        <v>2394</v>
      </c>
    </row>
    <row r="2623" spans="1:1" x14ac:dyDescent="0.25">
      <c r="A2623" t="s">
        <v>2002</v>
      </c>
    </row>
    <row r="2624" spans="1:1" x14ac:dyDescent="0.25">
      <c r="A2624" t="s">
        <v>2003</v>
      </c>
    </row>
    <row r="2625" spans="1:7" x14ac:dyDescent="0.25">
      <c r="A2625" t="s">
        <v>109</v>
      </c>
    </row>
    <row r="2626" spans="1:7" x14ac:dyDescent="0.25">
      <c r="A2626" t="s">
        <v>110</v>
      </c>
    </row>
    <row r="2627" spans="1:7" x14ac:dyDescent="0.25">
      <c r="A2627" t="s">
        <v>111</v>
      </c>
    </row>
    <row r="2629" spans="1:7" x14ac:dyDescent="0.25">
      <c r="A2629" t="s">
        <v>2399</v>
      </c>
    </row>
    <row r="2630" spans="1:7" x14ac:dyDescent="0.25">
      <c r="A2630" t="s">
        <v>2294</v>
      </c>
    </row>
    <row r="2632" spans="1:7" x14ac:dyDescent="0.25">
      <c r="A2632" t="s">
        <v>2399</v>
      </c>
    </row>
    <row r="2633" spans="1:7" x14ac:dyDescent="0.25">
      <c r="A2633" t="s">
        <v>2297</v>
      </c>
    </row>
    <row r="2635" spans="1:7" x14ac:dyDescent="0.25">
      <c r="A2635" t="s">
        <v>2399</v>
      </c>
    </row>
    <row r="2636" spans="1:7" x14ac:dyDescent="0.25">
      <c r="A2636" t="s">
        <v>2201</v>
      </c>
    </row>
    <row r="2638" spans="1:7" x14ac:dyDescent="0.25">
      <c r="A2638" t="s">
        <v>2202</v>
      </c>
    </row>
    <row r="2639" spans="1:7" x14ac:dyDescent="0.25">
      <c r="B2639" t="s">
        <v>2218</v>
      </c>
      <c r="C2639" t="s">
        <v>2365</v>
      </c>
      <c r="D2639" t="s">
        <v>1802</v>
      </c>
      <c r="E2639" t="s">
        <v>1803</v>
      </c>
      <c r="F2639" t="s">
        <v>1804</v>
      </c>
      <c r="G2639" t="s">
        <v>2218</v>
      </c>
    </row>
    <row r="2640" spans="1:7" x14ac:dyDescent="0.25">
      <c r="B2640" t="s">
        <v>1</v>
      </c>
      <c r="C2640" t="s">
        <v>2</v>
      </c>
      <c r="D2640" t="s">
        <v>2222</v>
      </c>
      <c r="E2640" t="s">
        <v>2301</v>
      </c>
      <c r="F2640" t="s">
        <v>2223</v>
      </c>
      <c r="G2640" t="s">
        <v>2218</v>
      </c>
    </row>
    <row r="2641" spans="1:7" x14ac:dyDescent="0.25">
      <c r="A2641">
        <v>1</v>
      </c>
      <c r="B2641" t="s">
        <v>2218</v>
      </c>
      <c r="C2641">
        <v>1</v>
      </c>
      <c r="D2641">
        <v>2012</v>
      </c>
      <c r="E2641">
        <v>0.46428439999999999</v>
      </c>
      <c r="F2641">
        <v>0.46981630000000002</v>
      </c>
      <c r="G2641" t="s">
        <v>2218</v>
      </c>
    </row>
    <row r="2642" spans="1:7" x14ac:dyDescent="0.25">
      <c r="A2642">
        <v>2</v>
      </c>
      <c r="B2642" t="s">
        <v>2218</v>
      </c>
      <c r="C2642">
        <v>1</v>
      </c>
      <c r="D2642">
        <v>2013</v>
      </c>
      <c r="E2642">
        <v>0.46428439999999999</v>
      </c>
      <c r="F2642">
        <v>0.46981630000000002</v>
      </c>
      <c r="G2642" t="s">
        <v>2218</v>
      </c>
    </row>
    <row r="2643" spans="1:7" x14ac:dyDescent="0.25">
      <c r="A2643">
        <v>3</v>
      </c>
      <c r="B2643" t="s">
        <v>2218</v>
      </c>
      <c r="C2643">
        <v>1</v>
      </c>
      <c r="D2643">
        <v>2014</v>
      </c>
      <c r="E2643">
        <v>0.46428439999999999</v>
      </c>
      <c r="F2643">
        <v>0.46981630000000002</v>
      </c>
      <c r="G2643" t="s">
        <v>2218</v>
      </c>
    </row>
    <row r="2644" spans="1:7" x14ac:dyDescent="0.25">
      <c r="A2644">
        <v>4</v>
      </c>
      <c r="B2644" t="s">
        <v>2218</v>
      </c>
      <c r="C2644">
        <v>1</v>
      </c>
      <c r="D2644">
        <v>2015</v>
      </c>
      <c r="E2644">
        <v>0.46428439999999999</v>
      </c>
      <c r="F2644">
        <v>0.46981630000000002</v>
      </c>
      <c r="G2644" t="s">
        <v>2218</v>
      </c>
    </row>
    <row r="2645" spans="1:7" x14ac:dyDescent="0.25">
      <c r="A2645">
        <v>5</v>
      </c>
      <c r="B2645" t="s">
        <v>2218</v>
      </c>
      <c r="C2645">
        <v>1</v>
      </c>
      <c r="D2645">
        <v>2016</v>
      </c>
      <c r="E2645">
        <v>0.46428439999999999</v>
      </c>
      <c r="F2645">
        <v>0.46981630000000002</v>
      </c>
      <c r="G2645" t="s">
        <v>2218</v>
      </c>
    </row>
    <row r="2646" spans="1:7" x14ac:dyDescent="0.25">
      <c r="B2646" t="s">
        <v>1</v>
      </c>
      <c r="C2646" t="s">
        <v>2</v>
      </c>
      <c r="D2646" t="s">
        <v>2222</v>
      </c>
      <c r="E2646" t="s">
        <v>2301</v>
      </c>
      <c r="F2646" t="s">
        <v>2223</v>
      </c>
      <c r="G2646" t="s">
        <v>2218</v>
      </c>
    </row>
    <row r="2647" spans="1:7" x14ac:dyDescent="0.25">
      <c r="A2647">
        <v>6</v>
      </c>
      <c r="B2647" t="s">
        <v>2218</v>
      </c>
      <c r="C2647">
        <v>1</v>
      </c>
      <c r="D2647">
        <v>2017</v>
      </c>
      <c r="E2647">
        <v>0.46428439999999999</v>
      </c>
      <c r="F2647">
        <v>0.46981630000000002</v>
      </c>
      <c r="G2647" t="s">
        <v>2218</v>
      </c>
    </row>
    <row r="2648" spans="1:7" x14ac:dyDescent="0.25">
      <c r="A2648">
        <v>7</v>
      </c>
      <c r="B2648" t="s">
        <v>2218</v>
      </c>
      <c r="C2648">
        <v>1</v>
      </c>
      <c r="D2648">
        <v>2018</v>
      </c>
      <c r="E2648">
        <v>0.46428439999999999</v>
      </c>
      <c r="F2648">
        <v>0.46981630000000002</v>
      </c>
      <c r="G2648" t="s">
        <v>2218</v>
      </c>
    </row>
    <row r="2649" spans="1:7" x14ac:dyDescent="0.25">
      <c r="A2649">
        <v>8</v>
      </c>
      <c r="B2649" t="s">
        <v>2218</v>
      </c>
      <c r="C2649">
        <v>2</v>
      </c>
      <c r="D2649">
        <v>2012</v>
      </c>
      <c r="E2649">
        <v>0.44259579999999998</v>
      </c>
      <c r="F2649">
        <v>0.4612695</v>
      </c>
      <c r="G2649" t="s">
        <v>2218</v>
      </c>
    </row>
    <row r="2650" spans="1:7" x14ac:dyDescent="0.25">
      <c r="A2650">
        <v>9</v>
      </c>
      <c r="B2650" t="s">
        <v>2218</v>
      </c>
      <c r="C2650">
        <v>2</v>
      </c>
      <c r="D2650">
        <v>2013</v>
      </c>
      <c r="E2650">
        <v>0.44259579999999998</v>
      </c>
      <c r="F2650">
        <v>0.4612695</v>
      </c>
      <c r="G2650" t="s">
        <v>2218</v>
      </c>
    </row>
    <row r="2651" spans="1:7" x14ac:dyDescent="0.25">
      <c r="A2651">
        <v>10</v>
      </c>
      <c r="B2651" t="s">
        <v>2218</v>
      </c>
      <c r="C2651">
        <v>2</v>
      </c>
      <c r="D2651">
        <v>2014</v>
      </c>
      <c r="E2651">
        <v>0.44259579999999998</v>
      </c>
      <c r="F2651">
        <v>0.4612695</v>
      </c>
      <c r="G2651" t="s">
        <v>2218</v>
      </c>
    </row>
    <row r="2652" spans="1:7" x14ac:dyDescent="0.25">
      <c r="B2652" t="s">
        <v>1</v>
      </c>
      <c r="C2652" t="s">
        <v>2</v>
      </c>
      <c r="D2652" t="s">
        <v>2222</v>
      </c>
      <c r="E2652" t="s">
        <v>2301</v>
      </c>
      <c r="F2652" t="s">
        <v>2223</v>
      </c>
      <c r="G2652" t="s">
        <v>2218</v>
      </c>
    </row>
    <row r="2653" spans="1:7" x14ac:dyDescent="0.25">
      <c r="A2653">
        <v>11</v>
      </c>
      <c r="B2653" t="s">
        <v>2218</v>
      </c>
      <c r="C2653">
        <v>2</v>
      </c>
      <c r="D2653">
        <v>2015</v>
      </c>
      <c r="E2653">
        <v>0.44259579999999998</v>
      </c>
      <c r="F2653">
        <v>0.4612695</v>
      </c>
      <c r="G2653" t="s">
        <v>2218</v>
      </c>
    </row>
    <row r="2654" spans="1:7" x14ac:dyDescent="0.25">
      <c r="A2654">
        <v>12</v>
      </c>
      <c r="B2654" t="s">
        <v>2218</v>
      </c>
      <c r="C2654">
        <v>2</v>
      </c>
      <c r="D2654">
        <v>2016</v>
      </c>
      <c r="E2654">
        <v>0.44259579999999998</v>
      </c>
      <c r="F2654">
        <v>0.4612695</v>
      </c>
      <c r="G2654" t="s">
        <v>2218</v>
      </c>
    </row>
    <row r="2655" spans="1:7" x14ac:dyDescent="0.25">
      <c r="A2655">
        <v>13</v>
      </c>
      <c r="B2655" t="s">
        <v>2218</v>
      </c>
      <c r="C2655">
        <v>2</v>
      </c>
      <c r="D2655">
        <v>2017</v>
      </c>
      <c r="E2655">
        <v>0.44259579999999998</v>
      </c>
      <c r="F2655">
        <v>0.4612695</v>
      </c>
      <c r="G2655" t="s">
        <v>2218</v>
      </c>
    </row>
    <row r="2656" spans="1:7" x14ac:dyDescent="0.25">
      <c r="A2656">
        <v>14</v>
      </c>
      <c r="B2656" t="s">
        <v>2218</v>
      </c>
      <c r="C2656">
        <v>2</v>
      </c>
      <c r="D2656">
        <v>2018</v>
      </c>
      <c r="E2656">
        <v>0.44259579999999998</v>
      </c>
      <c r="F2656">
        <v>0.4612695</v>
      </c>
      <c r="G2656" t="s">
        <v>2218</v>
      </c>
    </row>
    <row r="2657" spans="1:7" x14ac:dyDescent="0.25">
      <c r="A2657">
        <v>15</v>
      </c>
      <c r="B2657" t="s">
        <v>2218</v>
      </c>
      <c r="C2657">
        <v>3</v>
      </c>
      <c r="D2657">
        <v>2012</v>
      </c>
      <c r="E2657">
        <v>0.79727380000000003</v>
      </c>
      <c r="F2657">
        <v>0.92222519999999997</v>
      </c>
      <c r="G2657" t="s">
        <v>2218</v>
      </c>
    </row>
    <row r="2658" spans="1:7" x14ac:dyDescent="0.25">
      <c r="B2658" t="s">
        <v>1</v>
      </c>
      <c r="C2658" t="s">
        <v>2</v>
      </c>
      <c r="D2658" t="s">
        <v>2222</v>
      </c>
      <c r="E2658" t="s">
        <v>2301</v>
      </c>
      <c r="F2658" t="s">
        <v>2223</v>
      </c>
      <c r="G2658" t="s">
        <v>2218</v>
      </c>
    </row>
    <row r="2659" spans="1:7" x14ac:dyDescent="0.25">
      <c r="A2659">
        <v>16</v>
      </c>
      <c r="B2659" t="s">
        <v>2218</v>
      </c>
      <c r="C2659">
        <v>3</v>
      </c>
      <c r="D2659">
        <v>2013</v>
      </c>
      <c r="E2659">
        <v>0.79727380000000003</v>
      </c>
      <c r="F2659">
        <v>0.92222519999999997</v>
      </c>
      <c r="G2659" t="s">
        <v>2218</v>
      </c>
    </row>
    <row r="2660" spans="1:7" x14ac:dyDescent="0.25">
      <c r="A2660">
        <v>17</v>
      </c>
      <c r="B2660" t="s">
        <v>2218</v>
      </c>
      <c r="C2660">
        <v>3</v>
      </c>
      <c r="D2660">
        <v>2014</v>
      </c>
      <c r="E2660">
        <v>0.79727380000000003</v>
      </c>
      <c r="F2660">
        <v>0.92222519999999997</v>
      </c>
      <c r="G2660" t="s">
        <v>2218</v>
      </c>
    </row>
    <row r="2661" spans="1:7" x14ac:dyDescent="0.25">
      <c r="A2661">
        <v>18</v>
      </c>
      <c r="B2661" t="s">
        <v>2218</v>
      </c>
      <c r="C2661">
        <v>3</v>
      </c>
      <c r="D2661">
        <v>2015</v>
      </c>
      <c r="E2661">
        <v>0.79727380000000003</v>
      </c>
      <c r="F2661">
        <v>0.92222519999999997</v>
      </c>
      <c r="G2661" t="s">
        <v>2218</v>
      </c>
    </row>
    <row r="2662" spans="1:7" x14ac:dyDescent="0.25">
      <c r="A2662">
        <v>19</v>
      </c>
      <c r="B2662" t="s">
        <v>2218</v>
      </c>
      <c r="C2662">
        <v>3</v>
      </c>
      <c r="D2662">
        <v>2016</v>
      </c>
      <c r="E2662">
        <v>0.79727380000000003</v>
      </c>
      <c r="F2662">
        <v>0.92222519999999997</v>
      </c>
      <c r="G2662" t="s">
        <v>2218</v>
      </c>
    </row>
    <row r="2663" spans="1:7" x14ac:dyDescent="0.25">
      <c r="A2663">
        <v>20</v>
      </c>
      <c r="B2663" t="s">
        <v>2218</v>
      </c>
      <c r="C2663">
        <v>3</v>
      </c>
      <c r="D2663">
        <v>2017</v>
      </c>
      <c r="E2663">
        <v>0.79727380000000003</v>
      </c>
      <c r="F2663">
        <v>0.92222519999999997</v>
      </c>
      <c r="G2663" t="s">
        <v>2218</v>
      </c>
    </row>
    <row r="2664" spans="1:7" x14ac:dyDescent="0.25">
      <c r="B2664" t="s">
        <v>1</v>
      </c>
      <c r="C2664" t="s">
        <v>2</v>
      </c>
      <c r="D2664" t="s">
        <v>2222</v>
      </c>
      <c r="E2664" t="s">
        <v>2301</v>
      </c>
      <c r="F2664" t="s">
        <v>2223</v>
      </c>
      <c r="G2664" t="s">
        <v>2218</v>
      </c>
    </row>
    <row r="2665" spans="1:7" x14ac:dyDescent="0.25">
      <c r="A2665">
        <v>21</v>
      </c>
      <c r="B2665" t="s">
        <v>2218</v>
      </c>
      <c r="C2665">
        <v>3</v>
      </c>
      <c r="D2665">
        <v>2018</v>
      </c>
      <c r="E2665">
        <v>0.79727380000000003</v>
      </c>
      <c r="F2665">
        <v>0.92222519999999997</v>
      </c>
      <c r="G2665" t="s">
        <v>2218</v>
      </c>
    </row>
    <row r="2666" spans="1:7" x14ac:dyDescent="0.25">
      <c r="A2666">
        <v>22</v>
      </c>
      <c r="B2666" t="s">
        <v>2218</v>
      </c>
      <c r="C2666">
        <v>4</v>
      </c>
      <c r="D2666">
        <v>2012</v>
      </c>
      <c r="E2666">
        <v>0.588395</v>
      </c>
      <c r="F2666">
        <v>0.60584190000000004</v>
      </c>
      <c r="G2666" t="s">
        <v>2218</v>
      </c>
    </row>
    <row r="2667" spans="1:7" x14ac:dyDescent="0.25">
      <c r="A2667">
        <v>23</v>
      </c>
      <c r="B2667" t="s">
        <v>2218</v>
      </c>
      <c r="C2667">
        <v>4</v>
      </c>
      <c r="D2667">
        <v>2013</v>
      </c>
      <c r="E2667">
        <v>0.588395</v>
      </c>
      <c r="F2667">
        <v>0.60584190000000004</v>
      </c>
      <c r="G2667" t="s">
        <v>2218</v>
      </c>
    </row>
    <row r="2668" spans="1:7" x14ac:dyDescent="0.25">
      <c r="A2668">
        <v>24</v>
      </c>
      <c r="B2668" t="s">
        <v>2218</v>
      </c>
      <c r="C2668">
        <v>4</v>
      </c>
      <c r="D2668">
        <v>2014</v>
      </c>
      <c r="E2668">
        <v>0.588395</v>
      </c>
      <c r="F2668">
        <v>0.60584190000000004</v>
      </c>
      <c r="G2668" t="s">
        <v>2218</v>
      </c>
    </row>
    <row r="2669" spans="1:7" x14ac:dyDescent="0.25">
      <c r="A2669">
        <v>25</v>
      </c>
      <c r="B2669" t="s">
        <v>2218</v>
      </c>
      <c r="C2669">
        <v>4</v>
      </c>
      <c r="D2669">
        <v>2015</v>
      </c>
      <c r="E2669">
        <v>0.588395</v>
      </c>
      <c r="F2669">
        <v>0.60584190000000004</v>
      </c>
      <c r="G2669" t="s">
        <v>2218</v>
      </c>
    </row>
    <row r="2670" spans="1:7" x14ac:dyDescent="0.25">
      <c r="B2670" t="s">
        <v>1</v>
      </c>
      <c r="C2670" t="s">
        <v>2</v>
      </c>
      <c r="D2670" t="s">
        <v>2222</v>
      </c>
      <c r="E2670" t="s">
        <v>2301</v>
      </c>
      <c r="F2670" t="s">
        <v>2223</v>
      </c>
      <c r="G2670" t="s">
        <v>2218</v>
      </c>
    </row>
    <row r="2671" spans="1:7" x14ac:dyDescent="0.25">
      <c r="A2671">
        <v>26</v>
      </c>
      <c r="B2671" t="s">
        <v>2218</v>
      </c>
      <c r="C2671">
        <v>4</v>
      </c>
      <c r="D2671">
        <v>2016</v>
      </c>
      <c r="E2671">
        <v>0.588395</v>
      </c>
      <c r="F2671">
        <v>0.60584190000000004</v>
      </c>
      <c r="G2671" t="s">
        <v>2218</v>
      </c>
    </row>
    <row r="2672" spans="1:7" x14ac:dyDescent="0.25">
      <c r="A2672">
        <v>27</v>
      </c>
      <c r="B2672" t="s">
        <v>2218</v>
      </c>
      <c r="C2672">
        <v>4</v>
      </c>
      <c r="D2672">
        <v>2017</v>
      </c>
      <c r="E2672">
        <v>0.588395</v>
      </c>
      <c r="F2672">
        <v>0.60584190000000004</v>
      </c>
      <c r="G2672" t="s">
        <v>2218</v>
      </c>
    </row>
    <row r="2673" spans="1:7" x14ac:dyDescent="0.25">
      <c r="A2673">
        <v>28</v>
      </c>
      <c r="B2673" t="s">
        <v>2218</v>
      </c>
      <c r="C2673">
        <v>4</v>
      </c>
      <c r="D2673">
        <v>2018</v>
      </c>
      <c r="E2673">
        <v>0.588395</v>
      </c>
      <c r="F2673">
        <v>0.60584190000000004</v>
      </c>
      <c r="G2673" t="s">
        <v>2218</v>
      </c>
    </row>
    <row r="2674" spans="1:7" x14ac:dyDescent="0.25">
      <c r="A2674">
        <v>29</v>
      </c>
      <c r="B2674" t="s">
        <v>2218</v>
      </c>
      <c r="C2674">
        <v>5</v>
      </c>
      <c r="D2674">
        <v>2012</v>
      </c>
      <c r="E2674">
        <v>0.60490359999999999</v>
      </c>
      <c r="F2674">
        <v>0.5997844</v>
      </c>
      <c r="G2674" t="s">
        <v>2218</v>
      </c>
    </row>
    <row r="2675" spans="1:7" x14ac:dyDescent="0.25">
      <c r="A2675">
        <v>30</v>
      </c>
      <c r="B2675" t="s">
        <v>2218</v>
      </c>
      <c r="C2675">
        <v>5</v>
      </c>
      <c r="D2675">
        <v>2013</v>
      </c>
      <c r="E2675">
        <v>0.60490359999999999</v>
      </c>
      <c r="F2675">
        <v>0.5997844</v>
      </c>
      <c r="G2675" t="s">
        <v>2218</v>
      </c>
    </row>
    <row r="2676" spans="1:7" x14ac:dyDescent="0.25">
      <c r="B2676" t="s">
        <v>1</v>
      </c>
      <c r="C2676" t="s">
        <v>2</v>
      </c>
      <c r="D2676" t="s">
        <v>2222</v>
      </c>
      <c r="E2676" t="s">
        <v>2301</v>
      </c>
      <c r="F2676" t="s">
        <v>2223</v>
      </c>
      <c r="G2676" t="s">
        <v>2218</v>
      </c>
    </row>
    <row r="2677" spans="1:7" x14ac:dyDescent="0.25">
      <c r="A2677">
        <v>31</v>
      </c>
      <c r="B2677" t="s">
        <v>2218</v>
      </c>
      <c r="C2677">
        <v>5</v>
      </c>
      <c r="D2677">
        <v>2014</v>
      </c>
      <c r="E2677">
        <v>0.60490359999999999</v>
      </c>
      <c r="F2677">
        <v>0.5997844</v>
      </c>
      <c r="G2677" t="s">
        <v>2218</v>
      </c>
    </row>
    <row r="2678" spans="1:7" x14ac:dyDescent="0.25">
      <c r="A2678">
        <v>32</v>
      </c>
      <c r="B2678" t="s">
        <v>2218</v>
      </c>
      <c r="C2678">
        <v>5</v>
      </c>
      <c r="D2678">
        <v>2015</v>
      </c>
      <c r="E2678">
        <v>0.60490359999999999</v>
      </c>
      <c r="F2678">
        <v>0.5997844</v>
      </c>
      <c r="G2678" t="s">
        <v>2218</v>
      </c>
    </row>
    <row r="2679" spans="1:7" x14ac:dyDescent="0.25">
      <c r="A2679">
        <v>33</v>
      </c>
      <c r="B2679" t="s">
        <v>2218</v>
      </c>
      <c r="C2679">
        <v>5</v>
      </c>
      <c r="D2679">
        <v>2016</v>
      </c>
      <c r="E2679">
        <v>0.60490359999999999</v>
      </c>
      <c r="F2679">
        <v>0.5997844</v>
      </c>
      <c r="G2679" t="s">
        <v>2218</v>
      </c>
    </row>
    <row r="2680" spans="1:7" x14ac:dyDescent="0.25">
      <c r="A2680">
        <v>34</v>
      </c>
      <c r="B2680" t="s">
        <v>2218</v>
      </c>
      <c r="C2680">
        <v>5</v>
      </c>
      <c r="D2680">
        <v>2017</v>
      </c>
      <c r="E2680">
        <v>0.60490359999999999</v>
      </c>
      <c r="F2680">
        <v>0.5997844</v>
      </c>
      <c r="G2680" t="s">
        <v>2218</v>
      </c>
    </row>
    <row r="2681" spans="1:7" x14ac:dyDescent="0.25">
      <c r="A2681">
        <v>35</v>
      </c>
      <c r="B2681" t="s">
        <v>2218</v>
      </c>
      <c r="C2681">
        <v>5</v>
      </c>
      <c r="D2681">
        <v>2018</v>
      </c>
      <c r="E2681">
        <v>0.60490359999999999</v>
      </c>
      <c r="F2681">
        <v>0.5997844</v>
      </c>
      <c r="G2681" t="s">
        <v>2218</v>
      </c>
    </row>
    <row r="2682" spans="1:7" x14ac:dyDescent="0.25">
      <c r="B2682" t="s">
        <v>1</v>
      </c>
      <c r="C2682" t="s">
        <v>2</v>
      </c>
      <c r="D2682" t="s">
        <v>2222</v>
      </c>
      <c r="E2682" t="s">
        <v>2301</v>
      </c>
      <c r="F2682" t="s">
        <v>2223</v>
      </c>
      <c r="G2682" t="s">
        <v>2218</v>
      </c>
    </row>
    <row r="2683" spans="1:7" x14ac:dyDescent="0.25">
      <c r="A2683">
        <v>36</v>
      </c>
      <c r="B2683" t="s">
        <v>2218</v>
      </c>
      <c r="C2683">
        <v>6</v>
      </c>
      <c r="D2683">
        <v>2012</v>
      </c>
      <c r="E2683">
        <v>0.57895030000000003</v>
      </c>
      <c r="F2683">
        <v>0.65724970000000005</v>
      </c>
      <c r="G2683" t="s">
        <v>2218</v>
      </c>
    </row>
    <row r="2684" spans="1:7" x14ac:dyDescent="0.25">
      <c r="A2684">
        <v>37</v>
      </c>
      <c r="B2684" t="s">
        <v>2218</v>
      </c>
      <c r="C2684">
        <v>6</v>
      </c>
      <c r="D2684">
        <v>2013</v>
      </c>
      <c r="E2684">
        <v>0.57895030000000003</v>
      </c>
      <c r="F2684">
        <v>0.65724970000000005</v>
      </c>
      <c r="G2684" t="s">
        <v>2218</v>
      </c>
    </row>
    <row r="2685" spans="1:7" x14ac:dyDescent="0.25">
      <c r="A2685">
        <v>38</v>
      </c>
      <c r="B2685" t="s">
        <v>2218</v>
      </c>
      <c r="C2685">
        <v>6</v>
      </c>
      <c r="D2685">
        <v>2014</v>
      </c>
      <c r="E2685">
        <v>0.57895030000000003</v>
      </c>
      <c r="F2685">
        <v>0.65724970000000005</v>
      </c>
      <c r="G2685" t="s">
        <v>2218</v>
      </c>
    </row>
    <row r="2686" spans="1:7" x14ac:dyDescent="0.25">
      <c r="A2686">
        <v>39</v>
      </c>
      <c r="B2686" t="s">
        <v>2218</v>
      </c>
      <c r="C2686">
        <v>6</v>
      </c>
      <c r="D2686">
        <v>2015</v>
      </c>
      <c r="E2686">
        <v>0.57895030000000003</v>
      </c>
      <c r="F2686">
        <v>0.65724970000000005</v>
      </c>
      <c r="G2686" t="s">
        <v>2218</v>
      </c>
    </row>
    <row r="2687" spans="1:7" x14ac:dyDescent="0.25">
      <c r="A2687">
        <v>40</v>
      </c>
      <c r="B2687" t="s">
        <v>2218</v>
      </c>
      <c r="C2687">
        <v>6</v>
      </c>
      <c r="D2687">
        <v>2016</v>
      </c>
      <c r="E2687">
        <v>0.57895030000000003</v>
      </c>
      <c r="F2687">
        <v>0.65724970000000005</v>
      </c>
      <c r="G2687" t="s">
        <v>2218</v>
      </c>
    </row>
    <row r="2688" spans="1:7" x14ac:dyDescent="0.25">
      <c r="B2688" t="s">
        <v>1</v>
      </c>
      <c r="C2688" t="s">
        <v>2</v>
      </c>
      <c r="D2688" t="s">
        <v>2222</v>
      </c>
      <c r="E2688" t="s">
        <v>2301</v>
      </c>
      <c r="F2688" t="s">
        <v>2223</v>
      </c>
      <c r="G2688" t="s">
        <v>2218</v>
      </c>
    </row>
    <row r="2689" spans="1:7" x14ac:dyDescent="0.25">
      <c r="A2689">
        <v>41</v>
      </c>
      <c r="B2689" t="s">
        <v>2218</v>
      </c>
      <c r="C2689">
        <v>6</v>
      </c>
      <c r="D2689">
        <v>2017</v>
      </c>
      <c r="E2689">
        <v>0.57895030000000003</v>
      </c>
      <c r="F2689">
        <v>0.65724970000000005</v>
      </c>
      <c r="G2689" t="s">
        <v>2218</v>
      </c>
    </row>
    <row r="2690" spans="1:7" x14ac:dyDescent="0.25">
      <c r="A2690">
        <v>42</v>
      </c>
      <c r="B2690" t="s">
        <v>2218</v>
      </c>
      <c r="C2690">
        <v>6</v>
      </c>
      <c r="D2690">
        <v>2018</v>
      </c>
      <c r="E2690">
        <v>0.57895030000000003</v>
      </c>
      <c r="F2690">
        <v>0.65724970000000005</v>
      </c>
      <c r="G2690" t="s">
        <v>2218</v>
      </c>
    </row>
    <row r="2691" spans="1:7" x14ac:dyDescent="0.25">
      <c r="A2691">
        <v>43</v>
      </c>
      <c r="B2691" t="s">
        <v>2218</v>
      </c>
      <c r="C2691">
        <v>7</v>
      </c>
      <c r="D2691">
        <v>2012</v>
      </c>
      <c r="E2691">
        <v>0.64035920000000002</v>
      </c>
      <c r="F2691">
        <v>0.74477249999999995</v>
      </c>
      <c r="G2691" t="s">
        <v>2218</v>
      </c>
    </row>
    <row r="2692" spans="1:7" x14ac:dyDescent="0.25">
      <c r="A2692">
        <v>44</v>
      </c>
      <c r="B2692" t="s">
        <v>2218</v>
      </c>
      <c r="C2692">
        <v>7</v>
      </c>
      <c r="D2692">
        <v>2013</v>
      </c>
      <c r="E2692">
        <v>0.64035920000000002</v>
      </c>
      <c r="F2692">
        <v>0.74477249999999995</v>
      </c>
      <c r="G2692" t="s">
        <v>2218</v>
      </c>
    </row>
    <row r="2693" spans="1:7" x14ac:dyDescent="0.25">
      <c r="A2693">
        <v>45</v>
      </c>
      <c r="B2693" t="s">
        <v>2218</v>
      </c>
      <c r="C2693">
        <v>7</v>
      </c>
      <c r="D2693">
        <v>2014</v>
      </c>
      <c r="E2693">
        <v>0.64035920000000002</v>
      </c>
      <c r="F2693">
        <v>0.74477249999999995</v>
      </c>
      <c r="G2693" t="s">
        <v>2218</v>
      </c>
    </row>
    <row r="2694" spans="1:7" x14ac:dyDescent="0.25">
      <c r="B2694" t="s">
        <v>1</v>
      </c>
      <c r="C2694" t="s">
        <v>2</v>
      </c>
      <c r="D2694" t="s">
        <v>2222</v>
      </c>
      <c r="E2694" t="s">
        <v>2301</v>
      </c>
      <c r="F2694" t="s">
        <v>2223</v>
      </c>
      <c r="G2694" t="s">
        <v>2218</v>
      </c>
    </row>
    <row r="2695" spans="1:7" x14ac:dyDescent="0.25">
      <c r="A2695">
        <v>46</v>
      </c>
      <c r="B2695" t="s">
        <v>2218</v>
      </c>
      <c r="C2695">
        <v>7</v>
      </c>
      <c r="D2695">
        <v>2015</v>
      </c>
      <c r="E2695">
        <v>0.64035920000000002</v>
      </c>
      <c r="F2695">
        <v>0.74477249999999995</v>
      </c>
      <c r="G2695" t="s">
        <v>2218</v>
      </c>
    </row>
    <row r="2696" spans="1:7" x14ac:dyDescent="0.25">
      <c r="A2696">
        <v>47</v>
      </c>
      <c r="B2696" t="s">
        <v>2218</v>
      </c>
      <c r="C2696">
        <v>7</v>
      </c>
      <c r="D2696">
        <v>2016</v>
      </c>
      <c r="E2696">
        <v>0.64035920000000002</v>
      </c>
      <c r="F2696">
        <v>0.74477249999999995</v>
      </c>
      <c r="G2696" t="s">
        <v>2218</v>
      </c>
    </row>
    <row r="2697" spans="1:7" x14ac:dyDescent="0.25">
      <c r="A2697">
        <v>48</v>
      </c>
      <c r="B2697" t="s">
        <v>2218</v>
      </c>
      <c r="C2697">
        <v>7</v>
      </c>
      <c r="D2697">
        <v>2017</v>
      </c>
      <c r="E2697">
        <v>0.64035920000000002</v>
      </c>
      <c r="F2697">
        <v>0.74477249999999995</v>
      </c>
      <c r="G2697" t="s">
        <v>2218</v>
      </c>
    </row>
    <row r="2698" spans="1:7" x14ac:dyDescent="0.25">
      <c r="A2698">
        <v>49</v>
      </c>
      <c r="B2698" t="s">
        <v>2218</v>
      </c>
      <c r="C2698">
        <v>7</v>
      </c>
      <c r="D2698">
        <v>2018</v>
      </c>
      <c r="E2698">
        <v>0.64035920000000002</v>
      </c>
      <c r="F2698">
        <v>0.74477249999999995</v>
      </c>
      <c r="G2698" t="s">
        <v>2218</v>
      </c>
    </row>
    <row r="2699" spans="1:7" x14ac:dyDescent="0.25">
      <c r="A2699">
        <v>50</v>
      </c>
      <c r="B2699" t="s">
        <v>2218</v>
      </c>
      <c r="C2699">
        <v>8</v>
      </c>
      <c r="D2699">
        <v>2012</v>
      </c>
      <c r="E2699">
        <v>0.6069928</v>
      </c>
      <c r="F2699">
        <v>0.58206219999999997</v>
      </c>
      <c r="G2699" t="s">
        <v>2218</v>
      </c>
    </row>
    <row r="2700" spans="1:7" x14ac:dyDescent="0.25">
      <c r="B2700" t="s">
        <v>1</v>
      </c>
      <c r="C2700" t="s">
        <v>2</v>
      </c>
      <c r="D2700" t="s">
        <v>2222</v>
      </c>
      <c r="E2700" t="s">
        <v>2301</v>
      </c>
      <c r="F2700" t="s">
        <v>2223</v>
      </c>
      <c r="G2700" t="s">
        <v>2218</v>
      </c>
    </row>
    <row r="2701" spans="1:7" x14ac:dyDescent="0.25">
      <c r="A2701">
        <v>51</v>
      </c>
      <c r="B2701" t="s">
        <v>2218</v>
      </c>
      <c r="C2701">
        <v>8</v>
      </c>
      <c r="D2701">
        <v>2013</v>
      </c>
      <c r="E2701">
        <v>0.6069928</v>
      </c>
      <c r="F2701">
        <v>0.58206219999999997</v>
      </c>
      <c r="G2701" t="s">
        <v>2218</v>
      </c>
    </row>
    <row r="2702" spans="1:7" x14ac:dyDescent="0.25">
      <c r="A2702">
        <v>52</v>
      </c>
      <c r="B2702" t="s">
        <v>2218</v>
      </c>
      <c r="C2702">
        <v>8</v>
      </c>
      <c r="D2702">
        <v>2014</v>
      </c>
      <c r="E2702">
        <v>0.6069928</v>
      </c>
      <c r="F2702">
        <v>0.58206219999999997</v>
      </c>
      <c r="G2702" t="s">
        <v>2218</v>
      </c>
    </row>
    <row r="2703" spans="1:7" x14ac:dyDescent="0.25">
      <c r="A2703">
        <v>53</v>
      </c>
      <c r="B2703" t="s">
        <v>2218</v>
      </c>
      <c r="C2703">
        <v>8</v>
      </c>
      <c r="D2703">
        <v>2015</v>
      </c>
      <c r="E2703">
        <v>0.6069928</v>
      </c>
      <c r="F2703">
        <v>0.58206219999999997</v>
      </c>
      <c r="G2703" t="s">
        <v>2218</v>
      </c>
    </row>
    <row r="2704" spans="1:7" x14ac:dyDescent="0.25">
      <c r="A2704">
        <v>54</v>
      </c>
      <c r="B2704" t="s">
        <v>2218</v>
      </c>
      <c r="C2704">
        <v>8</v>
      </c>
      <c r="D2704">
        <v>2016</v>
      </c>
      <c r="E2704">
        <v>0.6069928</v>
      </c>
      <c r="F2704">
        <v>0.58206219999999997</v>
      </c>
      <c r="G2704" t="s">
        <v>2218</v>
      </c>
    </row>
    <row r="2705" spans="1:7" x14ac:dyDescent="0.25">
      <c r="A2705">
        <v>55</v>
      </c>
      <c r="B2705" t="s">
        <v>2218</v>
      </c>
      <c r="C2705">
        <v>8</v>
      </c>
      <c r="D2705">
        <v>2017</v>
      </c>
      <c r="E2705">
        <v>0.6069928</v>
      </c>
      <c r="F2705">
        <v>0.58206219999999997</v>
      </c>
      <c r="G2705" t="s">
        <v>2218</v>
      </c>
    </row>
    <row r="2706" spans="1:7" x14ac:dyDescent="0.25">
      <c r="B2706" t="s">
        <v>1</v>
      </c>
      <c r="C2706" t="s">
        <v>2</v>
      </c>
      <c r="D2706" t="s">
        <v>2222</v>
      </c>
      <c r="E2706" t="s">
        <v>2301</v>
      </c>
      <c r="F2706" t="s">
        <v>2223</v>
      </c>
      <c r="G2706" t="s">
        <v>2218</v>
      </c>
    </row>
    <row r="2707" spans="1:7" x14ac:dyDescent="0.25">
      <c r="A2707">
        <v>56</v>
      </c>
      <c r="B2707" t="s">
        <v>2218</v>
      </c>
      <c r="C2707">
        <v>8</v>
      </c>
      <c r="D2707">
        <v>2018</v>
      </c>
      <c r="E2707">
        <v>0.6069928</v>
      </c>
      <c r="F2707">
        <v>0.58206219999999997</v>
      </c>
      <c r="G2707" t="s">
        <v>2218</v>
      </c>
    </row>
    <row r="2708" spans="1:7" x14ac:dyDescent="0.25">
      <c r="A2708">
        <v>57</v>
      </c>
      <c r="B2708" t="s">
        <v>2218</v>
      </c>
      <c r="C2708">
        <v>9</v>
      </c>
      <c r="D2708">
        <v>2012</v>
      </c>
      <c r="E2708">
        <v>0.9593083</v>
      </c>
      <c r="F2708">
        <v>0.94260169999999999</v>
      </c>
      <c r="G2708" t="s">
        <v>2218</v>
      </c>
    </row>
    <row r="2709" spans="1:7" x14ac:dyDescent="0.25">
      <c r="A2709">
        <v>58</v>
      </c>
      <c r="B2709" t="s">
        <v>2218</v>
      </c>
      <c r="C2709">
        <v>9</v>
      </c>
      <c r="D2709">
        <v>2013</v>
      </c>
      <c r="E2709">
        <v>0.9593083</v>
      </c>
      <c r="F2709">
        <v>0.94260169999999999</v>
      </c>
      <c r="G2709" t="s">
        <v>2218</v>
      </c>
    </row>
    <row r="2710" spans="1:7" x14ac:dyDescent="0.25">
      <c r="A2710">
        <v>59</v>
      </c>
      <c r="B2710" t="s">
        <v>2218</v>
      </c>
      <c r="C2710">
        <v>9</v>
      </c>
      <c r="D2710">
        <v>2014</v>
      </c>
      <c r="E2710">
        <v>0.9593083</v>
      </c>
      <c r="F2710">
        <v>0.94260169999999999</v>
      </c>
      <c r="G2710" t="s">
        <v>2218</v>
      </c>
    </row>
    <row r="2711" spans="1:7" x14ac:dyDescent="0.25">
      <c r="A2711">
        <v>60</v>
      </c>
      <c r="B2711" t="s">
        <v>2218</v>
      </c>
      <c r="C2711">
        <v>9</v>
      </c>
      <c r="D2711">
        <v>2015</v>
      </c>
      <c r="E2711">
        <v>0.9593083</v>
      </c>
      <c r="F2711">
        <v>0.94260169999999999</v>
      </c>
      <c r="G2711" t="s">
        <v>2218</v>
      </c>
    </row>
    <row r="2712" spans="1:7" x14ac:dyDescent="0.25">
      <c r="B2712" t="s">
        <v>1</v>
      </c>
      <c r="C2712" t="s">
        <v>2</v>
      </c>
      <c r="D2712" t="s">
        <v>2222</v>
      </c>
      <c r="E2712" t="s">
        <v>2301</v>
      </c>
      <c r="F2712" t="s">
        <v>2223</v>
      </c>
      <c r="G2712" t="s">
        <v>2218</v>
      </c>
    </row>
    <row r="2713" spans="1:7" x14ac:dyDescent="0.25">
      <c r="A2713">
        <v>61</v>
      </c>
      <c r="B2713" t="s">
        <v>2218</v>
      </c>
      <c r="C2713">
        <v>9</v>
      </c>
      <c r="D2713">
        <v>2016</v>
      </c>
      <c r="E2713">
        <v>0.9593083</v>
      </c>
      <c r="F2713">
        <v>0.94260169999999999</v>
      </c>
      <c r="G2713" t="s">
        <v>2218</v>
      </c>
    </row>
    <row r="2714" spans="1:7" x14ac:dyDescent="0.25">
      <c r="A2714">
        <v>62</v>
      </c>
      <c r="B2714" t="s">
        <v>2218</v>
      </c>
      <c r="C2714">
        <v>9</v>
      </c>
      <c r="D2714">
        <v>2017</v>
      </c>
      <c r="E2714">
        <v>0.9593083</v>
      </c>
      <c r="F2714">
        <v>0.94260169999999999</v>
      </c>
      <c r="G2714" t="s">
        <v>2218</v>
      </c>
    </row>
    <row r="2715" spans="1:7" x14ac:dyDescent="0.25">
      <c r="A2715">
        <v>63</v>
      </c>
      <c r="B2715" t="s">
        <v>2218</v>
      </c>
      <c r="C2715">
        <v>9</v>
      </c>
      <c r="D2715">
        <v>2018</v>
      </c>
      <c r="E2715">
        <v>0.9593083</v>
      </c>
      <c r="F2715">
        <v>0.94260169999999999</v>
      </c>
      <c r="G2715" t="s">
        <v>2218</v>
      </c>
    </row>
    <row r="2716" spans="1:7" x14ac:dyDescent="0.25">
      <c r="A2716">
        <v>64</v>
      </c>
      <c r="B2716" t="s">
        <v>2218</v>
      </c>
      <c r="C2716">
        <v>10</v>
      </c>
      <c r="D2716">
        <v>2012</v>
      </c>
      <c r="E2716">
        <v>0.7616714</v>
      </c>
      <c r="F2716">
        <v>0.78251190000000004</v>
      </c>
      <c r="G2716" t="s">
        <v>2218</v>
      </c>
    </row>
    <row r="2717" spans="1:7" x14ac:dyDescent="0.25">
      <c r="A2717">
        <v>65</v>
      </c>
      <c r="B2717" t="s">
        <v>2218</v>
      </c>
      <c r="C2717">
        <v>10</v>
      </c>
      <c r="D2717">
        <v>2013</v>
      </c>
      <c r="E2717">
        <v>0.7616714</v>
      </c>
      <c r="F2717">
        <v>0.78251190000000004</v>
      </c>
      <c r="G2717" t="s">
        <v>2218</v>
      </c>
    </row>
    <row r="2718" spans="1:7" x14ac:dyDescent="0.25">
      <c r="B2718" t="s">
        <v>1</v>
      </c>
      <c r="C2718" t="s">
        <v>2</v>
      </c>
      <c r="D2718" t="s">
        <v>2222</v>
      </c>
      <c r="E2718" t="s">
        <v>2301</v>
      </c>
      <c r="F2718" t="s">
        <v>2223</v>
      </c>
      <c r="G2718" t="s">
        <v>2218</v>
      </c>
    </row>
    <row r="2719" spans="1:7" x14ac:dyDescent="0.25">
      <c r="A2719">
        <v>66</v>
      </c>
      <c r="B2719" t="s">
        <v>2218</v>
      </c>
      <c r="C2719">
        <v>10</v>
      </c>
      <c r="D2719">
        <v>2014</v>
      </c>
      <c r="E2719">
        <v>0.7616714</v>
      </c>
      <c r="F2719">
        <v>0.78251190000000004</v>
      </c>
      <c r="G2719" t="s">
        <v>2218</v>
      </c>
    </row>
    <row r="2720" spans="1:7" x14ac:dyDescent="0.25">
      <c r="A2720">
        <v>67</v>
      </c>
      <c r="B2720" t="s">
        <v>2218</v>
      </c>
      <c r="C2720">
        <v>10</v>
      </c>
      <c r="D2720">
        <v>2015</v>
      </c>
      <c r="E2720">
        <v>0.7616714</v>
      </c>
      <c r="F2720">
        <v>0.78251190000000004</v>
      </c>
      <c r="G2720" t="s">
        <v>2218</v>
      </c>
    </row>
    <row r="2721" spans="1:7" x14ac:dyDescent="0.25">
      <c r="A2721">
        <v>68</v>
      </c>
      <c r="B2721" t="s">
        <v>2218</v>
      </c>
      <c r="C2721">
        <v>10</v>
      </c>
      <c r="D2721">
        <v>2016</v>
      </c>
      <c r="E2721">
        <v>0.7616714</v>
      </c>
      <c r="F2721">
        <v>0.78251190000000004</v>
      </c>
      <c r="G2721" t="s">
        <v>2218</v>
      </c>
    </row>
    <row r="2722" spans="1:7" x14ac:dyDescent="0.25">
      <c r="A2722">
        <v>69</v>
      </c>
      <c r="B2722" t="s">
        <v>2218</v>
      </c>
      <c r="C2722">
        <v>10</v>
      </c>
      <c r="D2722">
        <v>2017</v>
      </c>
      <c r="E2722">
        <v>0.7616714</v>
      </c>
      <c r="F2722">
        <v>0.78251190000000004</v>
      </c>
      <c r="G2722" t="s">
        <v>2218</v>
      </c>
    </row>
    <row r="2723" spans="1:7" x14ac:dyDescent="0.25">
      <c r="A2723">
        <v>70</v>
      </c>
      <c r="B2723" t="s">
        <v>2218</v>
      </c>
      <c r="C2723">
        <v>10</v>
      </c>
      <c r="D2723">
        <v>2018</v>
      </c>
      <c r="E2723">
        <v>0.7616714</v>
      </c>
      <c r="F2723">
        <v>0.78251190000000004</v>
      </c>
      <c r="G2723" t="s">
        <v>2218</v>
      </c>
    </row>
    <row r="2724" spans="1:7" x14ac:dyDescent="0.25">
      <c r="B2724" t="s">
        <v>1</v>
      </c>
      <c r="C2724" t="s">
        <v>2</v>
      </c>
      <c r="D2724" t="s">
        <v>2222</v>
      </c>
      <c r="E2724" t="s">
        <v>2301</v>
      </c>
      <c r="F2724" t="s">
        <v>2223</v>
      </c>
      <c r="G2724" t="s">
        <v>2218</v>
      </c>
    </row>
    <row r="2725" spans="1:7" x14ac:dyDescent="0.25">
      <c r="A2725">
        <v>71</v>
      </c>
      <c r="B2725" t="s">
        <v>2218</v>
      </c>
      <c r="C2725">
        <v>11</v>
      </c>
      <c r="D2725">
        <v>2012</v>
      </c>
      <c r="E2725">
        <v>0.69324019999999997</v>
      </c>
      <c r="F2725">
        <v>0.63637540000000004</v>
      </c>
      <c r="G2725" t="s">
        <v>2218</v>
      </c>
    </row>
    <row r="2726" spans="1:7" x14ac:dyDescent="0.25">
      <c r="A2726">
        <v>72</v>
      </c>
      <c r="B2726" t="s">
        <v>2218</v>
      </c>
      <c r="C2726">
        <v>11</v>
      </c>
      <c r="D2726">
        <v>2013</v>
      </c>
      <c r="E2726">
        <v>0.69324019999999997</v>
      </c>
      <c r="F2726">
        <v>0.63637540000000004</v>
      </c>
      <c r="G2726" t="s">
        <v>2218</v>
      </c>
    </row>
    <row r="2727" spans="1:7" x14ac:dyDescent="0.25">
      <c r="A2727">
        <v>73</v>
      </c>
      <c r="B2727" t="s">
        <v>2218</v>
      </c>
      <c r="C2727">
        <v>11</v>
      </c>
      <c r="D2727">
        <v>2014</v>
      </c>
      <c r="E2727">
        <v>0.69324019999999997</v>
      </c>
      <c r="F2727">
        <v>0.63637540000000004</v>
      </c>
      <c r="G2727" t="s">
        <v>2218</v>
      </c>
    </row>
    <row r="2728" spans="1:7" x14ac:dyDescent="0.25">
      <c r="A2728">
        <v>74</v>
      </c>
      <c r="B2728" t="s">
        <v>2218</v>
      </c>
      <c r="C2728">
        <v>11</v>
      </c>
      <c r="D2728">
        <v>2015</v>
      </c>
      <c r="E2728">
        <v>0.69324019999999997</v>
      </c>
      <c r="F2728">
        <v>0.63637540000000004</v>
      </c>
      <c r="G2728" t="s">
        <v>2218</v>
      </c>
    </row>
    <row r="2729" spans="1:7" x14ac:dyDescent="0.25">
      <c r="A2729">
        <v>75</v>
      </c>
      <c r="B2729" t="s">
        <v>2218</v>
      </c>
      <c r="C2729">
        <v>11</v>
      </c>
      <c r="D2729">
        <v>2016</v>
      </c>
      <c r="E2729">
        <v>0.69324019999999997</v>
      </c>
      <c r="F2729">
        <v>0.63637540000000004</v>
      </c>
      <c r="G2729" t="s">
        <v>2218</v>
      </c>
    </row>
    <row r="2730" spans="1:7" x14ac:dyDescent="0.25">
      <c r="B2730" t="s">
        <v>1</v>
      </c>
      <c r="C2730" t="s">
        <v>2</v>
      </c>
      <c r="D2730" t="s">
        <v>2222</v>
      </c>
      <c r="E2730" t="s">
        <v>2301</v>
      </c>
      <c r="F2730" t="s">
        <v>2223</v>
      </c>
      <c r="G2730" t="s">
        <v>2218</v>
      </c>
    </row>
    <row r="2731" spans="1:7" x14ac:dyDescent="0.25">
      <c r="A2731">
        <v>76</v>
      </c>
      <c r="B2731" t="s">
        <v>2218</v>
      </c>
      <c r="C2731">
        <v>11</v>
      </c>
      <c r="D2731">
        <v>2017</v>
      </c>
      <c r="E2731">
        <v>0.69324019999999997</v>
      </c>
      <c r="F2731">
        <v>0.63637540000000004</v>
      </c>
      <c r="G2731" t="s">
        <v>2218</v>
      </c>
    </row>
    <row r="2732" spans="1:7" x14ac:dyDescent="0.25">
      <c r="A2732">
        <v>77</v>
      </c>
      <c r="B2732" t="s">
        <v>2218</v>
      </c>
      <c r="C2732">
        <v>11</v>
      </c>
      <c r="D2732">
        <v>2018</v>
      </c>
      <c r="E2732">
        <v>0.69324019999999997</v>
      </c>
      <c r="F2732">
        <v>0.63637540000000004</v>
      </c>
      <c r="G2732" t="s">
        <v>2218</v>
      </c>
    </row>
    <row r="2733" spans="1:7" x14ac:dyDescent="0.25">
      <c r="A2733">
        <v>78</v>
      </c>
      <c r="B2733" t="s">
        <v>2218</v>
      </c>
      <c r="C2733">
        <v>12</v>
      </c>
      <c r="D2733">
        <v>2012</v>
      </c>
      <c r="E2733">
        <v>0.76585749999999997</v>
      </c>
      <c r="F2733">
        <v>0.75622999999999996</v>
      </c>
      <c r="G2733" t="s">
        <v>2218</v>
      </c>
    </row>
    <row r="2734" spans="1:7" x14ac:dyDescent="0.25">
      <c r="A2734">
        <v>79</v>
      </c>
      <c r="B2734" t="s">
        <v>2218</v>
      </c>
      <c r="C2734">
        <v>12</v>
      </c>
      <c r="D2734">
        <v>2013</v>
      </c>
      <c r="E2734">
        <v>0.76585749999999997</v>
      </c>
      <c r="F2734">
        <v>0.75622999999999996</v>
      </c>
      <c r="G2734" t="s">
        <v>2218</v>
      </c>
    </row>
    <row r="2735" spans="1:7" x14ac:dyDescent="0.25">
      <c r="A2735">
        <v>80</v>
      </c>
      <c r="B2735" t="s">
        <v>2218</v>
      </c>
      <c r="C2735">
        <v>12</v>
      </c>
      <c r="D2735">
        <v>2014</v>
      </c>
      <c r="E2735">
        <v>0.76585749999999997</v>
      </c>
      <c r="F2735">
        <v>0.75622999999999996</v>
      </c>
      <c r="G2735" t="s">
        <v>2218</v>
      </c>
    </row>
    <row r="2736" spans="1:7" x14ac:dyDescent="0.25">
      <c r="B2736" t="s">
        <v>1</v>
      </c>
      <c r="C2736" t="s">
        <v>2</v>
      </c>
      <c r="D2736" t="s">
        <v>2222</v>
      </c>
      <c r="E2736" t="s">
        <v>2301</v>
      </c>
      <c r="F2736" t="s">
        <v>2223</v>
      </c>
      <c r="G2736" t="s">
        <v>2218</v>
      </c>
    </row>
    <row r="2737" spans="1:7" x14ac:dyDescent="0.25">
      <c r="A2737">
        <v>81</v>
      </c>
      <c r="B2737" t="s">
        <v>2218</v>
      </c>
      <c r="C2737">
        <v>12</v>
      </c>
      <c r="D2737">
        <v>2015</v>
      </c>
      <c r="E2737">
        <v>0.76585749999999997</v>
      </c>
      <c r="F2737">
        <v>0.75622999999999996</v>
      </c>
      <c r="G2737" t="s">
        <v>2218</v>
      </c>
    </row>
    <row r="2738" spans="1:7" x14ac:dyDescent="0.25">
      <c r="A2738">
        <v>82</v>
      </c>
      <c r="B2738" t="s">
        <v>2218</v>
      </c>
      <c r="C2738">
        <v>12</v>
      </c>
      <c r="D2738">
        <v>2016</v>
      </c>
      <c r="E2738">
        <v>0.76585749999999997</v>
      </c>
      <c r="F2738">
        <v>0.75622999999999996</v>
      </c>
      <c r="G2738" t="s">
        <v>2218</v>
      </c>
    </row>
    <row r="2739" spans="1:7" x14ac:dyDescent="0.25">
      <c r="A2739">
        <v>83</v>
      </c>
      <c r="B2739" t="s">
        <v>2218</v>
      </c>
      <c r="C2739">
        <v>12</v>
      </c>
      <c r="D2739">
        <v>2017</v>
      </c>
      <c r="E2739">
        <v>0.76585749999999997</v>
      </c>
      <c r="F2739">
        <v>0.75622999999999996</v>
      </c>
      <c r="G2739" t="s">
        <v>2218</v>
      </c>
    </row>
    <row r="2740" spans="1:7" x14ac:dyDescent="0.25">
      <c r="A2740">
        <v>84</v>
      </c>
      <c r="B2740" t="s">
        <v>2218</v>
      </c>
      <c r="C2740">
        <v>12</v>
      </c>
      <c r="D2740">
        <v>2018</v>
      </c>
      <c r="E2740">
        <v>0.76585749999999997</v>
      </c>
      <c r="F2740">
        <v>0.75622999999999996</v>
      </c>
      <c r="G2740" t="s">
        <v>2218</v>
      </c>
    </row>
    <row r="2741" spans="1:7" x14ac:dyDescent="0.25">
      <c r="A2741">
        <v>85</v>
      </c>
      <c r="B2741" t="s">
        <v>2218</v>
      </c>
      <c r="C2741">
        <v>13</v>
      </c>
      <c r="D2741">
        <v>2012</v>
      </c>
      <c r="E2741">
        <v>0.76594689999999999</v>
      </c>
      <c r="F2741">
        <v>0.73204749999999996</v>
      </c>
      <c r="G2741" t="s">
        <v>2218</v>
      </c>
    </row>
    <row r="2742" spans="1:7" x14ac:dyDescent="0.25">
      <c r="B2742" t="s">
        <v>1</v>
      </c>
      <c r="C2742" t="s">
        <v>2</v>
      </c>
      <c r="D2742" t="s">
        <v>2222</v>
      </c>
      <c r="E2742" t="s">
        <v>2301</v>
      </c>
      <c r="F2742" t="s">
        <v>2223</v>
      </c>
      <c r="G2742" t="s">
        <v>2218</v>
      </c>
    </row>
    <row r="2743" spans="1:7" x14ac:dyDescent="0.25">
      <c r="A2743">
        <v>86</v>
      </c>
      <c r="B2743" t="s">
        <v>2218</v>
      </c>
      <c r="C2743">
        <v>13</v>
      </c>
      <c r="D2743">
        <v>2013</v>
      </c>
      <c r="E2743">
        <v>0.76594689999999999</v>
      </c>
      <c r="F2743">
        <v>0.73204749999999996</v>
      </c>
      <c r="G2743" t="s">
        <v>2218</v>
      </c>
    </row>
    <row r="2744" spans="1:7" x14ac:dyDescent="0.25">
      <c r="A2744">
        <v>87</v>
      </c>
      <c r="B2744" t="s">
        <v>2218</v>
      </c>
      <c r="C2744">
        <v>13</v>
      </c>
      <c r="D2744">
        <v>2014</v>
      </c>
      <c r="E2744">
        <v>0.76594689999999999</v>
      </c>
      <c r="F2744">
        <v>0.73204749999999996</v>
      </c>
      <c r="G2744" t="s">
        <v>2218</v>
      </c>
    </row>
    <row r="2745" spans="1:7" x14ac:dyDescent="0.25">
      <c r="A2745">
        <v>88</v>
      </c>
      <c r="B2745" t="s">
        <v>2218</v>
      </c>
      <c r="C2745">
        <v>13</v>
      </c>
      <c r="D2745">
        <v>2015</v>
      </c>
      <c r="E2745">
        <v>0.76594689999999999</v>
      </c>
      <c r="F2745">
        <v>0.73204749999999996</v>
      </c>
      <c r="G2745" t="s">
        <v>2218</v>
      </c>
    </row>
    <row r="2746" spans="1:7" x14ac:dyDescent="0.25">
      <c r="A2746">
        <v>89</v>
      </c>
      <c r="B2746" t="s">
        <v>2218</v>
      </c>
      <c r="C2746">
        <v>13</v>
      </c>
      <c r="D2746">
        <v>2016</v>
      </c>
      <c r="E2746">
        <v>0.76594689999999999</v>
      </c>
      <c r="F2746">
        <v>0.73204749999999996</v>
      </c>
      <c r="G2746" t="s">
        <v>2218</v>
      </c>
    </row>
    <row r="2747" spans="1:7" x14ac:dyDescent="0.25">
      <c r="A2747">
        <v>90</v>
      </c>
      <c r="B2747" t="s">
        <v>2218</v>
      </c>
      <c r="C2747">
        <v>13</v>
      </c>
      <c r="D2747">
        <v>2017</v>
      </c>
      <c r="E2747">
        <v>0.76594689999999999</v>
      </c>
      <c r="F2747">
        <v>0.73204749999999996</v>
      </c>
      <c r="G2747" t="s">
        <v>2218</v>
      </c>
    </row>
    <row r="2748" spans="1:7" x14ac:dyDescent="0.25">
      <c r="B2748" t="s">
        <v>1</v>
      </c>
      <c r="C2748" t="s">
        <v>2</v>
      </c>
      <c r="D2748" t="s">
        <v>2222</v>
      </c>
      <c r="E2748" t="s">
        <v>2301</v>
      </c>
      <c r="F2748" t="s">
        <v>2223</v>
      </c>
      <c r="G2748" t="s">
        <v>2218</v>
      </c>
    </row>
    <row r="2749" spans="1:7" x14ac:dyDescent="0.25">
      <c r="A2749">
        <v>91</v>
      </c>
      <c r="B2749" t="s">
        <v>2218</v>
      </c>
      <c r="C2749">
        <v>13</v>
      </c>
      <c r="D2749">
        <v>2018</v>
      </c>
      <c r="E2749">
        <v>0.76594689999999999</v>
      </c>
      <c r="F2749">
        <v>0.73204749999999996</v>
      </c>
      <c r="G2749" t="s">
        <v>2218</v>
      </c>
    </row>
    <row r="2750" spans="1:7" x14ac:dyDescent="0.25">
      <c r="A2750">
        <v>92</v>
      </c>
      <c r="B2750" t="s">
        <v>2218</v>
      </c>
      <c r="C2750">
        <v>14</v>
      </c>
      <c r="D2750">
        <v>2012</v>
      </c>
      <c r="E2750">
        <v>0.74386330000000001</v>
      </c>
      <c r="F2750">
        <v>0.66493740000000001</v>
      </c>
      <c r="G2750" t="s">
        <v>2218</v>
      </c>
    </row>
    <row r="2751" spans="1:7" x14ac:dyDescent="0.25">
      <c r="A2751">
        <v>93</v>
      </c>
      <c r="B2751" t="s">
        <v>2218</v>
      </c>
      <c r="C2751">
        <v>14</v>
      </c>
      <c r="D2751">
        <v>2013</v>
      </c>
      <c r="E2751">
        <v>0.74386330000000001</v>
      </c>
      <c r="F2751">
        <v>0.66493740000000001</v>
      </c>
      <c r="G2751" t="s">
        <v>2218</v>
      </c>
    </row>
    <row r="2752" spans="1:7" x14ac:dyDescent="0.25">
      <c r="A2752">
        <v>94</v>
      </c>
      <c r="B2752" t="s">
        <v>2218</v>
      </c>
      <c r="C2752">
        <v>14</v>
      </c>
      <c r="D2752">
        <v>2014</v>
      </c>
      <c r="E2752">
        <v>0.74386330000000001</v>
      </c>
      <c r="F2752">
        <v>0.66493740000000001</v>
      </c>
      <c r="G2752" t="s">
        <v>2218</v>
      </c>
    </row>
    <row r="2753" spans="1:7" x14ac:dyDescent="0.25">
      <c r="A2753">
        <v>95</v>
      </c>
      <c r="B2753" t="s">
        <v>2218</v>
      </c>
      <c r="C2753">
        <v>14</v>
      </c>
      <c r="D2753">
        <v>2015</v>
      </c>
      <c r="E2753">
        <v>0.74386330000000001</v>
      </c>
      <c r="F2753">
        <v>0.66493740000000001</v>
      </c>
      <c r="G2753" t="s">
        <v>2218</v>
      </c>
    </row>
    <row r="2754" spans="1:7" x14ac:dyDescent="0.25">
      <c r="A2754" t="s">
        <v>2203</v>
      </c>
    </row>
    <row r="2755" spans="1:7" x14ac:dyDescent="0.25">
      <c r="A2755" t="s">
        <v>112</v>
      </c>
    </row>
    <row r="2756" spans="1:7" x14ac:dyDescent="0.25">
      <c r="A2756" t="s">
        <v>113</v>
      </c>
    </row>
    <row r="2757" spans="1:7" x14ac:dyDescent="0.25">
      <c r="A2757" t="s">
        <v>114</v>
      </c>
    </row>
    <row r="2758" spans="1:7" x14ac:dyDescent="0.25">
      <c r="A2758" t="s">
        <v>115</v>
      </c>
    </row>
    <row r="2759" spans="1:7" x14ac:dyDescent="0.25">
      <c r="A2759" t="s">
        <v>116</v>
      </c>
    </row>
    <row r="2760" spans="1:7" x14ac:dyDescent="0.25">
      <c r="A2760" t="s">
        <v>2203</v>
      </c>
    </row>
    <row r="2761" spans="1:7" x14ac:dyDescent="0.25">
      <c r="A2761" t="s">
        <v>117</v>
      </c>
    </row>
    <row r="2762" spans="1:7" x14ac:dyDescent="0.25">
      <c r="A2762" t="s">
        <v>118</v>
      </c>
    </row>
    <row r="2763" spans="1:7" x14ac:dyDescent="0.25">
      <c r="A2763" t="s">
        <v>119</v>
      </c>
    </row>
    <row r="2764" spans="1:7" x14ac:dyDescent="0.25">
      <c r="A2764" t="s">
        <v>120</v>
      </c>
    </row>
    <row r="2765" spans="1:7" x14ac:dyDescent="0.25">
      <c r="A2765" t="s">
        <v>121</v>
      </c>
    </row>
    <row r="2766" spans="1:7" x14ac:dyDescent="0.25">
      <c r="A2766" t="s">
        <v>2203</v>
      </c>
    </row>
    <row r="2767" spans="1:7" x14ac:dyDescent="0.25">
      <c r="A2767" t="s">
        <v>122</v>
      </c>
    </row>
    <row r="2768" spans="1:7" x14ac:dyDescent="0.25">
      <c r="A2768" t="s">
        <v>123</v>
      </c>
    </row>
    <row r="2769" spans="1:1" x14ac:dyDescent="0.25">
      <c r="A2769" t="s">
        <v>124</v>
      </c>
    </row>
    <row r="2770" spans="1:1" x14ac:dyDescent="0.25">
      <c r="A2770" t="s">
        <v>125</v>
      </c>
    </row>
    <row r="2771" spans="1:1" x14ac:dyDescent="0.25">
      <c r="A2771" t="s">
        <v>126</v>
      </c>
    </row>
    <row r="2772" spans="1:1" x14ac:dyDescent="0.25">
      <c r="A2772" t="s">
        <v>2203</v>
      </c>
    </row>
    <row r="2773" spans="1:1" x14ac:dyDescent="0.25">
      <c r="A2773" t="s">
        <v>127</v>
      </c>
    </row>
    <row r="2774" spans="1:1" x14ac:dyDescent="0.25">
      <c r="A2774" t="s">
        <v>128</v>
      </c>
    </row>
    <row r="2775" spans="1:1" x14ac:dyDescent="0.25">
      <c r="A2775" t="s">
        <v>129</v>
      </c>
    </row>
    <row r="2776" spans="1:1" x14ac:dyDescent="0.25">
      <c r="A2776" t="s">
        <v>130</v>
      </c>
    </row>
    <row r="2777" spans="1:1" x14ac:dyDescent="0.25">
      <c r="A2777" t="s">
        <v>131</v>
      </c>
    </row>
    <row r="2778" spans="1:1" x14ac:dyDescent="0.25">
      <c r="A2778" t="s">
        <v>2203</v>
      </c>
    </row>
    <row r="2779" spans="1:1" x14ac:dyDescent="0.25">
      <c r="A2779" t="s">
        <v>132</v>
      </c>
    </row>
    <row r="2780" spans="1:1" x14ac:dyDescent="0.25">
      <c r="A2780" t="s">
        <v>133</v>
      </c>
    </row>
    <row r="2781" spans="1:1" x14ac:dyDescent="0.25">
      <c r="A2781" t="s">
        <v>134</v>
      </c>
    </row>
    <row r="2782" spans="1:1" x14ac:dyDescent="0.25">
      <c r="A2782" t="s">
        <v>135</v>
      </c>
    </row>
    <row r="2783" spans="1:1" x14ac:dyDescent="0.25">
      <c r="A2783" t="s">
        <v>136</v>
      </c>
    </row>
    <row r="2784" spans="1:1" x14ac:dyDescent="0.25">
      <c r="A2784" t="s">
        <v>2203</v>
      </c>
    </row>
    <row r="2785" spans="1:1" x14ac:dyDescent="0.25">
      <c r="A2785" t="s">
        <v>137</v>
      </c>
    </row>
    <row r="2786" spans="1:1" x14ac:dyDescent="0.25">
      <c r="A2786" t="s">
        <v>138</v>
      </c>
    </row>
    <row r="2787" spans="1:1" x14ac:dyDescent="0.25">
      <c r="A2787" t="s">
        <v>139</v>
      </c>
    </row>
    <row r="2788" spans="1:1" x14ac:dyDescent="0.25">
      <c r="A2788" t="s">
        <v>140</v>
      </c>
    </row>
    <row r="2789" spans="1:1" x14ac:dyDescent="0.25">
      <c r="A2789" t="s">
        <v>141</v>
      </c>
    </row>
    <row r="2790" spans="1:1" x14ac:dyDescent="0.25">
      <c r="A2790" t="s">
        <v>2203</v>
      </c>
    </row>
    <row r="2791" spans="1:1" x14ac:dyDescent="0.25">
      <c r="A2791" t="s">
        <v>142</v>
      </c>
    </row>
    <row r="2792" spans="1:1" x14ac:dyDescent="0.25">
      <c r="A2792" t="s">
        <v>143</v>
      </c>
    </row>
    <row r="2793" spans="1:1" x14ac:dyDescent="0.25">
      <c r="A2793" t="s">
        <v>144</v>
      </c>
    </row>
    <row r="2794" spans="1:1" x14ac:dyDescent="0.25">
      <c r="A2794" t="s">
        <v>145</v>
      </c>
    </row>
    <row r="2795" spans="1:1" x14ac:dyDescent="0.25">
      <c r="A2795" t="s">
        <v>146</v>
      </c>
    </row>
    <row r="2796" spans="1:1" x14ac:dyDescent="0.25">
      <c r="A2796" t="s">
        <v>2203</v>
      </c>
    </row>
    <row r="2797" spans="1:1" x14ac:dyDescent="0.25">
      <c r="A2797" t="s">
        <v>147</v>
      </c>
    </row>
    <row r="2798" spans="1:1" x14ac:dyDescent="0.25">
      <c r="A2798" t="s">
        <v>148</v>
      </c>
    </row>
    <row r="2799" spans="1:1" x14ac:dyDescent="0.25">
      <c r="A2799" t="s">
        <v>149</v>
      </c>
    </row>
    <row r="2800" spans="1:1" x14ac:dyDescent="0.25">
      <c r="A2800" t="s">
        <v>150</v>
      </c>
    </row>
    <row r="2801" spans="1:1" x14ac:dyDescent="0.25">
      <c r="A2801" t="s">
        <v>151</v>
      </c>
    </row>
    <row r="2802" spans="1:1" x14ac:dyDescent="0.25">
      <c r="A2802" t="s">
        <v>2203</v>
      </c>
    </row>
    <row r="2803" spans="1:1" x14ac:dyDescent="0.25">
      <c r="A2803" t="s">
        <v>152</v>
      </c>
    </row>
    <row r="2804" spans="1:1" x14ac:dyDescent="0.25">
      <c r="A2804" t="s">
        <v>153</v>
      </c>
    </row>
    <row r="2805" spans="1:1" x14ac:dyDescent="0.25">
      <c r="A2805" t="s">
        <v>154</v>
      </c>
    </row>
    <row r="2806" spans="1:1" x14ac:dyDescent="0.25">
      <c r="A2806" t="s">
        <v>1095</v>
      </c>
    </row>
    <row r="2807" spans="1:1" x14ac:dyDescent="0.25">
      <c r="A2807" t="s">
        <v>1096</v>
      </c>
    </row>
    <row r="2808" spans="1:1" x14ac:dyDescent="0.25">
      <c r="A2808" t="s">
        <v>2203</v>
      </c>
    </row>
    <row r="2809" spans="1:1" x14ac:dyDescent="0.25">
      <c r="A2809" t="s">
        <v>1097</v>
      </c>
    </row>
    <row r="2810" spans="1:1" x14ac:dyDescent="0.25">
      <c r="A2810" t="s">
        <v>1098</v>
      </c>
    </row>
    <row r="2811" spans="1:1" x14ac:dyDescent="0.25">
      <c r="A2811" t="s">
        <v>1099</v>
      </c>
    </row>
    <row r="2812" spans="1:1" x14ac:dyDescent="0.25">
      <c r="A2812" t="s">
        <v>1100</v>
      </c>
    </row>
    <row r="2813" spans="1:1" x14ac:dyDescent="0.25">
      <c r="A2813" t="s">
        <v>1101</v>
      </c>
    </row>
    <row r="2814" spans="1:1" x14ac:dyDescent="0.25">
      <c r="A2814" t="s">
        <v>2203</v>
      </c>
    </row>
    <row r="2815" spans="1:1" x14ac:dyDescent="0.25">
      <c r="A2815" t="s">
        <v>1102</v>
      </c>
    </row>
    <row r="2816" spans="1:1" x14ac:dyDescent="0.25">
      <c r="A2816" t="s">
        <v>1103</v>
      </c>
    </row>
    <row r="2817" spans="1:1" x14ac:dyDescent="0.25">
      <c r="A2817" t="s">
        <v>1104</v>
      </c>
    </row>
    <row r="2818" spans="1:1" x14ac:dyDescent="0.25">
      <c r="A2818" t="s">
        <v>1105</v>
      </c>
    </row>
    <row r="2819" spans="1:1" x14ac:dyDescent="0.25">
      <c r="A2819" t="s">
        <v>1106</v>
      </c>
    </row>
    <row r="2820" spans="1:1" x14ac:dyDescent="0.25">
      <c r="A2820" t="s">
        <v>2203</v>
      </c>
    </row>
    <row r="2821" spans="1:1" x14ac:dyDescent="0.25">
      <c r="A2821" t="s">
        <v>1107</v>
      </c>
    </row>
    <row r="2822" spans="1:1" x14ac:dyDescent="0.25">
      <c r="A2822" t="s">
        <v>1108</v>
      </c>
    </row>
    <row r="2823" spans="1:1" x14ac:dyDescent="0.25">
      <c r="A2823" t="s">
        <v>1109</v>
      </c>
    </row>
    <row r="2824" spans="1:1" x14ac:dyDescent="0.25">
      <c r="A2824" t="s">
        <v>1110</v>
      </c>
    </row>
    <row r="2825" spans="1:1" x14ac:dyDescent="0.25">
      <c r="A2825" t="s">
        <v>1111</v>
      </c>
    </row>
    <row r="2826" spans="1:1" x14ac:dyDescent="0.25">
      <c r="A2826" t="s">
        <v>2203</v>
      </c>
    </row>
    <row r="2827" spans="1:1" x14ac:dyDescent="0.25">
      <c r="A2827" t="s">
        <v>1112</v>
      </c>
    </row>
    <row r="2828" spans="1:1" x14ac:dyDescent="0.25">
      <c r="A2828" t="s">
        <v>1113</v>
      </c>
    </row>
    <row r="2829" spans="1:1" x14ac:dyDescent="0.25">
      <c r="A2829" t="s">
        <v>1114</v>
      </c>
    </row>
    <row r="2830" spans="1:1" x14ac:dyDescent="0.25">
      <c r="A2830" t="s">
        <v>1115</v>
      </c>
    </row>
    <row r="2831" spans="1:1" x14ac:dyDescent="0.25">
      <c r="A2831" t="s">
        <v>1116</v>
      </c>
    </row>
    <row r="2832" spans="1:1" x14ac:dyDescent="0.25">
      <c r="A2832" t="s">
        <v>2203</v>
      </c>
    </row>
    <row r="2833" spans="1:1" x14ac:dyDescent="0.25">
      <c r="A2833" t="s">
        <v>1117</v>
      </c>
    </row>
    <row r="2834" spans="1:1" x14ac:dyDescent="0.25">
      <c r="A2834" t="s">
        <v>1118</v>
      </c>
    </row>
    <row r="2835" spans="1:1" x14ac:dyDescent="0.25">
      <c r="A2835" t="s">
        <v>1119</v>
      </c>
    </row>
    <row r="2836" spans="1:1" x14ac:dyDescent="0.25">
      <c r="A2836" t="s">
        <v>1120</v>
      </c>
    </row>
    <row r="2837" spans="1:1" x14ac:dyDescent="0.25">
      <c r="A2837" t="s">
        <v>1121</v>
      </c>
    </row>
    <row r="2838" spans="1:1" x14ac:dyDescent="0.25">
      <c r="A2838" t="s">
        <v>2203</v>
      </c>
    </row>
    <row r="2839" spans="1:1" x14ac:dyDescent="0.25">
      <c r="A2839" t="s">
        <v>1122</v>
      </c>
    </row>
    <row r="2840" spans="1:1" x14ac:dyDescent="0.25">
      <c r="A2840" t="s">
        <v>1123</v>
      </c>
    </row>
    <row r="2841" spans="1:1" x14ac:dyDescent="0.25">
      <c r="A2841" t="s">
        <v>1124</v>
      </c>
    </row>
    <row r="2842" spans="1:1" x14ac:dyDescent="0.25">
      <c r="A2842" t="s">
        <v>1125</v>
      </c>
    </row>
    <row r="2843" spans="1:1" x14ac:dyDescent="0.25">
      <c r="A2843" t="s">
        <v>1126</v>
      </c>
    </row>
    <row r="2844" spans="1:1" x14ac:dyDescent="0.25">
      <c r="A2844" t="s">
        <v>2203</v>
      </c>
    </row>
    <row r="2845" spans="1:1" x14ac:dyDescent="0.25">
      <c r="A2845" t="s">
        <v>1127</v>
      </c>
    </row>
    <row r="2846" spans="1:1" x14ac:dyDescent="0.25">
      <c r="A2846" t="s">
        <v>1128</v>
      </c>
    </row>
    <row r="2847" spans="1:1" x14ac:dyDescent="0.25">
      <c r="A2847" t="s">
        <v>1129</v>
      </c>
    </row>
    <row r="2848" spans="1:1" x14ac:dyDescent="0.25">
      <c r="A2848" t="s">
        <v>1130</v>
      </c>
    </row>
    <row r="2849" spans="1:1" x14ac:dyDescent="0.25">
      <c r="A2849" t="s">
        <v>1131</v>
      </c>
    </row>
    <row r="2850" spans="1:1" x14ac:dyDescent="0.25">
      <c r="A2850" t="s">
        <v>2203</v>
      </c>
    </row>
    <row r="2851" spans="1:1" x14ac:dyDescent="0.25">
      <c r="A2851" t="s">
        <v>1132</v>
      </c>
    </row>
    <row r="2852" spans="1:1" x14ac:dyDescent="0.25">
      <c r="A2852" t="s">
        <v>1133</v>
      </c>
    </row>
    <row r="2853" spans="1:1" x14ac:dyDescent="0.25">
      <c r="A2853" t="s">
        <v>1134</v>
      </c>
    </row>
    <row r="2854" spans="1:1" x14ac:dyDescent="0.25">
      <c r="A2854" t="s">
        <v>1135</v>
      </c>
    </row>
    <row r="2855" spans="1:1" x14ac:dyDescent="0.25">
      <c r="A2855" t="s">
        <v>1136</v>
      </c>
    </row>
    <row r="2856" spans="1:1" x14ac:dyDescent="0.25">
      <c r="A2856" t="s">
        <v>2203</v>
      </c>
    </row>
    <row r="2857" spans="1:1" x14ac:dyDescent="0.25">
      <c r="A2857" t="s">
        <v>1137</v>
      </c>
    </row>
    <row r="2858" spans="1:1" x14ac:dyDescent="0.25">
      <c r="A2858" t="s">
        <v>1138</v>
      </c>
    </row>
    <row r="2859" spans="1:1" x14ac:dyDescent="0.25">
      <c r="A2859" t="s">
        <v>1139</v>
      </c>
    </row>
    <row r="2860" spans="1:1" x14ac:dyDescent="0.25">
      <c r="A2860" t="s">
        <v>1140</v>
      </c>
    </row>
    <row r="2861" spans="1:1" x14ac:dyDescent="0.25">
      <c r="A2861" t="s">
        <v>1141</v>
      </c>
    </row>
    <row r="2862" spans="1:1" x14ac:dyDescent="0.25">
      <c r="A2862" t="s">
        <v>2203</v>
      </c>
    </row>
    <row r="2863" spans="1:1" x14ac:dyDescent="0.25">
      <c r="A2863" t="s">
        <v>1142</v>
      </c>
    </row>
    <row r="2864" spans="1:1" x14ac:dyDescent="0.25">
      <c r="A2864" t="s">
        <v>1143</v>
      </c>
    </row>
    <row r="2865" spans="1:1" x14ac:dyDescent="0.25">
      <c r="A2865" t="s">
        <v>1144</v>
      </c>
    </row>
    <row r="2866" spans="1:1" x14ac:dyDescent="0.25">
      <c r="A2866" t="s">
        <v>1145</v>
      </c>
    </row>
    <row r="2867" spans="1:1" x14ac:dyDescent="0.25">
      <c r="A2867" t="s">
        <v>1146</v>
      </c>
    </row>
    <row r="2868" spans="1:1" x14ac:dyDescent="0.25">
      <c r="A2868" t="s">
        <v>2203</v>
      </c>
    </row>
    <row r="2869" spans="1:1" x14ac:dyDescent="0.25">
      <c r="A2869" t="s">
        <v>1147</v>
      </c>
    </row>
    <row r="2870" spans="1:1" x14ac:dyDescent="0.25">
      <c r="A2870" t="s">
        <v>1148</v>
      </c>
    </row>
    <row r="2871" spans="1:1" x14ac:dyDescent="0.25">
      <c r="A2871" t="s">
        <v>1149</v>
      </c>
    </row>
    <row r="2872" spans="1:1" x14ac:dyDescent="0.25">
      <c r="A2872" t="s">
        <v>1150</v>
      </c>
    </row>
    <row r="2873" spans="1:1" x14ac:dyDescent="0.25">
      <c r="A2873" t="s">
        <v>1151</v>
      </c>
    </row>
    <row r="2874" spans="1:1" x14ac:dyDescent="0.25">
      <c r="A2874" t="s">
        <v>2203</v>
      </c>
    </row>
    <row r="2875" spans="1:1" x14ac:dyDescent="0.25">
      <c r="A2875" t="s">
        <v>1152</v>
      </c>
    </row>
    <row r="2876" spans="1:1" x14ac:dyDescent="0.25">
      <c r="A2876" t="s">
        <v>1153</v>
      </c>
    </row>
    <row r="2877" spans="1:1" x14ac:dyDescent="0.25">
      <c r="A2877" t="s">
        <v>1154</v>
      </c>
    </row>
    <row r="2878" spans="1:1" x14ac:dyDescent="0.25">
      <c r="A2878" t="s">
        <v>1155</v>
      </c>
    </row>
    <row r="2879" spans="1:1" x14ac:dyDescent="0.25">
      <c r="A2879" t="s">
        <v>1156</v>
      </c>
    </row>
    <row r="2880" spans="1:1" x14ac:dyDescent="0.25">
      <c r="A2880" t="s">
        <v>2203</v>
      </c>
    </row>
    <row r="2881" spans="1:1" x14ac:dyDescent="0.25">
      <c r="A2881" t="s">
        <v>1157</v>
      </c>
    </row>
    <row r="2882" spans="1:1" x14ac:dyDescent="0.25">
      <c r="A2882" t="s">
        <v>1158</v>
      </c>
    </row>
    <row r="2883" spans="1:1" x14ac:dyDescent="0.25">
      <c r="A2883" t="s">
        <v>1159</v>
      </c>
    </row>
    <row r="2884" spans="1:1" x14ac:dyDescent="0.25">
      <c r="A2884" t="s">
        <v>1160</v>
      </c>
    </row>
    <row r="2885" spans="1:1" x14ac:dyDescent="0.25">
      <c r="A2885" t="s">
        <v>1161</v>
      </c>
    </row>
    <row r="2886" spans="1:1" x14ac:dyDescent="0.25">
      <c r="A2886" t="s">
        <v>2203</v>
      </c>
    </row>
    <row r="2887" spans="1:1" x14ac:dyDescent="0.25">
      <c r="A2887" t="s">
        <v>1162</v>
      </c>
    </row>
    <row r="2888" spans="1:1" x14ac:dyDescent="0.25">
      <c r="A2888" t="s">
        <v>1163</v>
      </c>
    </row>
    <row r="2889" spans="1:1" x14ac:dyDescent="0.25">
      <c r="A2889" t="s">
        <v>1164</v>
      </c>
    </row>
    <row r="2890" spans="1:1" x14ac:dyDescent="0.25">
      <c r="A2890" t="s">
        <v>1165</v>
      </c>
    </row>
    <row r="2891" spans="1:1" x14ac:dyDescent="0.25">
      <c r="A2891" t="s">
        <v>1166</v>
      </c>
    </row>
    <row r="2892" spans="1:1" x14ac:dyDescent="0.25">
      <c r="A2892" t="s">
        <v>2203</v>
      </c>
    </row>
    <row r="2893" spans="1:1" x14ac:dyDescent="0.25">
      <c r="A2893" t="s">
        <v>1167</v>
      </c>
    </row>
    <row r="2894" spans="1:1" x14ac:dyDescent="0.25">
      <c r="A2894" t="s">
        <v>1168</v>
      </c>
    </row>
    <row r="2895" spans="1:1" x14ac:dyDescent="0.25">
      <c r="A2895" t="s">
        <v>1169</v>
      </c>
    </row>
    <row r="2896" spans="1:1" x14ac:dyDescent="0.25">
      <c r="A2896" t="s">
        <v>1170</v>
      </c>
    </row>
    <row r="2897" spans="1:1" x14ac:dyDescent="0.25">
      <c r="A2897" t="s">
        <v>1171</v>
      </c>
    </row>
    <row r="2898" spans="1:1" x14ac:dyDescent="0.25">
      <c r="A2898" t="s">
        <v>2203</v>
      </c>
    </row>
    <row r="2899" spans="1:1" x14ac:dyDescent="0.25">
      <c r="A2899" t="s">
        <v>1172</v>
      </c>
    </row>
    <row r="2900" spans="1:1" x14ac:dyDescent="0.25">
      <c r="A2900" t="s">
        <v>1173</v>
      </c>
    </row>
    <row r="2901" spans="1:1" x14ac:dyDescent="0.25">
      <c r="A2901" t="s">
        <v>1174</v>
      </c>
    </row>
    <row r="2902" spans="1:1" x14ac:dyDescent="0.25">
      <c r="A2902" t="s">
        <v>1175</v>
      </c>
    </row>
    <row r="2903" spans="1:1" x14ac:dyDescent="0.25">
      <c r="A2903" t="s">
        <v>1176</v>
      </c>
    </row>
    <row r="2904" spans="1:1" x14ac:dyDescent="0.25">
      <c r="A2904" t="s">
        <v>2203</v>
      </c>
    </row>
    <row r="2905" spans="1:1" x14ac:dyDescent="0.25">
      <c r="A2905" t="s">
        <v>1177</v>
      </c>
    </row>
    <row r="2906" spans="1:1" x14ac:dyDescent="0.25">
      <c r="A2906" t="s">
        <v>1178</v>
      </c>
    </row>
    <row r="2907" spans="1:1" x14ac:dyDescent="0.25">
      <c r="A2907" t="s">
        <v>1179</v>
      </c>
    </row>
    <row r="2908" spans="1:1" x14ac:dyDescent="0.25">
      <c r="A2908" t="s">
        <v>1180</v>
      </c>
    </row>
    <row r="2909" spans="1:1" x14ac:dyDescent="0.25">
      <c r="A2909" t="s">
        <v>1181</v>
      </c>
    </row>
    <row r="2910" spans="1:1" x14ac:dyDescent="0.25">
      <c r="A2910" t="s">
        <v>2203</v>
      </c>
    </row>
    <row r="2911" spans="1:1" x14ac:dyDescent="0.25">
      <c r="A2911" t="s">
        <v>1182</v>
      </c>
    </row>
    <row r="2912" spans="1:1" x14ac:dyDescent="0.25">
      <c r="A2912" t="s">
        <v>1183</v>
      </c>
    </row>
    <row r="2913" spans="1:1" x14ac:dyDescent="0.25">
      <c r="A2913" t="s">
        <v>1184</v>
      </c>
    </row>
    <row r="2914" spans="1:1" x14ac:dyDescent="0.25">
      <c r="A2914" t="s">
        <v>1185</v>
      </c>
    </row>
    <row r="2915" spans="1:1" x14ac:dyDescent="0.25">
      <c r="A2915" t="s">
        <v>1186</v>
      </c>
    </row>
    <row r="2916" spans="1:1" x14ac:dyDescent="0.25">
      <c r="A2916" t="s">
        <v>2203</v>
      </c>
    </row>
    <row r="2917" spans="1:1" x14ac:dyDescent="0.25">
      <c r="A2917" t="s">
        <v>1187</v>
      </c>
    </row>
    <row r="2918" spans="1:1" x14ac:dyDescent="0.25">
      <c r="A2918" t="s">
        <v>1188</v>
      </c>
    </row>
    <row r="2919" spans="1:1" x14ac:dyDescent="0.25">
      <c r="A2919" t="s">
        <v>1189</v>
      </c>
    </row>
    <row r="2920" spans="1:1" x14ac:dyDescent="0.25">
      <c r="A2920" t="s">
        <v>1190</v>
      </c>
    </row>
    <row r="2921" spans="1:1" x14ac:dyDescent="0.25">
      <c r="A2921" t="s">
        <v>1191</v>
      </c>
    </row>
    <row r="2922" spans="1:1" x14ac:dyDescent="0.25">
      <c r="A2922" t="s">
        <v>2203</v>
      </c>
    </row>
    <row r="2923" spans="1:1" x14ac:dyDescent="0.25">
      <c r="A2923" t="s">
        <v>1192</v>
      </c>
    </row>
    <row r="2924" spans="1:1" x14ac:dyDescent="0.25">
      <c r="A2924" t="s">
        <v>1193</v>
      </c>
    </row>
    <row r="2925" spans="1:1" x14ac:dyDescent="0.25">
      <c r="A2925" t="s">
        <v>1194</v>
      </c>
    </row>
    <row r="2926" spans="1:1" x14ac:dyDescent="0.25">
      <c r="A2926" t="s">
        <v>1195</v>
      </c>
    </row>
    <row r="2927" spans="1:1" x14ac:dyDescent="0.25">
      <c r="A2927" t="s">
        <v>1196</v>
      </c>
    </row>
    <row r="2928" spans="1:1" x14ac:dyDescent="0.25">
      <c r="A2928" t="s">
        <v>2203</v>
      </c>
    </row>
    <row r="2929" spans="1:1" x14ac:dyDescent="0.25">
      <c r="A2929" t="s">
        <v>1197</v>
      </c>
    </row>
    <row r="2930" spans="1:1" x14ac:dyDescent="0.25">
      <c r="A2930" t="s">
        <v>1198</v>
      </c>
    </row>
    <row r="2931" spans="1:1" x14ac:dyDescent="0.25">
      <c r="A2931" t="s">
        <v>1199</v>
      </c>
    </row>
    <row r="2932" spans="1:1" x14ac:dyDescent="0.25">
      <c r="A2932" t="s">
        <v>1200</v>
      </c>
    </row>
    <row r="2933" spans="1:1" x14ac:dyDescent="0.25">
      <c r="A2933" t="s">
        <v>1201</v>
      </c>
    </row>
    <row r="2934" spans="1:1" x14ac:dyDescent="0.25">
      <c r="A2934" t="s">
        <v>2203</v>
      </c>
    </row>
    <row r="2935" spans="1:1" x14ac:dyDescent="0.25">
      <c r="A2935" t="s">
        <v>1202</v>
      </c>
    </row>
    <row r="2936" spans="1:1" x14ac:dyDescent="0.25">
      <c r="A2936" t="s">
        <v>1203</v>
      </c>
    </row>
    <row r="2937" spans="1:1" x14ac:dyDescent="0.25">
      <c r="A2937" t="s">
        <v>1204</v>
      </c>
    </row>
    <row r="2938" spans="1:1" x14ac:dyDescent="0.25">
      <c r="A2938" t="s">
        <v>1205</v>
      </c>
    </row>
    <row r="2939" spans="1:1" x14ac:dyDescent="0.25">
      <c r="A2939" t="s">
        <v>1206</v>
      </c>
    </row>
    <row r="2940" spans="1:1" x14ac:dyDescent="0.25">
      <c r="A2940" t="s">
        <v>2203</v>
      </c>
    </row>
    <row r="2941" spans="1:1" x14ac:dyDescent="0.25">
      <c r="A2941" t="s">
        <v>1207</v>
      </c>
    </row>
    <row r="2942" spans="1:1" x14ac:dyDescent="0.25">
      <c r="A2942" t="s">
        <v>1208</v>
      </c>
    </row>
    <row r="2943" spans="1:1" x14ac:dyDescent="0.25">
      <c r="A2943" t="s">
        <v>1209</v>
      </c>
    </row>
    <row r="2944" spans="1:1" x14ac:dyDescent="0.25">
      <c r="A2944" t="s">
        <v>1210</v>
      </c>
    </row>
    <row r="2945" spans="1:1" x14ac:dyDescent="0.25">
      <c r="A2945" t="s">
        <v>1211</v>
      </c>
    </row>
    <row r="2946" spans="1:1" x14ac:dyDescent="0.25">
      <c r="A2946" t="s">
        <v>2203</v>
      </c>
    </row>
    <row r="2947" spans="1:1" x14ac:dyDescent="0.25">
      <c r="A2947" t="s">
        <v>1212</v>
      </c>
    </row>
    <row r="2948" spans="1:1" x14ac:dyDescent="0.25">
      <c r="A2948" t="s">
        <v>1213</v>
      </c>
    </row>
    <row r="2949" spans="1:1" x14ac:dyDescent="0.25">
      <c r="A2949" t="s">
        <v>1214</v>
      </c>
    </row>
    <row r="2950" spans="1:1" x14ac:dyDescent="0.25">
      <c r="A2950" t="s">
        <v>1215</v>
      </c>
    </row>
    <row r="2951" spans="1:1" x14ac:dyDescent="0.25">
      <c r="A2951" t="s">
        <v>1216</v>
      </c>
    </row>
    <row r="2952" spans="1:1" x14ac:dyDescent="0.25">
      <c r="A2952" t="s">
        <v>2203</v>
      </c>
    </row>
    <row r="2953" spans="1:1" x14ac:dyDescent="0.25">
      <c r="A2953" t="s">
        <v>1217</v>
      </c>
    </row>
    <row r="2954" spans="1:1" x14ac:dyDescent="0.25">
      <c r="A2954" t="s">
        <v>1218</v>
      </c>
    </row>
    <row r="2955" spans="1:1" x14ac:dyDescent="0.25">
      <c r="A2955" t="s">
        <v>1219</v>
      </c>
    </row>
    <row r="2956" spans="1:1" x14ac:dyDescent="0.25">
      <c r="A2956" t="s">
        <v>1220</v>
      </c>
    </row>
    <row r="2957" spans="1:1" x14ac:dyDescent="0.25">
      <c r="A2957" t="s">
        <v>1221</v>
      </c>
    </row>
    <row r="2958" spans="1:1" x14ac:dyDescent="0.25">
      <c r="A2958" t="s">
        <v>2203</v>
      </c>
    </row>
    <row r="2959" spans="1:1" x14ac:dyDescent="0.25">
      <c r="A2959" t="s">
        <v>1222</v>
      </c>
    </row>
    <row r="2960" spans="1:1" x14ac:dyDescent="0.25">
      <c r="A2960" t="s">
        <v>1223</v>
      </c>
    </row>
    <row r="2961" spans="1:1" x14ac:dyDescent="0.25">
      <c r="A2961" t="s">
        <v>1224</v>
      </c>
    </row>
    <row r="2962" spans="1:1" x14ac:dyDescent="0.25">
      <c r="A2962" t="s">
        <v>1225</v>
      </c>
    </row>
    <row r="2963" spans="1:1" x14ac:dyDescent="0.25">
      <c r="A2963" t="s">
        <v>1226</v>
      </c>
    </row>
    <row r="2964" spans="1:1" x14ac:dyDescent="0.25">
      <c r="A2964" t="s">
        <v>2203</v>
      </c>
    </row>
    <row r="2965" spans="1:1" x14ac:dyDescent="0.25">
      <c r="A2965" t="s">
        <v>1227</v>
      </c>
    </row>
    <row r="2966" spans="1:1" x14ac:dyDescent="0.25">
      <c r="A2966" t="s">
        <v>1228</v>
      </c>
    </row>
    <row r="2967" spans="1:1" x14ac:dyDescent="0.25">
      <c r="A2967" t="s">
        <v>1229</v>
      </c>
    </row>
    <row r="2968" spans="1:1" x14ac:dyDescent="0.25">
      <c r="A2968" t="s">
        <v>1230</v>
      </c>
    </row>
    <row r="2969" spans="1:1" x14ac:dyDescent="0.25">
      <c r="A2969" t="s">
        <v>1231</v>
      </c>
    </row>
    <row r="2970" spans="1:1" x14ac:dyDescent="0.25">
      <c r="A2970" t="s">
        <v>2203</v>
      </c>
    </row>
    <row r="2971" spans="1:1" x14ac:dyDescent="0.25">
      <c r="A2971" t="s">
        <v>1232</v>
      </c>
    </row>
    <row r="2972" spans="1:1" x14ac:dyDescent="0.25">
      <c r="A2972" t="s">
        <v>1233</v>
      </c>
    </row>
    <row r="2973" spans="1:1" x14ac:dyDescent="0.25">
      <c r="A2973" t="s">
        <v>1234</v>
      </c>
    </row>
    <row r="2974" spans="1:1" x14ac:dyDescent="0.25">
      <c r="A2974" t="s">
        <v>1235</v>
      </c>
    </row>
    <row r="2975" spans="1:1" x14ac:dyDescent="0.25">
      <c r="A2975" t="s">
        <v>1236</v>
      </c>
    </row>
    <row r="2976" spans="1:1" x14ac:dyDescent="0.25">
      <c r="A2976" t="s">
        <v>2203</v>
      </c>
    </row>
    <row r="2977" spans="1:1" x14ac:dyDescent="0.25">
      <c r="A2977" t="s">
        <v>1237</v>
      </c>
    </row>
    <row r="2978" spans="1:1" x14ac:dyDescent="0.25">
      <c r="A2978" t="s">
        <v>1238</v>
      </c>
    </row>
    <row r="2979" spans="1:1" x14ac:dyDescent="0.25">
      <c r="A2979" t="s">
        <v>1239</v>
      </c>
    </row>
    <row r="2980" spans="1:1" x14ac:dyDescent="0.25">
      <c r="A2980" t="s">
        <v>1240</v>
      </c>
    </row>
    <row r="2981" spans="1:1" x14ac:dyDescent="0.25">
      <c r="A2981" t="s">
        <v>1241</v>
      </c>
    </row>
    <row r="2982" spans="1:1" x14ac:dyDescent="0.25">
      <c r="A2982" t="s">
        <v>2203</v>
      </c>
    </row>
    <row r="2983" spans="1:1" x14ac:dyDescent="0.25">
      <c r="A2983" t="s">
        <v>1242</v>
      </c>
    </row>
    <row r="2984" spans="1:1" x14ac:dyDescent="0.25">
      <c r="A2984" t="s">
        <v>1243</v>
      </c>
    </row>
    <row r="2985" spans="1:1" x14ac:dyDescent="0.25">
      <c r="A2985" t="s">
        <v>1244</v>
      </c>
    </row>
    <row r="2986" spans="1:1" x14ac:dyDescent="0.25">
      <c r="A2986" t="s">
        <v>1245</v>
      </c>
    </row>
    <row r="2987" spans="1:1" x14ac:dyDescent="0.25">
      <c r="A2987" t="s">
        <v>1246</v>
      </c>
    </row>
    <row r="2988" spans="1:1" x14ac:dyDescent="0.25">
      <c r="A2988" t="s">
        <v>2203</v>
      </c>
    </row>
    <row r="2989" spans="1:1" x14ac:dyDescent="0.25">
      <c r="A2989" t="s">
        <v>1247</v>
      </c>
    </row>
    <row r="2990" spans="1:1" x14ac:dyDescent="0.25">
      <c r="A2990" t="s">
        <v>1248</v>
      </c>
    </row>
    <row r="2991" spans="1:1" x14ac:dyDescent="0.25">
      <c r="A2991" t="s">
        <v>1249</v>
      </c>
    </row>
    <row r="2992" spans="1:1" x14ac:dyDescent="0.25">
      <c r="A2992" t="s">
        <v>1250</v>
      </c>
    </row>
    <row r="2993" spans="1:1" x14ac:dyDescent="0.25">
      <c r="A2993" t="s">
        <v>1251</v>
      </c>
    </row>
    <row r="2994" spans="1:1" x14ac:dyDescent="0.25">
      <c r="A2994" t="s">
        <v>2203</v>
      </c>
    </row>
    <row r="2995" spans="1:1" x14ac:dyDescent="0.25">
      <c r="A2995" t="s">
        <v>1252</v>
      </c>
    </row>
    <row r="2996" spans="1:1" x14ac:dyDescent="0.25">
      <c r="A2996" t="s">
        <v>1253</v>
      </c>
    </row>
    <row r="2997" spans="1:1" x14ac:dyDescent="0.25">
      <c r="A2997" t="s">
        <v>1254</v>
      </c>
    </row>
    <row r="2998" spans="1:1" x14ac:dyDescent="0.25">
      <c r="A2998" t="s">
        <v>1255</v>
      </c>
    </row>
    <row r="2999" spans="1:1" x14ac:dyDescent="0.25">
      <c r="A2999" t="s">
        <v>1256</v>
      </c>
    </row>
    <row r="3000" spans="1:1" x14ac:dyDescent="0.25">
      <c r="A3000" t="s">
        <v>2203</v>
      </c>
    </row>
    <row r="3001" spans="1:1" x14ac:dyDescent="0.25">
      <c r="A3001" t="s">
        <v>1257</v>
      </c>
    </row>
    <row r="3002" spans="1:1" x14ac:dyDescent="0.25">
      <c r="A3002" t="s">
        <v>1258</v>
      </c>
    </row>
    <row r="3003" spans="1:1" x14ac:dyDescent="0.25">
      <c r="A3003" t="s">
        <v>1259</v>
      </c>
    </row>
    <row r="3004" spans="1:1" x14ac:dyDescent="0.25">
      <c r="A3004" t="s">
        <v>1260</v>
      </c>
    </row>
    <row r="3005" spans="1:1" x14ac:dyDescent="0.25">
      <c r="A3005" t="s">
        <v>1261</v>
      </c>
    </row>
    <row r="3006" spans="1:1" x14ac:dyDescent="0.25">
      <c r="A3006" t="s">
        <v>2203</v>
      </c>
    </row>
    <row r="3007" spans="1:1" x14ac:dyDescent="0.25">
      <c r="A3007" t="s">
        <v>1262</v>
      </c>
    </row>
    <row r="3008" spans="1:1" x14ac:dyDescent="0.25">
      <c r="A3008" t="s">
        <v>1263</v>
      </c>
    </row>
    <row r="3009" spans="1:1" x14ac:dyDescent="0.25">
      <c r="A3009" t="s">
        <v>1264</v>
      </c>
    </row>
    <row r="3010" spans="1:1" x14ac:dyDescent="0.25">
      <c r="A3010" t="s">
        <v>1265</v>
      </c>
    </row>
    <row r="3011" spans="1:1" x14ac:dyDescent="0.25">
      <c r="A3011" t="s">
        <v>1266</v>
      </c>
    </row>
    <row r="3012" spans="1:1" x14ac:dyDescent="0.25">
      <c r="A3012" t="s">
        <v>2203</v>
      </c>
    </row>
    <row r="3013" spans="1:1" x14ac:dyDescent="0.25">
      <c r="A3013" t="s">
        <v>1267</v>
      </c>
    </row>
    <row r="3014" spans="1:1" x14ac:dyDescent="0.25">
      <c r="A3014" t="s">
        <v>1268</v>
      </c>
    </row>
    <row r="3015" spans="1:1" x14ac:dyDescent="0.25">
      <c r="A3015" t="s">
        <v>1269</v>
      </c>
    </row>
    <row r="3016" spans="1:1" x14ac:dyDescent="0.25">
      <c r="A3016" t="s">
        <v>1270</v>
      </c>
    </row>
    <row r="3017" spans="1:1" x14ac:dyDescent="0.25">
      <c r="A3017" t="s">
        <v>1271</v>
      </c>
    </row>
    <row r="3018" spans="1:1" x14ac:dyDescent="0.25">
      <c r="A3018" t="s">
        <v>2203</v>
      </c>
    </row>
    <row r="3019" spans="1:1" x14ac:dyDescent="0.25">
      <c r="A3019" t="s">
        <v>1272</v>
      </c>
    </row>
    <row r="3020" spans="1:1" x14ac:dyDescent="0.25">
      <c r="A3020" t="s">
        <v>1273</v>
      </c>
    </row>
    <row r="3021" spans="1:1" x14ac:dyDescent="0.25">
      <c r="A3021" t="s">
        <v>1274</v>
      </c>
    </row>
    <row r="3022" spans="1:1" x14ac:dyDescent="0.25">
      <c r="A3022" t="s">
        <v>1275</v>
      </c>
    </row>
    <row r="3023" spans="1:1" x14ac:dyDescent="0.25">
      <c r="A3023" t="s">
        <v>1276</v>
      </c>
    </row>
    <row r="3024" spans="1:1" x14ac:dyDescent="0.25">
      <c r="A3024" t="s">
        <v>2203</v>
      </c>
    </row>
    <row r="3025" spans="1:1" x14ac:dyDescent="0.25">
      <c r="A3025" t="s">
        <v>1277</v>
      </c>
    </row>
    <row r="3026" spans="1:1" x14ac:dyDescent="0.25">
      <c r="A3026" t="s">
        <v>1278</v>
      </c>
    </row>
    <row r="3027" spans="1:1" x14ac:dyDescent="0.25">
      <c r="A3027" t="s">
        <v>1279</v>
      </c>
    </row>
    <row r="3028" spans="1:1" x14ac:dyDescent="0.25">
      <c r="A3028" t="s">
        <v>1280</v>
      </c>
    </row>
    <row r="3029" spans="1:1" x14ac:dyDescent="0.25">
      <c r="A3029" t="s">
        <v>1281</v>
      </c>
    </row>
    <row r="3030" spans="1:1" x14ac:dyDescent="0.25">
      <c r="A3030" t="s">
        <v>2203</v>
      </c>
    </row>
    <row r="3031" spans="1:1" x14ac:dyDescent="0.25">
      <c r="A3031" t="s">
        <v>1282</v>
      </c>
    </row>
    <row r="3032" spans="1:1" x14ac:dyDescent="0.25">
      <c r="A3032" t="s">
        <v>1283</v>
      </c>
    </row>
    <row r="3033" spans="1:1" x14ac:dyDescent="0.25">
      <c r="A3033" t="s">
        <v>1284</v>
      </c>
    </row>
    <row r="3034" spans="1:1" x14ac:dyDescent="0.25">
      <c r="A3034" t="s">
        <v>1285</v>
      </c>
    </row>
    <row r="3035" spans="1:1" x14ac:dyDescent="0.25">
      <c r="A3035" t="s">
        <v>1286</v>
      </c>
    </row>
    <row r="3036" spans="1:1" x14ac:dyDescent="0.25">
      <c r="A3036" t="s">
        <v>2203</v>
      </c>
    </row>
    <row r="3037" spans="1:1" x14ac:dyDescent="0.25">
      <c r="A3037" t="s">
        <v>1287</v>
      </c>
    </row>
    <row r="3038" spans="1:1" x14ac:dyDescent="0.25">
      <c r="A3038" t="s">
        <v>1288</v>
      </c>
    </row>
    <row r="3039" spans="1:1" x14ac:dyDescent="0.25">
      <c r="A3039" t="s">
        <v>1289</v>
      </c>
    </row>
    <row r="3040" spans="1:1" x14ac:dyDescent="0.25">
      <c r="A3040" t="s">
        <v>1290</v>
      </c>
    </row>
    <row r="3041" spans="1:1" x14ac:dyDescent="0.25">
      <c r="A3041" t="s">
        <v>1291</v>
      </c>
    </row>
    <row r="3042" spans="1:1" x14ac:dyDescent="0.25">
      <c r="A3042" t="s">
        <v>2203</v>
      </c>
    </row>
    <row r="3043" spans="1:1" x14ac:dyDescent="0.25">
      <c r="A3043" t="s">
        <v>1292</v>
      </c>
    </row>
    <row r="3044" spans="1:1" x14ac:dyDescent="0.25">
      <c r="A3044" t="s">
        <v>1293</v>
      </c>
    </row>
    <row r="3045" spans="1:1" x14ac:dyDescent="0.25">
      <c r="A3045" t="s">
        <v>1294</v>
      </c>
    </row>
    <row r="3046" spans="1:1" x14ac:dyDescent="0.25">
      <c r="A3046" t="s">
        <v>1295</v>
      </c>
    </row>
    <row r="3047" spans="1:1" x14ac:dyDescent="0.25">
      <c r="A3047" t="s">
        <v>1296</v>
      </c>
    </row>
    <row r="3048" spans="1:1" x14ac:dyDescent="0.25">
      <c r="A3048" t="s">
        <v>2203</v>
      </c>
    </row>
    <row r="3049" spans="1:1" x14ac:dyDescent="0.25">
      <c r="A3049" t="s">
        <v>1297</v>
      </c>
    </row>
    <row r="3050" spans="1:1" x14ac:dyDescent="0.25">
      <c r="A3050" t="s">
        <v>1298</v>
      </c>
    </row>
    <row r="3051" spans="1:1" x14ac:dyDescent="0.25">
      <c r="A3051" t="s">
        <v>1299</v>
      </c>
    </row>
    <row r="3052" spans="1:1" x14ac:dyDescent="0.25">
      <c r="A3052" t="s">
        <v>1300</v>
      </c>
    </row>
    <row r="3053" spans="1:1" x14ac:dyDescent="0.25">
      <c r="A3053" t="s">
        <v>1301</v>
      </c>
    </row>
    <row r="3054" spans="1:1" x14ac:dyDescent="0.25">
      <c r="A3054" t="s">
        <v>2203</v>
      </c>
    </row>
    <row r="3055" spans="1:1" x14ac:dyDescent="0.25">
      <c r="A3055" t="s">
        <v>1302</v>
      </c>
    </row>
    <row r="3056" spans="1:1" x14ac:dyDescent="0.25">
      <c r="A3056" t="s">
        <v>1303</v>
      </c>
    </row>
    <row r="3057" spans="1:1" x14ac:dyDescent="0.25">
      <c r="A3057" t="s">
        <v>1304</v>
      </c>
    </row>
    <row r="3058" spans="1:1" x14ac:dyDescent="0.25">
      <c r="A3058" t="s">
        <v>1305</v>
      </c>
    </row>
    <row r="3059" spans="1:1" x14ac:dyDescent="0.25">
      <c r="A3059" t="s">
        <v>1306</v>
      </c>
    </row>
    <row r="3060" spans="1:1" x14ac:dyDescent="0.25">
      <c r="A3060" t="s">
        <v>2203</v>
      </c>
    </row>
    <row r="3061" spans="1:1" x14ac:dyDescent="0.25">
      <c r="A3061" t="s">
        <v>1307</v>
      </c>
    </row>
    <row r="3062" spans="1:1" x14ac:dyDescent="0.25">
      <c r="A3062" t="s">
        <v>1308</v>
      </c>
    </row>
    <row r="3063" spans="1:1" x14ac:dyDescent="0.25">
      <c r="A3063" t="s">
        <v>1309</v>
      </c>
    </row>
    <row r="3064" spans="1:1" x14ac:dyDescent="0.25">
      <c r="A3064" t="s">
        <v>1310</v>
      </c>
    </row>
    <row r="3065" spans="1:1" x14ac:dyDescent="0.25">
      <c r="A3065" t="s">
        <v>1311</v>
      </c>
    </row>
    <row r="3066" spans="1:1" x14ac:dyDescent="0.25">
      <c r="A3066" t="s">
        <v>2203</v>
      </c>
    </row>
    <row r="3067" spans="1:1" x14ac:dyDescent="0.25">
      <c r="A3067" t="s">
        <v>1312</v>
      </c>
    </row>
    <row r="3068" spans="1:1" x14ac:dyDescent="0.25">
      <c r="A3068" t="s">
        <v>1313</v>
      </c>
    </row>
    <row r="3069" spans="1:1" x14ac:dyDescent="0.25">
      <c r="A3069" t="s">
        <v>1314</v>
      </c>
    </row>
    <row r="3070" spans="1:1" x14ac:dyDescent="0.25">
      <c r="A3070" t="s">
        <v>1315</v>
      </c>
    </row>
    <row r="3071" spans="1:1" x14ac:dyDescent="0.25">
      <c r="A3071" t="s">
        <v>1316</v>
      </c>
    </row>
    <row r="3072" spans="1:1" x14ac:dyDescent="0.25">
      <c r="A3072" t="s">
        <v>2203</v>
      </c>
    </row>
    <row r="3073" spans="1:1" x14ac:dyDescent="0.25">
      <c r="A3073" t="s">
        <v>1317</v>
      </c>
    </row>
    <row r="3074" spans="1:1" x14ac:dyDescent="0.25">
      <c r="A3074" t="s">
        <v>1318</v>
      </c>
    </row>
    <row r="3075" spans="1:1" x14ac:dyDescent="0.25">
      <c r="A3075" t="s">
        <v>1319</v>
      </c>
    </row>
    <row r="3076" spans="1:1" x14ac:dyDescent="0.25">
      <c r="A3076" t="s">
        <v>1320</v>
      </c>
    </row>
    <row r="3077" spans="1:1" x14ac:dyDescent="0.25">
      <c r="A3077" t="s">
        <v>1321</v>
      </c>
    </row>
    <row r="3078" spans="1:1" x14ac:dyDescent="0.25">
      <c r="A3078" t="s">
        <v>2203</v>
      </c>
    </row>
    <row r="3079" spans="1:1" x14ac:dyDescent="0.25">
      <c r="A3079" t="s">
        <v>1322</v>
      </c>
    </row>
    <row r="3080" spans="1:1" x14ac:dyDescent="0.25">
      <c r="A3080" t="s">
        <v>1323</v>
      </c>
    </row>
    <row r="3081" spans="1:1" x14ac:dyDescent="0.25">
      <c r="A3081" t="s">
        <v>1324</v>
      </c>
    </row>
    <row r="3082" spans="1:1" x14ac:dyDescent="0.25">
      <c r="A3082" t="s">
        <v>1325</v>
      </c>
    </row>
    <row r="3083" spans="1:1" x14ac:dyDescent="0.25">
      <c r="A3083" t="s">
        <v>1326</v>
      </c>
    </row>
    <row r="3084" spans="1:1" x14ac:dyDescent="0.25">
      <c r="A3084" t="s">
        <v>2203</v>
      </c>
    </row>
    <row r="3085" spans="1:1" x14ac:dyDescent="0.25">
      <c r="A3085" t="s">
        <v>1327</v>
      </c>
    </row>
    <row r="3086" spans="1:1" x14ac:dyDescent="0.25">
      <c r="A3086" t="s">
        <v>1328</v>
      </c>
    </row>
    <row r="3087" spans="1:1" x14ac:dyDescent="0.25">
      <c r="A3087" t="s">
        <v>1329</v>
      </c>
    </row>
    <row r="3088" spans="1:1" x14ac:dyDescent="0.25">
      <c r="A3088" t="s">
        <v>1330</v>
      </c>
    </row>
    <row r="3089" spans="1:1" x14ac:dyDescent="0.25">
      <c r="A3089" t="s">
        <v>1331</v>
      </c>
    </row>
    <row r="3090" spans="1:1" x14ac:dyDescent="0.25">
      <c r="A3090" t="s">
        <v>2203</v>
      </c>
    </row>
    <row r="3091" spans="1:1" x14ac:dyDescent="0.25">
      <c r="A3091" t="s">
        <v>1332</v>
      </c>
    </row>
    <row r="3092" spans="1:1" x14ac:dyDescent="0.25">
      <c r="A3092" t="s">
        <v>1333</v>
      </c>
    </row>
    <row r="3093" spans="1:1" x14ac:dyDescent="0.25">
      <c r="A3093" t="s">
        <v>1334</v>
      </c>
    </row>
    <row r="3094" spans="1:1" x14ac:dyDescent="0.25">
      <c r="A3094" t="s">
        <v>1335</v>
      </c>
    </row>
    <row r="3095" spans="1:1" x14ac:dyDescent="0.25">
      <c r="A3095" t="s">
        <v>1336</v>
      </c>
    </row>
    <row r="3096" spans="1:1" x14ac:dyDescent="0.25">
      <c r="A3096" t="s">
        <v>2203</v>
      </c>
    </row>
    <row r="3097" spans="1:1" x14ac:dyDescent="0.25">
      <c r="A3097" t="s">
        <v>1337</v>
      </c>
    </row>
    <row r="3098" spans="1:1" x14ac:dyDescent="0.25">
      <c r="A3098" t="s">
        <v>1338</v>
      </c>
    </row>
    <row r="3099" spans="1:1" x14ac:dyDescent="0.25">
      <c r="A3099" t="s">
        <v>1339</v>
      </c>
    </row>
    <row r="3100" spans="1:1" x14ac:dyDescent="0.25">
      <c r="A3100" t="s">
        <v>1340</v>
      </c>
    </row>
    <row r="3101" spans="1:1" x14ac:dyDescent="0.25">
      <c r="A3101" t="s">
        <v>1341</v>
      </c>
    </row>
    <row r="3102" spans="1:1" x14ac:dyDescent="0.25">
      <c r="A3102" t="s">
        <v>2203</v>
      </c>
    </row>
    <row r="3103" spans="1:1" x14ac:dyDescent="0.25">
      <c r="A3103" t="s">
        <v>1342</v>
      </c>
    </row>
    <row r="3104" spans="1:1" x14ac:dyDescent="0.25">
      <c r="A3104" t="s">
        <v>1343</v>
      </c>
    </row>
    <row r="3105" spans="1:1" x14ac:dyDescent="0.25">
      <c r="A3105" t="s">
        <v>1344</v>
      </c>
    </row>
    <row r="3106" spans="1:1" x14ac:dyDescent="0.25">
      <c r="A3106" t="s">
        <v>1345</v>
      </c>
    </row>
    <row r="3107" spans="1:1" x14ac:dyDescent="0.25">
      <c r="A3107" t="s">
        <v>1346</v>
      </c>
    </row>
    <row r="3108" spans="1:1" x14ac:dyDescent="0.25">
      <c r="A3108" t="s">
        <v>2203</v>
      </c>
    </row>
    <row r="3109" spans="1:1" x14ac:dyDescent="0.25">
      <c r="A3109" t="s">
        <v>1347</v>
      </c>
    </row>
    <row r="3110" spans="1:1" x14ac:dyDescent="0.25">
      <c r="A3110" t="s">
        <v>1348</v>
      </c>
    </row>
    <row r="3111" spans="1:1" x14ac:dyDescent="0.25">
      <c r="A3111" t="s">
        <v>1349</v>
      </c>
    </row>
    <row r="3112" spans="1:1" x14ac:dyDescent="0.25">
      <c r="A3112" t="s">
        <v>1350</v>
      </c>
    </row>
    <row r="3113" spans="1:1" x14ac:dyDescent="0.25">
      <c r="A3113" t="s">
        <v>1351</v>
      </c>
    </row>
    <row r="3114" spans="1:1" x14ac:dyDescent="0.25">
      <c r="A3114" t="s">
        <v>2203</v>
      </c>
    </row>
    <row r="3115" spans="1:1" x14ac:dyDescent="0.25">
      <c r="A3115" t="s">
        <v>1352</v>
      </c>
    </row>
    <row r="3116" spans="1:1" x14ac:dyDescent="0.25">
      <c r="A3116" t="s">
        <v>1353</v>
      </c>
    </row>
    <row r="3117" spans="1:1" x14ac:dyDescent="0.25">
      <c r="A3117" t="s">
        <v>1354</v>
      </c>
    </row>
    <row r="3118" spans="1:1" x14ac:dyDescent="0.25">
      <c r="A3118" t="s">
        <v>1355</v>
      </c>
    </row>
    <row r="3119" spans="1:1" x14ac:dyDescent="0.25">
      <c r="A3119" t="s">
        <v>1356</v>
      </c>
    </row>
    <row r="3120" spans="1:1" x14ac:dyDescent="0.25">
      <c r="A3120" t="s">
        <v>2203</v>
      </c>
    </row>
    <row r="3121" spans="1:1" x14ac:dyDescent="0.25">
      <c r="A3121" t="s">
        <v>1357</v>
      </c>
    </row>
    <row r="3122" spans="1:1" x14ac:dyDescent="0.25">
      <c r="A3122" t="s">
        <v>1358</v>
      </c>
    </row>
    <row r="3123" spans="1:1" x14ac:dyDescent="0.25">
      <c r="A3123" t="s">
        <v>1359</v>
      </c>
    </row>
    <row r="3124" spans="1:1" x14ac:dyDescent="0.25">
      <c r="A3124" t="s">
        <v>1360</v>
      </c>
    </row>
    <row r="3125" spans="1:1" x14ac:dyDescent="0.25">
      <c r="A3125" t="s">
        <v>1361</v>
      </c>
    </row>
    <row r="3126" spans="1:1" x14ac:dyDescent="0.25">
      <c r="A3126" t="s">
        <v>2203</v>
      </c>
    </row>
    <row r="3127" spans="1:1" x14ac:dyDescent="0.25">
      <c r="A3127" t="s">
        <v>1362</v>
      </c>
    </row>
    <row r="3128" spans="1:1" x14ac:dyDescent="0.25">
      <c r="A3128" t="s">
        <v>1363</v>
      </c>
    </row>
    <row r="3129" spans="1:1" x14ac:dyDescent="0.25">
      <c r="A3129" t="s">
        <v>1364</v>
      </c>
    </row>
    <row r="3130" spans="1:1" x14ac:dyDescent="0.25">
      <c r="A3130" t="s">
        <v>1365</v>
      </c>
    </row>
    <row r="3131" spans="1:1" x14ac:dyDescent="0.25">
      <c r="A3131" t="s">
        <v>1366</v>
      </c>
    </row>
    <row r="3132" spans="1:1" x14ac:dyDescent="0.25">
      <c r="A3132" t="s">
        <v>2203</v>
      </c>
    </row>
    <row r="3133" spans="1:1" x14ac:dyDescent="0.25">
      <c r="A3133" t="s">
        <v>1367</v>
      </c>
    </row>
    <row r="3134" spans="1:1" x14ac:dyDescent="0.25">
      <c r="A3134" t="s">
        <v>1368</v>
      </c>
    </row>
    <row r="3135" spans="1:1" x14ac:dyDescent="0.25">
      <c r="A3135" t="s">
        <v>1369</v>
      </c>
    </row>
    <row r="3136" spans="1:1" x14ac:dyDescent="0.25">
      <c r="A3136" t="s">
        <v>1370</v>
      </c>
    </row>
    <row r="3137" spans="1:1" x14ac:dyDescent="0.25">
      <c r="A3137" t="s">
        <v>1371</v>
      </c>
    </row>
    <row r="3138" spans="1:1" x14ac:dyDescent="0.25">
      <c r="A3138" t="s">
        <v>2203</v>
      </c>
    </row>
    <row r="3139" spans="1:1" x14ac:dyDescent="0.25">
      <c r="A3139" t="s">
        <v>1372</v>
      </c>
    </row>
    <row r="3140" spans="1:1" x14ac:dyDescent="0.25">
      <c r="A3140" t="s">
        <v>1373</v>
      </c>
    </row>
    <row r="3141" spans="1:1" x14ac:dyDescent="0.25">
      <c r="A3141" t="s">
        <v>1374</v>
      </c>
    </row>
    <row r="3142" spans="1:1" x14ac:dyDescent="0.25">
      <c r="A3142" t="s">
        <v>1375</v>
      </c>
    </row>
    <row r="3143" spans="1:1" x14ac:dyDescent="0.25">
      <c r="A3143" t="s">
        <v>1376</v>
      </c>
    </row>
    <row r="3144" spans="1:1" x14ac:dyDescent="0.25">
      <c r="A3144" t="s">
        <v>2203</v>
      </c>
    </row>
    <row r="3145" spans="1:1" x14ac:dyDescent="0.25">
      <c r="A3145" t="s">
        <v>1377</v>
      </c>
    </row>
    <row r="3146" spans="1:1" x14ac:dyDescent="0.25">
      <c r="A3146" t="s">
        <v>1378</v>
      </c>
    </row>
    <row r="3147" spans="1:1" x14ac:dyDescent="0.25">
      <c r="A3147" t="s">
        <v>1379</v>
      </c>
    </row>
    <row r="3148" spans="1:1" x14ac:dyDescent="0.25">
      <c r="A3148" t="s">
        <v>1380</v>
      </c>
    </row>
    <row r="3149" spans="1:1" x14ac:dyDescent="0.25">
      <c r="A3149" t="s">
        <v>1381</v>
      </c>
    </row>
    <row r="3150" spans="1:1" x14ac:dyDescent="0.25">
      <c r="A3150" t="s">
        <v>2203</v>
      </c>
    </row>
    <row r="3151" spans="1:1" x14ac:dyDescent="0.25">
      <c r="A3151" t="s">
        <v>1382</v>
      </c>
    </row>
    <row r="3152" spans="1:1" x14ac:dyDescent="0.25">
      <c r="A3152" t="s">
        <v>1383</v>
      </c>
    </row>
    <row r="3153" spans="1:1" x14ac:dyDescent="0.25">
      <c r="A3153" t="s">
        <v>1384</v>
      </c>
    </row>
    <row r="3154" spans="1:1" x14ac:dyDescent="0.25">
      <c r="A3154" t="s">
        <v>1385</v>
      </c>
    </row>
    <row r="3155" spans="1:1" x14ac:dyDescent="0.25">
      <c r="A3155" t="s">
        <v>1386</v>
      </c>
    </row>
    <row r="3156" spans="1:1" x14ac:dyDescent="0.25">
      <c r="A3156" t="s">
        <v>2203</v>
      </c>
    </row>
    <row r="3157" spans="1:1" x14ac:dyDescent="0.25">
      <c r="A3157" t="s">
        <v>1387</v>
      </c>
    </row>
    <row r="3158" spans="1:1" x14ac:dyDescent="0.25">
      <c r="A3158" t="s">
        <v>1388</v>
      </c>
    </row>
    <row r="3159" spans="1:1" x14ac:dyDescent="0.25">
      <c r="A3159" t="s">
        <v>1389</v>
      </c>
    </row>
    <row r="3160" spans="1:1" x14ac:dyDescent="0.25">
      <c r="A3160" t="s">
        <v>1390</v>
      </c>
    </row>
    <row r="3161" spans="1:1" x14ac:dyDescent="0.25">
      <c r="A3161" t="s">
        <v>1391</v>
      </c>
    </row>
    <row r="3162" spans="1:1" x14ac:dyDescent="0.25">
      <c r="A3162" t="s">
        <v>2203</v>
      </c>
    </row>
    <row r="3163" spans="1:1" x14ac:dyDescent="0.25">
      <c r="A3163" t="s">
        <v>1392</v>
      </c>
    </row>
    <row r="3164" spans="1:1" x14ac:dyDescent="0.25">
      <c r="A3164" t="s">
        <v>1393</v>
      </c>
    </row>
    <row r="3165" spans="1:1" x14ac:dyDescent="0.25">
      <c r="A3165" t="s">
        <v>1394</v>
      </c>
    </row>
    <row r="3166" spans="1:1" x14ac:dyDescent="0.25">
      <c r="A3166" t="s">
        <v>1395</v>
      </c>
    </row>
    <row r="3167" spans="1:1" x14ac:dyDescent="0.25">
      <c r="A3167" t="s">
        <v>1396</v>
      </c>
    </row>
    <row r="3168" spans="1:1" x14ac:dyDescent="0.25">
      <c r="A3168" t="s">
        <v>2203</v>
      </c>
    </row>
    <row r="3169" spans="1:1" x14ac:dyDescent="0.25">
      <c r="A3169" t="s">
        <v>1397</v>
      </c>
    </row>
    <row r="3170" spans="1:1" x14ac:dyDescent="0.25">
      <c r="A3170" t="s">
        <v>1398</v>
      </c>
    </row>
    <row r="3171" spans="1:1" x14ac:dyDescent="0.25">
      <c r="A3171" t="s">
        <v>1399</v>
      </c>
    </row>
    <row r="3172" spans="1:1" x14ac:dyDescent="0.25">
      <c r="A3172" t="s">
        <v>1400</v>
      </c>
    </row>
    <row r="3173" spans="1:1" x14ac:dyDescent="0.25">
      <c r="A3173" t="s">
        <v>1401</v>
      </c>
    </row>
    <row r="3174" spans="1:1" x14ac:dyDescent="0.25">
      <c r="A3174" t="s">
        <v>2203</v>
      </c>
    </row>
    <row r="3175" spans="1:1" x14ac:dyDescent="0.25">
      <c r="A3175" t="s">
        <v>1402</v>
      </c>
    </row>
    <row r="3176" spans="1:1" x14ac:dyDescent="0.25">
      <c r="A3176" t="s">
        <v>1403</v>
      </c>
    </row>
    <row r="3177" spans="1:1" x14ac:dyDescent="0.25">
      <c r="A3177" t="s">
        <v>1404</v>
      </c>
    </row>
    <row r="3178" spans="1:1" x14ac:dyDescent="0.25">
      <c r="A3178" t="s">
        <v>1405</v>
      </c>
    </row>
    <row r="3179" spans="1:1" x14ac:dyDescent="0.25">
      <c r="A3179" t="s">
        <v>1406</v>
      </c>
    </row>
    <row r="3180" spans="1:1" x14ac:dyDescent="0.25">
      <c r="A3180" t="s">
        <v>2203</v>
      </c>
    </row>
    <row r="3181" spans="1:1" x14ac:dyDescent="0.25">
      <c r="A3181" t="s">
        <v>1407</v>
      </c>
    </row>
    <row r="3182" spans="1:1" x14ac:dyDescent="0.25">
      <c r="A3182" t="s">
        <v>1408</v>
      </c>
    </row>
    <row r="3183" spans="1:1" x14ac:dyDescent="0.25">
      <c r="A3183" t="s">
        <v>1409</v>
      </c>
    </row>
    <row r="3184" spans="1:1" x14ac:dyDescent="0.25">
      <c r="A3184" t="s">
        <v>1410</v>
      </c>
    </row>
    <row r="3185" spans="1:1" x14ac:dyDescent="0.25">
      <c r="A3185" t="s">
        <v>1411</v>
      </c>
    </row>
    <row r="3186" spans="1:1" x14ac:dyDescent="0.25">
      <c r="A3186" t="s">
        <v>2203</v>
      </c>
    </row>
    <row r="3187" spans="1:1" x14ac:dyDescent="0.25">
      <c r="A3187" t="s">
        <v>1412</v>
      </c>
    </row>
    <row r="3188" spans="1:1" x14ac:dyDescent="0.25">
      <c r="A3188" t="s">
        <v>1413</v>
      </c>
    </row>
    <row r="3189" spans="1:1" x14ac:dyDescent="0.25">
      <c r="A3189" t="s">
        <v>1414</v>
      </c>
    </row>
    <row r="3190" spans="1:1" x14ac:dyDescent="0.25">
      <c r="A3190" t="s">
        <v>1415</v>
      </c>
    </row>
    <row r="3191" spans="1:1" x14ac:dyDescent="0.25">
      <c r="A3191" t="s">
        <v>1416</v>
      </c>
    </row>
    <row r="3192" spans="1:1" x14ac:dyDescent="0.25">
      <c r="A3192" t="s">
        <v>2203</v>
      </c>
    </row>
    <row r="3193" spans="1:1" x14ac:dyDescent="0.25">
      <c r="A3193" t="s">
        <v>1417</v>
      </c>
    </row>
    <row r="3194" spans="1:1" x14ac:dyDescent="0.25">
      <c r="A3194" t="s">
        <v>1418</v>
      </c>
    </row>
    <row r="3195" spans="1:1" x14ac:dyDescent="0.25">
      <c r="A3195" t="s">
        <v>1419</v>
      </c>
    </row>
    <row r="3196" spans="1:1" x14ac:dyDescent="0.25">
      <c r="A3196" t="s">
        <v>1420</v>
      </c>
    </row>
    <row r="3197" spans="1:1" x14ac:dyDescent="0.25">
      <c r="A3197" t="s">
        <v>1421</v>
      </c>
    </row>
    <row r="3198" spans="1:1" x14ac:dyDescent="0.25">
      <c r="A3198" t="s">
        <v>2203</v>
      </c>
    </row>
    <row r="3199" spans="1:1" x14ac:dyDescent="0.25">
      <c r="A3199" t="s">
        <v>1422</v>
      </c>
    </row>
    <row r="3200" spans="1:1" x14ac:dyDescent="0.25">
      <c r="A3200" t="s">
        <v>1423</v>
      </c>
    </row>
    <row r="3201" spans="1:1" x14ac:dyDescent="0.25">
      <c r="A3201" t="s">
        <v>1424</v>
      </c>
    </row>
    <row r="3202" spans="1:1" x14ac:dyDescent="0.25">
      <c r="A3202" t="s">
        <v>1425</v>
      </c>
    </row>
    <row r="3203" spans="1:1" x14ac:dyDescent="0.25">
      <c r="A3203" t="s">
        <v>1426</v>
      </c>
    </row>
    <row r="3204" spans="1:1" x14ac:dyDescent="0.25">
      <c r="A3204" t="s">
        <v>2203</v>
      </c>
    </row>
    <row r="3205" spans="1:1" x14ac:dyDescent="0.25">
      <c r="A3205" t="s">
        <v>1427</v>
      </c>
    </row>
    <row r="3206" spans="1:1" x14ac:dyDescent="0.25">
      <c r="A3206" t="s">
        <v>1428</v>
      </c>
    </row>
    <row r="3207" spans="1:1" x14ac:dyDescent="0.25">
      <c r="A3207" t="s">
        <v>1429</v>
      </c>
    </row>
    <row r="3208" spans="1:1" x14ac:dyDescent="0.25">
      <c r="A3208" t="s">
        <v>2202</v>
      </c>
    </row>
    <row r="3210" spans="1:1" x14ac:dyDescent="0.25">
      <c r="A3210" t="s">
        <v>2289</v>
      </c>
    </row>
    <row r="3212" spans="1:1" x14ac:dyDescent="0.25">
      <c r="A3212" t="s">
        <v>2393</v>
      </c>
    </row>
    <row r="3213" spans="1:1" x14ac:dyDescent="0.25">
      <c r="A3213" t="s">
        <v>2394</v>
      </c>
    </row>
    <row r="3214" spans="1:1" x14ac:dyDescent="0.25">
      <c r="A3214" t="s">
        <v>2002</v>
      </c>
    </row>
    <row r="3215" spans="1:1" x14ac:dyDescent="0.25">
      <c r="A3215" t="s">
        <v>2003</v>
      </c>
    </row>
    <row r="3216" spans="1:1" x14ac:dyDescent="0.25">
      <c r="A3216" t="s">
        <v>1430</v>
      </c>
    </row>
    <row r="3217" spans="1:1" x14ac:dyDescent="0.25">
      <c r="A3217" t="s">
        <v>1431</v>
      </c>
    </row>
    <row r="3219" spans="1:1" x14ac:dyDescent="0.25">
      <c r="A3219" t="s">
        <v>2399</v>
      </c>
    </row>
    <row r="3220" spans="1:1" x14ac:dyDescent="0.25">
      <c r="A3220" t="s">
        <v>2233</v>
      </c>
    </row>
    <row r="3222" spans="1:1" x14ac:dyDescent="0.25">
      <c r="A3222" t="s">
        <v>2234</v>
      </c>
    </row>
    <row r="3224" spans="1:1" x14ac:dyDescent="0.25">
      <c r="A3224" t="s">
        <v>2290</v>
      </c>
    </row>
    <row r="3225" spans="1:1" x14ac:dyDescent="0.25">
      <c r="A3225" t="s">
        <v>2235</v>
      </c>
    </row>
    <row r="3226" spans="1:1" x14ac:dyDescent="0.25">
      <c r="A3226" t="s">
        <v>2236</v>
      </c>
    </row>
    <row r="3227" spans="1:1" x14ac:dyDescent="0.25">
      <c r="A3227" t="s">
        <v>1432</v>
      </c>
    </row>
    <row r="3229" spans="1:1" x14ac:dyDescent="0.25">
      <c r="A3229" t="s">
        <v>2291</v>
      </c>
    </row>
    <row r="3230" spans="1:1" x14ac:dyDescent="0.25">
      <c r="A3230" t="s">
        <v>2292</v>
      </c>
    </row>
    <row r="3231" spans="1:1" x14ac:dyDescent="0.25">
      <c r="A3231" t="s">
        <v>2293</v>
      </c>
    </row>
    <row r="3232" spans="1:1" x14ac:dyDescent="0.25">
      <c r="A3232" t="s">
        <v>1433</v>
      </c>
    </row>
    <row r="3234" spans="1:5" x14ac:dyDescent="0.25">
      <c r="A3234" t="s">
        <v>2240</v>
      </c>
    </row>
    <row r="3236" spans="1:5" x14ac:dyDescent="0.25">
      <c r="A3236" t="s">
        <v>2241</v>
      </c>
    </row>
    <row r="3238" spans="1:5" x14ac:dyDescent="0.25">
      <c r="A3238" t="s">
        <v>2242</v>
      </c>
    </row>
    <row r="3240" spans="1:5" x14ac:dyDescent="0.25">
      <c r="A3240" t="s">
        <v>2243</v>
      </c>
    </row>
    <row r="3242" spans="1:5" x14ac:dyDescent="0.25">
      <c r="A3242" t="s">
        <v>2244</v>
      </c>
    </row>
    <row r="3244" spans="1:5" x14ac:dyDescent="0.25">
      <c r="A3244" t="s">
        <v>2245</v>
      </c>
    </row>
    <row r="3246" spans="1:5" x14ac:dyDescent="0.25">
      <c r="A3246" t="s">
        <v>1912</v>
      </c>
    </row>
    <row r="3247" spans="1:5" x14ac:dyDescent="0.25">
      <c r="B3247" t="s">
        <v>640</v>
      </c>
      <c r="C3247" t="s">
        <v>2316</v>
      </c>
      <c r="D3247" t="s">
        <v>2316</v>
      </c>
      <c r="E3247" t="s">
        <v>2316</v>
      </c>
    </row>
    <row r="3248" spans="1:5" x14ac:dyDescent="0.25">
      <c r="A3248" t="s">
        <v>163</v>
      </c>
      <c r="B3248">
        <v>0</v>
      </c>
      <c r="C3248">
        <v>0.53065578999999996</v>
      </c>
      <c r="D3248">
        <v>0.15804542999999999</v>
      </c>
      <c r="E3248">
        <v>0.29193522999999999</v>
      </c>
    </row>
    <row r="3249" spans="1:5" x14ac:dyDescent="0.25">
      <c r="A3249" t="s">
        <v>164</v>
      </c>
      <c r="B3249">
        <v>0</v>
      </c>
      <c r="C3249">
        <v>0.52073427999999999</v>
      </c>
      <c r="D3249">
        <v>0.1604621</v>
      </c>
      <c r="E3249">
        <v>0.29794386</v>
      </c>
    </row>
    <row r="3250" spans="1:5" x14ac:dyDescent="0.25">
      <c r="A3250" t="s">
        <v>165</v>
      </c>
      <c r="B3250">
        <v>0</v>
      </c>
      <c r="C3250">
        <v>0.51731400000000005</v>
      </c>
      <c r="D3250">
        <v>0.16218405999999999</v>
      </c>
      <c r="E3250">
        <v>0.29905978</v>
      </c>
    </row>
    <row r="3251" spans="1:5" x14ac:dyDescent="0.25">
      <c r="A3251" t="s">
        <v>166</v>
      </c>
      <c r="B3251">
        <v>0</v>
      </c>
      <c r="C3251">
        <v>0.52120131999999997</v>
      </c>
      <c r="D3251">
        <v>0.15801665000000001</v>
      </c>
      <c r="E3251">
        <v>0.30086676000000001</v>
      </c>
    </row>
    <row r="3252" spans="1:5" x14ac:dyDescent="0.25">
      <c r="A3252" t="s">
        <v>167</v>
      </c>
      <c r="B3252">
        <v>0</v>
      </c>
      <c r="C3252">
        <v>0.51393434000000005</v>
      </c>
      <c r="D3252">
        <v>0.15952715000000001</v>
      </c>
      <c r="E3252">
        <v>0.30554679000000001</v>
      </c>
    </row>
    <row r="3253" spans="1:5" x14ac:dyDescent="0.25">
      <c r="A3253" t="s">
        <v>168</v>
      </c>
      <c r="B3253">
        <v>0</v>
      </c>
      <c r="C3253">
        <v>0.49893094999999998</v>
      </c>
      <c r="D3253">
        <v>0.16070245999999999</v>
      </c>
      <c r="E3253">
        <v>0.31729806999999999</v>
      </c>
    </row>
    <row r="3254" spans="1:5" x14ac:dyDescent="0.25">
      <c r="A3254" t="s">
        <v>169</v>
      </c>
      <c r="B3254">
        <v>0</v>
      </c>
      <c r="C3254">
        <v>0.48553331999999999</v>
      </c>
      <c r="D3254">
        <v>0.1627699</v>
      </c>
      <c r="E3254">
        <v>0.32669746</v>
      </c>
    </row>
    <row r="3255" spans="1:5" x14ac:dyDescent="0.25">
      <c r="A3255" t="s">
        <v>170</v>
      </c>
      <c r="B3255">
        <v>0</v>
      </c>
      <c r="C3255">
        <v>0.39626209000000001</v>
      </c>
      <c r="D3255">
        <v>0.10634121000000001</v>
      </c>
      <c r="E3255">
        <v>0.51404720999999998</v>
      </c>
    </row>
    <row r="3256" spans="1:5" x14ac:dyDescent="0.25">
      <c r="A3256" t="s">
        <v>171</v>
      </c>
      <c r="B3256">
        <v>0</v>
      </c>
      <c r="C3256">
        <v>0.39280335999999999</v>
      </c>
      <c r="D3256">
        <v>0.10786523000000001</v>
      </c>
      <c r="E3256">
        <v>0.51540925999999998</v>
      </c>
    </row>
    <row r="3257" spans="1:5" x14ac:dyDescent="0.25">
      <c r="A3257" t="s">
        <v>172</v>
      </c>
      <c r="B3257">
        <v>0</v>
      </c>
      <c r="C3257">
        <v>0.38864800999999999</v>
      </c>
      <c r="D3257">
        <v>0.10927948</v>
      </c>
      <c r="E3257">
        <v>0.51749358999999995</v>
      </c>
    </row>
    <row r="3258" spans="1:5" x14ac:dyDescent="0.25">
      <c r="A3258" t="s">
        <v>173</v>
      </c>
      <c r="B3258">
        <v>0</v>
      </c>
      <c r="C3258">
        <v>0.38384873000000003</v>
      </c>
      <c r="D3258">
        <v>0.10965095</v>
      </c>
      <c r="E3258">
        <v>0.52125739999999998</v>
      </c>
    </row>
    <row r="3259" spans="1:5" x14ac:dyDescent="0.25">
      <c r="A3259" t="s">
        <v>174</v>
      </c>
      <c r="B3259">
        <v>0</v>
      </c>
      <c r="C3259">
        <v>0.37904521000000002</v>
      </c>
      <c r="D3259">
        <v>0.11034194999999999</v>
      </c>
      <c r="E3259">
        <v>0.52468143</v>
      </c>
    </row>
    <row r="3260" spans="1:5" x14ac:dyDescent="0.25">
      <c r="A3260" t="s">
        <v>175</v>
      </c>
      <c r="B3260">
        <v>0</v>
      </c>
      <c r="C3260">
        <v>0.37433842000000001</v>
      </c>
      <c r="D3260">
        <v>0.11127215</v>
      </c>
      <c r="E3260">
        <v>0.52776440999999996</v>
      </c>
    </row>
    <row r="3261" spans="1:5" x14ac:dyDescent="0.25">
      <c r="A3261" t="s">
        <v>176</v>
      </c>
      <c r="B3261">
        <v>0</v>
      </c>
      <c r="C3261">
        <v>0.36924859999999998</v>
      </c>
      <c r="D3261">
        <v>0.11227507</v>
      </c>
      <c r="E3261">
        <v>0.53110148999999995</v>
      </c>
    </row>
    <row r="3262" spans="1:5" x14ac:dyDescent="0.25">
      <c r="A3262" t="s">
        <v>177</v>
      </c>
      <c r="B3262">
        <v>0</v>
      </c>
      <c r="C3262">
        <v>0.52556418000000005</v>
      </c>
      <c r="D3262">
        <v>-4.1648299999999996E-3</v>
      </c>
      <c r="E3262">
        <v>0.48692522999999999</v>
      </c>
    </row>
    <row r="3263" spans="1:5" x14ac:dyDescent="0.25">
      <c r="A3263" t="s">
        <v>178</v>
      </c>
      <c r="B3263">
        <v>0</v>
      </c>
      <c r="C3263">
        <v>0.52016039000000003</v>
      </c>
      <c r="D3263">
        <v>-2.2516799999999998E-3</v>
      </c>
      <c r="E3263">
        <v>0.48955623999999998</v>
      </c>
    </row>
    <row r="3264" spans="1:5" x14ac:dyDescent="0.25">
      <c r="A3264" t="s">
        <v>179</v>
      </c>
      <c r="B3264">
        <v>0</v>
      </c>
      <c r="C3264">
        <v>0.51632676</v>
      </c>
      <c r="D3264">
        <v>3.0759699999999999E-3</v>
      </c>
      <c r="E3264">
        <v>0.48715481999999999</v>
      </c>
    </row>
    <row r="3265" spans="1:5" x14ac:dyDescent="0.25">
      <c r="A3265" t="s">
        <v>180</v>
      </c>
      <c r="B3265">
        <v>0</v>
      </c>
      <c r="C3265">
        <v>0.51375616000000002</v>
      </c>
      <c r="D3265">
        <v>4.0719199999999997E-3</v>
      </c>
      <c r="E3265">
        <v>0.48831409999999997</v>
      </c>
    </row>
    <row r="3266" spans="1:5" x14ac:dyDescent="0.25">
      <c r="A3266" t="s">
        <v>181</v>
      </c>
      <c r="B3266">
        <v>0</v>
      </c>
      <c r="C3266">
        <v>0.50317931999999999</v>
      </c>
      <c r="D3266">
        <v>5.7642700000000002E-3</v>
      </c>
      <c r="E3266">
        <v>0.49566979</v>
      </c>
    </row>
    <row r="3267" spans="1:5" x14ac:dyDescent="0.25">
      <c r="A3267" t="s">
        <v>182</v>
      </c>
      <c r="B3267">
        <v>0</v>
      </c>
      <c r="C3267">
        <v>0.50614031999999998</v>
      </c>
      <c r="D3267">
        <v>2.3186999999999999E-3</v>
      </c>
      <c r="E3267">
        <v>0.49725112999999999</v>
      </c>
    </row>
    <row r="3268" spans="1:5" x14ac:dyDescent="0.25">
      <c r="A3268" t="s">
        <v>183</v>
      </c>
      <c r="B3268">
        <v>0</v>
      </c>
      <c r="C3268">
        <v>0.51391916000000004</v>
      </c>
      <c r="D3268">
        <v>-4.5251500000000004E-3</v>
      </c>
      <c r="E3268">
        <v>0.49860063999999998</v>
      </c>
    </row>
    <row r="3269" spans="1:5" x14ac:dyDescent="0.25">
      <c r="A3269" t="s">
        <v>184</v>
      </c>
      <c r="B3269">
        <v>0</v>
      </c>
      <c r="C3269">
        <v>0.48373575000000002</v>
      </c>
      <c r="D3269">
        <v>0.15931139</v>
      </c>
      <c r="E3269">
        <v>0.37107363999999998</v>
      </c>
    </row>
    <row r="3270" spans="1:5" x14ac:dyDescent="0.25">
      <c r="A3270" t="s">
        <v>185</v>
      </c>
      <c r="B3270">
        <v>0</v>
      </c>
      <c r="C3270">
        <v>0.47646556000000001</v>
      </c>
      <c r="D3270">
        <v>0.16181029</v>
      </c>
      <c r="E3270">
        <v>0.37469398999999998</v>
      </c>
    </row>
    <row r="3271" spans="1:5" x14ac:dyDescent="0.25">
      <c r="A3271" t="s">
        <v>186</v>
      </c>
      <c r="B3271">
        <v>0</v>
      </c>
      <c r="C3271">
        <v>0.46699822000000002</v>
      </c>
      <c r="D3271">
        <v>0.16436041000000001</v>
      </c>
      <c r="E3271">
        <v>0.38016519999999998</v>
      </c>
    </row>
    <row r="3272" spans="1:5" x14ac:dyDescent="0.25">
      <c r="A3272" t="s">
        <v>187</v>
      </c>
      <c r="B3272">
        <v>0</v>
      </c>
      <c r="C3272">
        <v>0.45995385</v>
      </c>
      <c r="D3272">
        <v>0.16704107000000001</v>
      </c>
      <c r="E3272">
        <v>0.38339430000000002</v>
      </c>
    </row>
    <row r="3273" spans="1:5" x14ac:dyDescent="0.25">
      <c r="A3273" t="s">
        <v>188</v>
      </c>
      <c r="B3273">
        <v>0</v>
      </c>
      <c r="C3273">
        <v>0.45447644999999998</v>
      </c>
      <c r="D3273">
        <v>0.16939977000000001</v>
      </c>
      <c r="E3273">
        <v>0.38561020000000001</v>
      </c>
    </row>
    <row r="3274" spans="1:5" x14ac:dyDescent="0.25">
      <c r="A3274" t="s">
        <v>189</v>
      </c>
      <c r="B3274">
        <v>0</v>
      </c>
      <c r="C3274">
        <v>0.46309719999999999</v>
      </c>
      <c r="D3274">
        <v>0.16370515999999999</v>
      </c>
      <c r="E3274">
        <v>0.38521019000000001</v>
      </c>
    </row>
    <row r="3275" spans="1:5" x14ac:dyDescent="0.25">
      <c r="A3275" t="s">
        <v>190</v>
      </c>
      <c r="B3275">
        <v>0</v>
      </c>
      <c r="C3275">
        <v>0.45398452</v>
      </c>
      <c r="D3275">
        <v>0.16652193000000001</v>
      </c>
      <c r="E3275">
        <v>0.39008711000000001</v>
      </c>
    </row>
    <row r="3276" spans="1:5" x14ac:dyDescent="0.25">
      <c r="A3276" t="s">
        <v>191</v>
      </c>
      <c r="B3276">
        <v>0</v>
      </c>
      <c r="C3276">
        <v>0.40416893999999998</v>
      </c>
      <c r="D3276">
        <v>0.18516429000000001</v>
      </c>
      <c r="E3276">
        <v>0.41769707</v>
      </c>
    </row>
    <row r="3277" spans="1:5" x14ac:dyDescent="0.25">
      <c r="A3277" t="s">
        <v>192</v>
      </c>
      <c r="B3277">
        <v>0</v>
      </c>
      <c r="C3277">
        <v>0.39919355000000001</v>
      </c>
      <c r="D3277">
        <v>0.18677995</v>
      </c>
      <c r="E3277">
        <v>0.42027622999999997</v>
      </c>
    </row>
    <row r="3278" spans="1:5" x14ac:dyDescent="0.25">
      <c r="A3278" t="s">
        <v>193</v>
      </c>
      <c r="B3278">
        <v>0</v>
      </c>
      <c r="C3278">
        <v>0.39395046</v>
      </c>
      <c r="D3278">
        <v>0.18798964000000001</v>
      </c>
      <c r="E3278">
        <v>0.42352400000000001</v>
      </c>
    </row>
    <row r="3279" spans="1:5" x14ac:dyDescent="0.25">
      <c r="A3279" t="s">
        <v>194</v>
      </c>
      <c r="B3279">
        <v>0</v>
      </c>
      <c r="C3279">
        <v>0.38758566999999999</v>
      </c>
      <c r="D3279">
        <v>0.18972278000000001</v>
      </c>
      <c r="E3279">
        <v>0.42718211</v>
      </c>
    </row>
    <row r="3280" spans="1:5" x14ac:dyDescent="0.25">
      <c r="A3280" t="s">
        <v>195</v>
      </c>
      <c r="B3280">
        <v>0</v>
      </c>
      <c r="C3280">
        <v>0.38025167999999998</v>
      </c>
      <c r="D3280">
        <v>0.19201886000000001</v>
      </c>
      <c r="E3280">
        <v>0.43107582999999999</v>
      </c>
    </row>
    <row r="3281" spans="1:5" x14ac:dyDescent="0.25">
      <c r="A3281" t="s">
        <v>196</v>
      </c>
      <c r="B3281">
        <v>0</v>
      </c>
      <c r="C3281">
        <v>0.37230171000000001</v>
      </c>
      <c r="D3281">
        <v>0.19404994</v>
      </c>
      <c r="E3281">
        <v>0.43578873000000001</v>
      </c>
    </row>
    <row r="3282" spans="1:5" x14ac:dyDescent="0.25">
      <c r="A3282" t="s">
        <v>197</v>
      </c>
      <c r="B3282">
        <v>0</v>
      </c>
      <c r="C3282">
        <v>0.36483072999999999</v>
      </c>
      <c r="D3282">
        <v>0.19590225999999999</v>
      </c>
      <c r="E3282">
        <v>0.44027829000000002</v>
      </c>
    </row>
    <row r="3283" spans="1:5" x14ac:dyDescent="0.25">
      <c r="A3283" t="s">
        <v>198</v>
      </c>
      <c r="B3283">
        <v>0</v>
      </c>
      <c r="C3283">
        <v>0.52548187000000002</v>
      </c>
      <c r="D3283">
        <v>0.45891198</v>
      </c>
      <c r="E3283">
        <v>7.1972900000000003E-3</v>
      </c>
    </row>
    <row r="3284" spans="1:5" x14ac:dyDescent="0.25">
      <c r="A3284" t="s">
        <v>199</v>
      </c>
      <c r="B3284">
        <v>0</v>
      </c>
      <c r="C3284">
        <v>0.51829062999999997</v>
      </c>
      <c r="D3284">
        <v>0.45546796000000001</v>
      </c>
      <c r="E3284">
        <v>1.713742E-2</v>
      </c>
    </row>
    <row r="3285" spans="1:5" x14ac:dyDescent="0.25">
      <c r="A3285" t="s">
        <v>200</v>
      </c>
      <c r="B3285">
        <v>0</v>
      </c>
      <c r="C3285">
        <v>0.51137208000000001</v>
      </c>
      <c r="D3285">
        <v>0.45642835999999998</v>
      </c>
      <c r="E3285">
        <v>2.2106540000000001E-2</v>
      </c>
    </row>
    <row r="3286" spans="1:5" x14ac:dyDescent="0.25">
      <c r="A3286" t="s">
        <v>201</v>
      </c>
      <c r="B3286">
        <v>0</v>
      </c>
      <c r="C3286">
        <v>0.50768354999999998</v>
      </c>
      <c r="D3286">
        <v>0.45805333999999998</v>
      </c>
      <c r="E3286">
        <v>2.3559400000000001E-2</v>
      </c>
    </row>
    <row r="3287" spans="1:5" x14ac:dyDescent="0.25">
      <c r="A3287" t="s">
        <v>202</v>
      </c>
      <c r="B3287">
        <v>0</v>
      </c>
      <c r="C3287">
        <v>0.50111088999999998</v>
      </c>
      <c r="D3287">
        <v>0.45803733000000002</v>
      </c>
      <c r="E3287">
        <v>2.927805E-2</v>
      </c>
    </row>
    <row r="3288" spans="1:5" x14ac:dyDescent="0.25">
      <c r="A3288" t="s">
        <v>203</v>
      </c>
      <c r="B3288">
        <v>0</v>
      </c>
      <c r="C3288">
        <v>0.49753368999999997</v>
      </c>
      <c r="D3288">
        <v>0.45841892000000001</v>
      </c>
      <c r="E3288">
        <v>3.1970899999999997E-2</v>
      </c>
    </row>
    <row r="3289" spans="1:5" x14ac:dyDescent="0.25">
      <c r="A3289" t="s">
        <v>204</v>
      </c>
      <c r="B3289">
        <v>0</v>
      </c>
      <c r="C3289">
        <v>0.48904308000000002</v>
      </c>
      <c r="D3289">
        <v>0.45811670999999998</v>
      </c>
      <c r="E3289">
        <v>3.9660920000000002E-2</v>
      </c>
    </row>
    <row r="3290" spans="1:5" x14ac:dyDescent="0.25">
      <c r="A3290" t="s">
        <v>205</v>
      </c>
      <c r="B3290">
        <v>0</v>
      </c>
      <c r="C3290">
        <v>0.36884320999999998</v>
      </c>
      <c r="D3290">
        <v>0.54189153000000001</v>
      </c>
      <c r="E3290">
        <v>4.8883019999999999E-2</v>
      </c>
    </row>
    <row r="3291" spans="1:5" x14ac:dyDescent="0.25">
      <c r="A3291" t="s">
        <v>206</v>
      </c>
      <c r="B3291">
        <v>0</v>
      </c>
      <c r="C3291">
        <v>0.36583746</v>
      </c>
      <c r="D3291">
        <v>0.54224689000000004</v>
      </c>
      <c r="E3291">
        <v>5.1108359999999999E-2</v>
      </c>
    </row>
    <row r="3292" spans="1:5" x14ac:dyDescent="0.25">
      <c r="A3292" t="s">
        <v>207</v>
      </c>
      <c r="B3292">
        <v>0</v>
      </c>
      <c r="C3292">
        <v>0.41001795000000002</v>
      </c>
      <c r="D3292">
        <v>0.51585080999999999</v>
      </c>
      <c r="E3292">
        <v>4.4203020000000003E-2</v>
      </c>
    </row>
    <row r="3293" spans="1:5" x14ac:dyDescent="0.25">
      <c r="A3293" t="s">
        <v>208</v>
      </c>
      <c r="B3293">
        <v>0</v>
      </c>
      <c r="C3293">
        <v>0.40359149</v>
      </c>
      <c r="D3293">
        <v>0.51634455999999995</v>
      </c>
      <c r="E3293">
        <v>4.9246890000000001E-2</v>
      </c>
    </row>
    <row r="3294" spans="1:5" x14ac:dyDescent="0.25">
      <c r="A3294" t="s">
        <v>209</v>
      </c>
      <c r="B3294">
        <v>0</v>
      </c>
      <c r="C3294">
        <v>0.39761969000000003</v>
      </c>
      <c r="D3294">
        <v>0.51695740999999995</v>
      </c>
      <c r="E3294">
        <v>5.3768349999999999E-2</v>
      </c>
    </row>
    <row r="3295" spans="1:5" x14ac:dyDescent="0.25">
      <c r="A3295" t="s">
        <v>210</v>
      </c>
      <c r="B3295">
        <v>0</v>
      </c>
      <c r="C3295">
        <v>0.39131311000000002</v>
      </c>
      <c r="D3295">
        <v>0.51730279000000001</v>
      </c>
      <c r="E3295">
        <v>5.8867719999999998E-2</v>
      </c>
    </row>
    <row r="3296" spans="1:5" x14ac:dyDescent="0.25">
      <c r="A3296" t="s">
        <v>211</v>
      </c>
      <c r="B3296">
        <v>0</v>
      </c>
      <c r="C3296">
        <v>0.38453344</v>
      </c>
      <c r="D3296">
        <v>0.51761241000000002</v>
      </c>
      <c r="E3296">
        <v>6.4415910000000007E-2</v>
      </c>
    </row>
    <row r="3297" spans="1:5" x14ac:dyDescent="0.25">
      <c r="A3297" t="s">
        <v>212</v>
      </c>
      <c r="B3297">
        <v>0</v>
      </c>
      <c r="C3297">
        <v>0.40556392000000002</v>
      </c>
      <c r="D3297">
        <v>0.12388710999999999</v>
      </c>
      <c r="E3297">
        <v>0.44551897000000001</v>
      </c>
    </row>
    <row r="3298" spans="1:5" x14ac:dyDescent="0.25">
      <c r="A3298" t="s">
        <v>213</v>
      </c>
      <c r="B3298">
        <v>0</v>
      </c>
      <c r="C3298">
        <v>0.40320531999999998</v>
      </c>
      <c r="D3298">
        <v>0.12486819</v>
      </c>
      <c r="E3298">
        <v>0.44651033000000001</v>
      </c>
    </row>
    <row r="3299" spans="1:5" x14ac:dyDescent="0.25">
      <c r="A3299" t="s">
        <v>214</v>
      </c>
      <c r="B3299">
        <v>0</v>
      </c>
      <c r="C3299">
        <v>0.40381126000000001</v>
      </c>
      <c r="D3299">
        <v>0.12556333</v>
      </c>
      <c r="E3299">
        <v>0.44523748000000002</v>
      </c>
    </row>
    <row r="3300" spans="1:5" x14ac:dyDescent="0.25">
      <c r="A3300" t="s">
        <v>215</v>
      </c>
      <c r="B3300">
        <v>0</v>
      </c>
      <c r="C3300">
        <v>0.39994682999999998</v>
      </c>
      <c r="D3300">
        <v>0.12804941</v>
      </c>
      <c r="E3300">
        <v>0.44591729000000002</v>
      </c>
    </row>
    <row r="3301" spans="1:5" x14ac:dyDescent="0.25">
      <c r="A3301" t="s">
        <v>216</v>
      </c>
      <c r="B3301">
        <v>0</v>
      </c>
      <c r="C3301">
        <v>0.39207102999999999</v>
      </c>
      <c r="D3301">
        <v>0.12979192000000001</v>
      </c>
      <c r="E3301">
        <v>0.45087606000000002</v>
      </c>
    </row>
    <row r="3302" spans="1:5" x14ac:dyDescent="0.25">
      <c r="A3302" t="s">
        <v>217</v>
      </c>
      <c r="B3302">
        <v>0</v>
      </c>
      <c r="C3302">
        <v>0.38238295</v>
      </c>
      <c r="D3302">
        <v>0.13128959000000001</v>
      </c>
      <c r="E3302">
        <v>0.45767006999999998</v>
      </c>
    </row>
    <row r="3303" spans="1:5" x14ac:dyDescent="0.25">
      <c r="A3303" t="s">
        <v>218</v>
      </c>
      <c r="B3303">
        <v>0</v>
      </c>
      <c r="C3303">
        <v>0.37157506000000001</v>
      </c>
      <c r="D3303">
        <v>0.13753742999999999</v>
      </c>
      <c r="E3303">
        <v>0.46032930999999999</v>
      </c>
    </row>
    <row r="3304" spans="1:5" x14ac:dyDescent="0.25">
      <c r="A3304" t="s">
        <v>219</v>
      </c>
      <c r="B3304">
        <v>0</v>
      </c>
      <c r="C3304">
        <v>0.39716888</v>
      </c>
      <c r="D3304">
        <v>0.38353302</v>
      </c>
      <c r="E3304">
        <v>0.19389567999999999</v>
      </c>
    </row>
    <row r="3305" spans="1:5" x14ac:dyDescent="0.25">
      <c r="A3305" t="s">
        <v>220</v>
      </c>
      <c r="B3305">
        <v>0</v>
      </c>
      <c r="C3305">
        <v>0.39121506</v>
      </c>
      <c r="D3305">
        <v>0.38440278</v>
      </c>
      <c r="E3305">
        <v>0.19812537999999999</v>
      </c>
    </row>
    <row r="3306" spans="1:5" x14ac:dyDescent="0.25">
      <c r="A3306" t="s">
        <v>221</v>
      </c>
      <c r="B3306">
        <v>0</v>
      </c>
      <c r="C3306">
        <v>0.39255810000000002</v>
      </c>
      <c r="D3306">
        <v>0.38109209999999999</v>
      </c>
      <c r="E3306">
        <v>0.20099913</v>
      </c>
    </row>
    <row r="3307" spans="1:5" x14ac:dyDescent="0.25">
      <c r="A3307" t="s">
        <v>222</v>
      </c>
      <c r="B3307">
        <v>0</v>
      </c>
      <c r="C3307">
        <v>0.38589042000000001</v>
      </c>
      <c r="D3307">
        <v>0.38193000999999999</v>
      </c>
      <c r="E3307">
        <v>0.20588229</v>
      </c>
    </row>
    <row r="3308" spans="1:5" x14ac:dyDescent="0.25">
      <c r="A3308" t="s">
        <v>223</v>
      </c>
      <c r="B3308">
        <v>0</v>
      </c>
      <c r="C3308">
        <v>0.37359235000000002</v>
      </c>
      <c r="D3308">
        <v>0.38284131999999998</v>
      </c>
      <c r="E3308">
        <v>0.21557063000000001</v>
      </c>
    </row>
    <row r="3309" spans="1:5" x14ac:dyDescent="0.25">
      <c r="A3309" t="s">
        <v>224</v>
      </c>
      <c r="B3309">
        <v>0</v>
      </c>
      <c r="C3309">
        <v>0.36463251000000002</v>
      </c>
      <c r="D3309">
        <v>0.38414837000000002</v>
      </c>
      <c r="E3309">
        <v>0.22193783</v>
      </c>
    </row>
    <row r="3310" spans="1:5" x14ac:dyDescent="0.25">
      <c r="A3310" t="s">
        <v>225</v>
      </c>
      <c r="B3310">
        <v>0</v>
      </c>
      <c r="C3310">
        <v>0.36044376</v>
      </c>
      <c r="D3310">
        <v>0.38191135999999998</v>
      </c>
      <c r="E3310">
        <v>0.22834556</v>
      </c>
    </row>
    <row r="3311" spans="1:5" x14ac:dyDescent="0.25">
      <c r="A3311" t="s">
        <v>226</v>
      </c>
      <c r="B3311">
        <v>0</v>
      </c>
      <c r="C3311">
        <v>0.43059391000000002</v>
      </c>
      <c r="D3311">
        <v>0.36860271</v>
      </c>
      <c r="E3311">
        <v>0.18626981000000001</v>
      </c>
    </row>
    <row r="3312" spans="1:5" x14ac:dyDescent="0.25">
      <c r="A3312" t="s">
        <v>227</v>
      </c>
      <c r="B3312">
        <v>0</v>
      </c>
      <c r="C3312">
        <v>0.42877490000000001</v>
      </c>
      <c r="D3312">
        <v>0.36911835999999998</v>
      </c>
      <c r="E3312">
        <v>0.18729340999999999</v>
      </c>
    </row>
    <row r="3313" spans="1:5" x14ac:dyDescent="0.25">
      <c r="A3313" t="s">
        <v>228</v>
      </c>
      <c r="B3313">
        <v>0</v>
      </c>
      <c r="C3313">
        <v>0.42676085000000002</v>
      </c>
      <c r="D3313">
        <v>0.36957276</v>
      </c>
      <c r="E3313">
        <v>0.18855205</v>
      </c>
    </row>
    <row r="3314" spans="1:5" x14ac:dyDescent="0.25">
      <c r="A3314" t="s">
        <v>229</v>
      </c>
      <c r="B3314">
        <v>0</v>
      </c>
      <c r="C3314">
        <v>0.42567254999999998</v>
      </c>
      <c r="D3314">
        <v>0.36983745000000001</v>
      </c>
      <c r="E3314">
        <v>0.18921156</v>
      </c>
    </row>
    <row r="3315" spans="1:5" x14ac:dyDescent="0.25">
      <c r="A3315" t="s">
        <v>230</v>
      </c>
      <c r="B3315">
        <v>0</v>
      </c>
      <c r="C3315">
        <v>0.42337954999999999</v>
      </c>
      <c r="D3315">
        <v>0.37108318000000001</v>
      </c>
      <c r="E3315">
        <v>0.18986154</v>
      </c>
    </row>
    <row r="3316" spans="1:5" x14ac:dyDescent="0.25">
      <c r="A3316" t="s">
        <v>231</v>
      </c>
      <c r="B3316">
        <v>0</v>
      </c>
      <c r="C3316">
        <v>0.41356812999999998</v>
      </c>
      <c r="D3316">
        <v>0.37171528999999998</v>
      </c>
      <c r="E3316">
        <v>0.19769296</v>
      </c>
    </row>
    <row r="3317" spans="1:5" x14ac:dyDescent="0.25">
      <c r="A3317" t="s">
        <v>232</v>
      </c>
      <c r="B3317">
        <v>0</v>
      </c>
      <c r="C3317">
        <v>0.40572730000000001</v>
      </c>
      <c r="D3317">
        <v>0.37262162999999998</v>
      </c>
      <c r="E3317">
        <v>0.20352022</v>
      </c>
    </row>
    <row r="3318" spans="1:5" x14ac:dyDescent="0.25">
      <c r="A3318" t="s">
        <v>233</v>
      </c>
      <c r="B3318">
        <v>0</v>
      </c>
      <c r="C3318">
        <v>0.34131927000000001</v>
      </c>
      <c r="D3318">
        <v>0.34433082999999998</v>
      </c>
      <c r="E3318">
        <v>0.27863761999999997</v>
      </c>
    </row>
    <row r="3319" spans="1:5" x14ac:dyDescent="0.25">
      <c r="A3319" t="s">
        <v>234</v>
      </c>
      <c r="B3319">
        <v>0</v>
      </c>
      <c r="C3319">
        <v>0.33324598999999999</v>
      </c>
      <c r="D3319">
        <v>0.34506083999999998</v>
      </c>
      <c r="E3319">
        <v>0.28485605000000003</v>
      </c>
    </row>
    <row r="3320" spans="1:5" x14ac:dyDescent="0.25">
      <c r="A3320" t="s">
        <v>235</v>
      </c>
      <c r="B3320">
        <v>0</v>
      </c>
      <c r="C3320">
        <v>0.33188643000000001</v>
      </c>
      <c r="D3320">
        <v>0.34628777999999999</v>
      </c>
      <c r="E3320">
        <v>0.28477701</v>
      </c>
    </row>
    <row r="3321" spans="1:5" x14ac:dyDescent="0.25">
      <c r="A3321" t="s">
        <v>236</v>
      </c>
      <c r="B3321">
        <v>0</v>
      </c>
      <c r="C3321">
        <v>0.31865244999999998</v>
      </c>
      <c r="D3321">
        <v>0.34708096999999999</v>
      </c>
      <c r="E3321">
        <v>0.29540418000000002</v>
      </c>
    </row>
    <row r="3322" spans="1:5" x14ac:dyDescent="0.25">
      <c r="A3322" t="s">
        <v>237</v>
      </c>
      <c r="B3322">
        <v>0</v>
      </c>
      <c r="C3322">
        <v>0.31652215</v>
      </c>
      <c r="D3322">
        <v>0.34767493999999999</v>
      </c>
      <c r="E3322">
        <v>0.29671511</v>
      </c>
    </row>
    <row r="3323" spans="1:5" x14ac:dyDescent="0.25">
      <c r="A3323" t="s">
        <v>238</v>
      </c>
      <c r="B3323">
        <v>0</v>
      </c>
      <c r="C3323">
        <v>0.30344520000000003</v>
      </c>
      <c r="D3323">
        <v>0.34887803000000001</v>
      </c>
      <c r="E3323">
        <v>0.30676544</v>
      </c>
    </row>
    <row r="3324" spans="1:5" x14ac:dyDescent="0.25">
      <c r="A3324" t="s">
        <v>239</v>
      </c>
      <c r="B3324">
        <v>0</v>
      </c>
      <c r="C3324">
        <v>0.29927515999999998</v>
      </c>
      <c r="D3324">
        <v>0.34979958</v>
      </c>
      <c r="E3324">
        <v>0.30939212999999999</v>
      </c>
    </row>
    <row r="3325" spans="1:5" x14ac:dyDescent="0.25">
      <c r="A3325" t="s">
        <v>240</v>
      </c>
      <c r="B3325">
        <v>0</v>
      </c>
      <c r="C3325">
        <v>0.52513381000000003</v>
      </c>
      <c r="D3325">
        <v>0.31799849000000002</v>
      </c>
      <c r="E3325">
        <v>0.13590752</v>
      </c>
    </row>
    <row r="3326" spans="1:5" x14ac:dyDescent="0.25">
      <c r="A3326" t="s">
        <v>241</v>
      </c>
      <c r="B3326">
        <v>0</v>
      </c>
      <c r="C3326">
        <v>0.52290729000000002</v>
      </c>
      <c r="D3326">
        <v>0.31894318999999999</v>
      </c>
      <c r="E3326">
        <v>0.13682341000000001</v>
      </c>
    </row>
    <row r="3327" spans="1:5" x14ac:dyDescent="0.25">
      <c r="A3327" t="s">
        <v>242</v>
      </c>
      <c r="B3327">
        <v>0</v>
      </c>
      <c r="C3327">
        <v>0.52164054000000004</v>
      </c>
      <c r="D3327">
        <v>0.32020345</v>
      </c>
      <c r="E3327">
        <v>0.13656756</v>
      </c>
    </row>
    <row r="3328" spans="1:5" x14ac:dyDescent="0.25">
      <c r="A3328" t="s">
        <v>243</v>
      </c>
      <c r="B3328">
        <v>0</v>
      </c>
      <c r="C3328">
        <v>0.51816344999999997</v>
      </c>
      <c r="D3328">
        <v>0.32132577000000001</v>
      </c>
      <c r="E3328">
        <v>0.13837732999999999</v>
      </c>
    </row>
    <row r="3329" spans="1:5" x14ac:dyDescent="0.25">
      <c r="A3329" t="s">
        <v>244</v>
      </c>
      <c r="B3329">
        <v>0</v>
      </c>
      <c r="C3329">
        <v>0.51472969999999996</v>
      </c>
      <c r="D3329">
        <v>0.32182811</v>
      </c>
      <c r="E3329">
        <v>0.14081595</v>
      </c>
    </row>
    <row r="3330" spans="1:5" x14ac:dyDescent="0.25">
      <c r="A3330" t="s">
        <v>245</v>
      </c>
      <c r="B3330">
        <v>0</v>
      </c>
      <c r="C3330">
        <v>0.51122712000000003</v>
      </c>
      <c r="D3330">
        <v>0.32227242</v>
      </c>
      <c r="E3330">
        <v>0.14337664</v>
      </c>
    </row>
    <row r="3331" spans="1:5" x14ac:dyDescent="0.25">
      <c r="A3331" t="s">
        <v>246</v>
      </c>
      <c r="B3331">
        <v>0</v>
      </c>
      <c r="C3331">
        <v>0.51082346999999995</v>
      </c>
      <c r="D3331">
        <v>0.32260264999999999</v>
      </c>
      <c r="E3331">
        <v>0.14337182000000001</v>
      </c>
    </row>
    <row r="3332" spans="1:5" x14ac:dyDescent="0.25">
      <c r="A3332" t="s">
        <v>247</v>
      </c>
      <c r="B3332">
        <v>0</v>
      </c>
      <c r="C3332">
        <v>0.37311621</v>
      </c>
      <c r="D3332">
        <v>0.11587045999999999</v>
      </c>
      <c r="E3332">
        <v>0.49882172000000002</v>
      </c>
    </row>
    <row r="3333" spans="1:5" x14ac:dyDescent="0.25">
      <c r="A3333" t="s">
        <v>248</v>
      </c>
      <c r="B3333">
        <v>0</v>
      </c>
      <c r="C3333">
        <v>0.36738726999999999</v>
      </c>
      <c r="D3333">
        <v>0.11628437</v>
      </c>
      <c r="E3333">
        <v>0.50334635000000005</v>
      </c>
    </row>
    <row r="3334" spans="1:5" x14ac:dyDescent="0.25">
      <c r="A3334" t="s">
        <v>249</v>
      </c>
      <c r="B3334">
        <v>0</v>
      </c>
      <c r="C3334">
        <v>0.36708660999999998</v>
      </c>
      <c r="D3334">
        <v>0.11564037000000001</v>
      </c>
      <c r="E3334">
        <v>0.50436073999999997</v>
      </c>
    </row>
    <row r="3335" spans="1:5" x14ac:dyDescent="0.25">
      <c r="A3335" t="s">
        <v>250</v>
      </c>
      <c r="B3335">
        <v>0</v>
      </c>
      <c r="C3335">
        <v>0.36313557000000002</v>
      </c>
      <c r="D3335">
        <v>0.11643086</v>
      </c>
      <c r="E3335">
        <v>0.50693834000000004</v>
      </c>
    </row>
    <row r="3336" spans="1:5" x14ac:dyDescent="0.25">
      <c r="A3336" t="s">
        <v>251</v>
      </c>
      <c r="B3336">
        <v>0</v>
      </c>
      <c r="C3336">
        <v>0.35970015</v>
      </c>
      <c r="D3336">
        <v>0.11657233</v>
      </c>
      <c r="E3336">
        <v>0.50976630999999994</v>
      </c>
    </row>
    <row r="3337" spans="1:5" x14ac:dyDescent="0.25">
      <c r="A3337" t="s">
        <v>252</v>
      </c>
      <c r="B3337">
        <v>0</v>
      </c>
      <c r="C3337">
        <v>0.35569629000000003</v>
      </c>
      <c r="D3337">
        <v>0.1227842</v>
      </c>
      <c r="E3337">
        <v>0.50656208999999996</v>
      </c>
    </row>
    <row r="3338" spans="1:5" x14ac:dyDescent="0.25">
      <c r="A3338" t="s">
        <v>253</v>
      </c>
      <c r="B3338">
        <v>0</v>
      </c>
      <c r="C3338">
        <v>0.35049153</v>
      </c>
      <c r="D3338">
        <v>0.12345876</v>
      </c>
      <c r="E3338">
        <v>0.51035184</v>
      </c>
    </row>
    <row r="3339" spans="1:5" x14ac:dyDescent="0.25">
      <c r="A3339" t="s">
        <v>255</v>
      </c>
      <c r="B3339">
        <v>0</v>
      </c>
      <c r="C3339">
        <v>0.45165625999999998</v>
      </c>
      <c r="D3339">
        <v>0.17454660999999999</v>
      </c>
      <c r="E3339">
        <v>0.36694209999999999</v>
      </c>
    </row>
    <row r="3340" spans="1:5" x14ac:dyDescent="0.25">
      <c r="A3340" t="s">
        <v>256</v>
      </c>
      <c r="B3340">
        <v>0</v>
      </c>
      <c r="C3340">
        <v>0.44917794999999999</v>
      </c>
      <c r="D3340">
        <v>0.17550763999999999</v>
      </c>
      <c r="E3340">
        <v>0.36805885999999999</v>
      </c>
    </row>
    <row r="3341" spans="1:5" x14ac:dyDescent="0.25">
      <c r="A3341" t="s">
        <v>257</v>
      </c>
      <c r="B3341">
        <v>0</v>
      </c>
      <c r="C3341">
        <v>0.44600387000000002</v>
      </c>
      <c r="D3341">
        <v>0.17667988000000001</v>
      </c>
      <c r="E3341">
        <v>0.36955211999999998</v>
      </c>
    </row>
    <row r="3342" spans="1:5" x14ac:dyDescent="0.25">
      <c r="A3342" t="s">
        <v>258</v>
      </c>
      <c r="B3342">
        <v>0</v>
      </c>
      <c r="C3342">
        <v>0.44579210000000002</v>
      </c>
      <c r="D3342">
        <v>0.17815569000000001</v>
      </c>
      <c r="E3342">
        <v>0.36814942</v>
      </c>
    </row>
    <row r="3343" spans="1:5" x14ac:dyDescent="0.25">
      <c r="A3343" t="s">
        <v>259</v>
      </c>
      <c r="B3343">
        <v>0</v>
      </c>
      <c r="C3343">
        <v>0.44156414999999999</v>
      </c>
      <c r="D3343">
        <v>0.17969705999999999</v>
      </c>
      <c r="E3343">
        <v>0.37016007000000001</v>
      </c>
    </row>
    <row r="3344" spans="1:5" x14ac:dyDescent="0.25">
      <c r="A3344" t="s">
        <v>260</v>
      </c>
      <c r="B3344">
        <v>0</v>
      </c>
      <c r="C3344">
        <v>0.43714797</v>
      </c>
      <c r="D3344">
        <v>0.18160497</v>
      </c>
      <c r="E3344">
        <v>0.37193999</v>
      </c>
    </row>
    <row r="3345" spans="1:5" x14ac:dyDescent="0.25">
      <c r="A3345" t="s">
        <v>261</v>
      </c>
      <c r="B3345">
        <v>0</v>
      </c>
      <c r="C3345">
        <v>0.43278613999999999</v>
      </c>
      <c r="D3345">
        <v>0.18361177000000001</v>
      </c>
      <c r="E3345">
        <v>0.37356646999999998</v>
      </c>
    </row>
    <row r="3346" spans="1:5" x14ac:dyDescent="0.25">
      <c r="A3346" t="s">
        <v>262</v>
      </c>
      <c r="B3346">
        <v>0</v>
      </c>
      <c r="C3346">
        <v>0.39850405999999999</v>
      </c>
      <c r="D3346">
        <v>0.4139389</v>
      </c>
      <c r="E3346">
        <v>0.13825701000000001</v>
      </c>
    </row>
    <row r="3347" spans="1:5" x14ac:dyDescent="0.25">
      <c r="A3347" t="s">
        <v>263</v>
      </c>
      <c r="B3347">
        <v>0</v>
      </c>
      <c r="C3347">
        <v>0.39469551000000003</v>
      </c>
      <c r="D3347">
        <v>0.40283803000000001</v>
      </c>
      <c r="E3347">
        <v>0.15349346</v>
      </c>
    </row>
    <row r="3348" spans="1:5" x14ac:dyDescent="0.25">
      <c r="A3348" t="s">
        <v>264</v>
      </c>
      <c r="B3348">
        <v>0</v>
      </c>
      <c r="C3348">
        <v>0.39538267999999999</v>
      </c>
      <c r="D3348">
        <v>0.39359133000000002</v>
      </c>
      <c r="E3348">
        <v>0.16311677999999999</v>
      </c>
    </row>
    <row r="3349" spans="1:5" x14ac:dyDescent="0.25">
      <c r="A3349" t="s">
        <v>265</v>
      </c>
      <c r="B3349">
        <v>0</v>
      </c>
      <c r="C3349">
        <v>0.39171064999999999</v>
      </c>
      <c r="D3349">
        <v>0.39433300999999998</v>
      </c>
      <c r="E3349">
        <v>0.16550481</v>
      </c>
    </row>
    <row r="3350" spans="1:5" x14ac:dyDescent="0.25">
      <c r="A3350" t="s">
        <v>266</v>
      </c>
      <c r="B3350">
        <v>0</v>
      </c>
      <c r="C3350">
        <v>0.40404895000000002</v>
      </c>
      <c r="D3350">
        <v>0.38598816000000002</v>
      </c>
      <c r="E3350">
        <v>0.16479265000000001</v>
      </c>
    </row>
    <row r="3351" spans="1:5" x14ac:dyDescent="0.25">
      <c r="A3351" t="s">
        <v>267</v>
      </c>
      <c r="B3351">
        <v>0</v>
      </c>
      <c r="C3351">
        <v>0.39958259000000002</v>
      </c>
      <c r="D3351">
        <v>0.38693042</v>
      </c>
      <c r="E3351">
        <v>0.16765411</v>
      </c>
    </row>
    <row r="3352" spans="1:5" x14ac:dyDescent="0.25">
      <c r="A3352" t="s">
        <v>268</v>
      </c>
      <c r="B3352">
        <v>0</v>
      </c>
      <c r="C3352">
        <v>0.39561707000000002</v>
      </c>
      <c r="D3352">
        <v>0.38754645999999998</v>
      </c>
      <c r="E3352">
        <v>0.17043179</v>
      </c>
    </row>
    <row r="3353" spans="1:5" x14ac:dyDescent="0.25">
      <c r="A3353" t="s">
        <v>269</v>
      </c>
      <c r="B3353">
        <v>0</v>
      </c>
      <c r="C3353">
        <v>0.46696942000000002</v>
      </c>
      <c r="D3353">
        <v>0.37437271999999999</v>
      </c>
      <c r="E3353">
        <v>9.7900039999999994E-2</v>
      </c>
    </row>
    <row r="3354" spans="1:5" x14ac:dyDescent="0.25">
      <c r="A3354" t="s">
        <v>270</v>
      </c>
      <c r="B3354">
        <v>0</v>
      </c>
      <c r="C3354">
        <v>0.46606057000000001</v>
      </c>
      <c r="D3354">
        <v>0.37501677</v>
      </c>
      <c r="E3354">
        <v>9.7996109999999997E-2</v>
      </c>
    </row>
    <row r="3355" spans="1:5" x14ac:dyDescent="0.25">
      <c r="A3355" t="s">
        <v>271</v>
      </c>
      <c r="B3355">
        <v>0</v>
      </c>
      <c r="C3355">
        <v>0.49513458999999999</v>
      </c>
      <c r="D3355">
        <v>0.37600222</v>
      </c>
      <c r="E3355">
        <v>7.3598479999999994E-2</v>
      </c>
    </row>
    <row r="3356" spans="1:5" x14ac:dyDescent="0.25">
      <c r="A3356" t="s">
        <v>272</v>
      </c>
      <c r="B3356">
        <v>0</v>
      </c>
      <c r="C3356">
        <v>0.49327220999999999</v>
      </c>
      <c r="D3356">
        <v>0.37959785000000001</v>
      </c>
      <c r="E3356">
        <v>7.1348930000000005E-2</v>
      </c>
    </row>
    <row r="3357" spans="1:5" x14ac:dyDescent="0.25">
      <c r="A3357" t="s">
        <v>273</v>
      </c>
      <c r="B3357">
        <v>0</v>
      </c>
      <c r="C3357">
        <v>0.51419895000000004</v>
      </c>
      <c r="D3357">
        <v>0.36577995000000002</v>
      </c>
      <c r="E3357">
        <v>6.9463739999999996E-2</v>
      </c>
    </row>
    <row r="3358" spans="1:5" x14ac:dyDescent="0.25">
      <c r="A3358" t="s">
        <v>274</v>
      </c>
      <c r="B3358">
        <v>0</v>
      </c>
      <c r="C3358">
        <v>0.51137029000000001</v>
      </c>
      <c r="D3358">
        <v>0.36924200000000001</v>
      </c>
      <c r="E3358">
        <v>6.8195980000000003E-2</v>
      </c>
    </row>
    <row r="3359" spans="1:5" x14ac:dyDescent="0.25">
      <c r="A3359" t="s">
        <v>275</v>
      </c>
      <c r="B3359">
        <v>0</v>
      </c>
      <c r="C3359">
        <v>0.50783228999999996</v>
      </c>
      <c r="D3359">
        <v>0.37052201000000001</v>
      </c>
      <c r="E3359">
        <v>6.9889080000000006E-2</v>
      </c>
    </row>
    <row r="3360" spans="1:5" x14ac:dyDescent="0.25">
      <c r="A3360" t="s">
        <v>276</v>
      </c>
      <c r="B3360">
        <v>0</v>
      </c>
      <c r="C3360">
        <v>0.51954644000000005</v>
      </c>
      <c r="D3360">
        <v>0.32779058</v>
      </c>
      <c r="E3360">
        <v>9.8955829999999995E-2</v>
      </c>
    </row>
    <row r="3361" spans="1:5" x14ac:dyDescent="0.25">
      <c r="A3361" t="s">
        <v>277</v>
      </c>
      <c r="B3361">
        <v>0</v>
      </c>
      <c r="C3361">
        <v>0.51556679999999999</v>
      </c>
      <c r="D3361">
        <v>0.32704386000000002</v>
      </c>
      <c r="E3361">
        <v>0.10321064000000001</v>
      </c>
    </row>
    <row r="3362" spans="1:5" x14ac:dyDescent="0.25">
      <c r="A3362" t="s">
        <v>278</v>
      </c>
      <c r="B3362">
        <v>0</v>
      </c>
      <c r="C3362">
        <v>0.54214598000000003</v>
      </c>
      <c r="D3362">
        <v>0.31128241000000001</v>
      </c>
      <c r="E3362">
        <v>9.9078219999999995E-2</v>
      </c>
    </row>
    <row r="3363" spans="1:5" x14ac:dyDescent="0.25">
      <c r="A3363" t="s">
        <v>279</v>
      </c>
      <c r="B3363">
        <v>0</v>
      </c>
      <c r="C3363">
        <v>0.53761912999999995</v>
      </c>
      <c r="D3363">
        <v>0.31325923</v>
      </c>
      <c r="E3363">
        <v>0.10088007</v>
      </c>
    </row>
    <row r="3364" spans="1:5" x14ac:dyDescent="0.25">
      <c r="A3364" t="s">
        <v>280</v>
      </c>
      <c r="B3364">
        <v>0</v>
      </c>
      <c r="C3364">
        <v>0.53291633000000005</v>
      </c>
      <c r="D3364">
        <v>0.31471846999999997</v>
      </c>
      <c r="E3364">
        <v>0.10339091</v>
      </c>
    </row>
    <row r="3365" spans="1:5" x14ac:dyDescent="0.25">
      <c r="A3365" t="s">
        <v>281</v>
      </c>
      <c r="B3365">
        <v>0</v>
      </c>
      <c r="C3365">
        <v>0.52622312999999998</v>
      </c>
      <c r="D3365">
        <v>0.31585004999999999</v>
      </c>
      <c r="E3365">
        <v>0.10798053000000001</v>
      </c>
    </row>
    <row r="3366" spans="1:5" x14ac:dyDescent="0.25">
      <c r="A3366" t="s">
        <v>282</v>
      </c>
      <c r="B3366">
        <v>0</v>
      </c>
      <c r="C3366">
        <v>0.51894222000000001</v>
      </c>
      <c r="D3366">
        <v>0.31705726000000001</v>
      </c>
      <c r="E3366">
        <v>0.11299868</v>
      </c>
    </row>
    <row r="3367" spans="1:5" x14ac:dyDescent="0.25">
      <c r="A3367" t="s">
        <v>283</v>
      </c>
      <c r="B3367">
        <v>0</v>
      </c>
      <c r="C3367">
        <v>0.52015856999999999</v>
      </c>
      <c r="D3367">
        <v>0.34567026000000001</v>
      </c>
      <c r="E3367">
        <v>7.87471E-2</v>
      </c>
    </row>
    <row r="3368" spans="1:5" x14ac:dyDescent="0.25">
      <c r="A3368" t="s">
        <v>284</v>
      </c>
      <c r="B3368">
        <v>0</v>
      </c>
      <c r="C3368">
        <v>0.51632548</v>
      </c>
      <c r="D3368">
        <v>0.34170437999999997</v>
      </c>
      <c r="E3368">
        <v>8.6335179999999997E-2</v>
      </c>
    </row>
    <row r="3369" spans="1:5" x14ac:dyDescent="0.25">
      <c r="A3369" t="s">
        <v>285</v>
      </c>
      <c r="B3369">
        <v>0</v>
      </c>
      <c r="C3369">
        <v>0.51363022000000003</v>
      </c>
      <c r="D3369">
        <v>0.34942537000000001</v>
      </c>
      <c r="E3369">
        <v>8.0373600000000003E-2</v>
      </c>
    </row>
    <row r="3370" spans="1:5" x14ac:dyDescent="0.25">
      <c r="A3370" t="s">
        <v>286</v>
      </c>
      <c r="B3370">
        <v>0</v>
      </c>
      <c r="C3370">
        <v>0.50821106000000005</v>
      </c>
      <c r="D3370">
        <v>0.35015104000000002</v>
      </c>
      <c r="E3370">
        <v>8.4294400000000005E-2</v>
      </c>
    </row>
    <row r="3371" spans="1:5" x14ac:dyDescent="0.25">
      <c r="A3371" t="s">
        <v>287</v>
      </c>
      <c r="B3371">
        <v>0</v>
      </c>
      <c r="C3371">
        <v>0.50348652000000005</v>
      </c>
      <c r="D3371">
        <v>0.35213999000000001</v>
      </c>
      <c r="E3371">
        <v>8.6254689999999995E-2</v>
      </c>
    </row>
    <row r="3372" spans="1:5" x14ac:dyDescent="0.25">
      <c r="A3372" t="s">
        <v>288</v>
      </c>
      <c r="B3372">
        <v>0</v>
      </c>
      <c r="C3372">
        <v>0.49838560999999998</v>
      </c>
      <c r="D3372">
        <v>0.35962842</v>
      </c>
      <c r="E3372">
        <v>8.2629880000000003E-2</v>
      </c>
    </row>
    <row r="3373" spans="1:5" x14ac:dyDescent="0.25">
      <c r="A3373" t="s">
        <v>289</v>
      </c>
      <c r="B3373">
        <v>0</v>
      </c>
      <c r="C3373">
        <v>0.49959428</v>
      </c>
      <c r="D3373">
        <v>0.37419839999999999</v>
      </c>
      <c r="E3373">
        <v>6.5919610000000003E-2</v>
      </c>
    </row>
    <row r="3374" spans="1:5" x14ac:dyDescent="0.25">
      <c r="A3374" t="s">
        <v>290</v>
      </c>
      <c r="B3374">
        <v>0</v>
      </c>
      <c r="C3374">
        <v>0.54122612000000003</v>
      </c>
      <c r="D3374">
        <v>0.42852401000000001</v>
      </c>
      <c r="E3374">
        <v>-3.8396590000000001E-2</v>
      </c>
    </row>
    <row r="3375" spans="1:5" x14ac:dyDescent="0.25">
      <c r="A3375" t="s">
        <v>291</v>
      </c>
      <c r="B3375">
        <v>0</v>
      </c>
      <c r="C3375">
        <v>0.54545639000000001</v>
      </c>
      <c r="D3375">
        <v>0.42818829000000003</v>
      </c>
      <c r="E3375">
        <v>-4.1705260000000001E-2</v>
      </c>
    </row>
    <row r="3376" spans="1:5" x14ac:dyDescent="0.25">
      <c r="A3376" t="s">
        <v>292</v>
      </c>
      <c r="B3376">
        <v>0</v>
      </c>
      <c r="C3376">
        <v>0.54171723000000005</v>
      </c>
      <c r="D3376">
        <v>0.43122227000000002</v>
      </c>
      <c r="E3376">
        <v>-4.1723059999999999E-2</v>
      </c>
    </row>
    <row r="3377" spans="1:5" x14ac:dyDescent="0.25">
      <c r="A3377" t="s">
        <v>293</v>
      </c>
      <c r="B3377">
        <v>0</v>
      </c>
      <c r="C3377">
        <v>0.52734597999999999</v>
      </c>
      <c r="D3377">
        <v>0.43237133</v>
      </c>
      <c r="E3377">
        <v>-3.0491910000000001E-2</v>
      </c>
    </row>
    <row r="3378" spans="1:5" x14ac:dyDescent="0.25">
      <c r="A3378" t="s">
        <v>294</v>
      </c>
      <c r="B3378">
        <v>0</v>
      </c>
      <c r="C3378">
        <v>0.52162823999999997</v>
      </c>
      <c r="D3378">
        <v>0.43385215999999999</v>
      </c>
      <c r="E3378">
        <v>-2.7123870000000001E-2</v>
      </c>
    </row>
    <row r="3379" spans="1:5" x14ac:dyDescent="0.25">
      <c r="A3379" t="s">
        <v>295</v>
      </c>
      <c r="B3379">
        <v>0</v>
      </c>
      <c r="C3379">
        <v>0.51640812000000003</v>
      </c>
      <c r="D3379">
        <v>0.43523359</v>
      </c>
      <c r="E3379">
        <v>-2.408064E-2</v>
      </c>
    </row>
    <row r="3380" spans="1:5" x14ac:dyDescent="0.25">
      <c r="A3380" t="s">
        <v>296</v>
      </c>
      <c r="B3380">
        <v>0</v>
      </c>
      <c r="C3380">
        <v>0.51292241999999999</v>
      </c>
      <c r="D3380">
        <v>0.43637736999999999</v>
      </c>
      <c r="E3380">
        <v>-2.2286460000000001E-2</v>
      </c>
    </row>
    <row r="3381" spans="1:5" x14ac:dyDescent="0.25">
      <c r="A3381" t="s">
        <v>297</v>
      </c>
      <c r="B3381">
        <v>0</v>
      </c>
      <c r="C3381">
        <v>0.44060737999999999</v>
      </c>
      <c r="D3381">
        <v>0.39494487</v>
      </c>
      <c r="E3381">
        <v>7.2727799999999995E-2</v>
      </c>
    </row>
    <row r="3382" spans="1:5" x14ac:dyDescent="0.25">
      <c r="A3382" t="s">
        <v>298</v>
      </c>
      <c r="B3382">
        <v>0</v>
      </c>
      <c r="C3382">
        <v>0.43593185000000001</v>
      </c>
      <c r="D3382">
        <v>0.37194977000000001</v>
      </c>
      <c r="E3382">
        <v>0.10150186</v>
      </c>
    </row>
    <row r="3383" spans="1:5" x14ac:dyDescent="0.25">
      <c r="A3383" t="s">
        <v>299</v>
      </c>
      <c r="B3383">
        <v>0</v>
      </c>
      <c r="C3383">
        <v>0.44446523999999998</v>
      </c>
      <c r="D3383">
        <v>0.37220147999999997</v>
      </c>
      <c r="E3383">
        <v>9.3829010000000004E-2</v>
      </c>
    </row>
    <row r="3384" spans="1:5" x14ac:dyDescent="0.25">
      <c r="A3384" t="s">
        <v>300</v>
      </c>
      <c r="B3384">
        <v>0</v>
      </c>
      <c r="C3384">
        <v>0.43305776000000001</v>
      </c>
      <c r="D3384">
        <v>0.37204319000000002</v>
      </c>
      <c r="E3384">
        <v>0.10389456</v>
      </c>
    </row>
    <row r="3385" spans="1:5" x14ac:dyDescent="0.25">
      <c r="A3385" t="s">
        <v>301</v>
      </c>
      <c r="B3385">
        <v>0</v>
      </c>
      <c r="C3385">
        <v>0.43390528</v>
      </c>
      <c r="D3385">
        <v>0.36596759000000001</v>
      </c>
      <c r="E3385">
        <v>0.11042676999999999</v>
      </c>
    </row>
    <row r="3386" spans="1:5" x14ac:dyDescent="0.25">
      <c r="A3386" t="s">
        <v>302</v>
      </c>
      <c r="B3386">
        <v>0</v>
      </c>
      <c r="C3386">
        <v>0.43033512000000002</v>
      </c>
      <c r="D3386">
        <v>0.36547695000000002</v>
      </c>
      <c r="E3386">
        <v>0.11405111</v>
      </c>
    </row>
    <row r="3387" spans="1:5" x14ac:dyDescent="0.25">
      <c r="A3387" t="s">
        <v>303</v>
      </c>
      <c r="B3387">
        <v>0</v>
      </c>
      <c r="C3387">
        <v>0.43216367999999999</v>
      </c>
      <c r="D3387">
        <v>0.36745647999999997</v>
      </c>
      <c r="E3387">
        <v>0.11033705000000001</v>
      </c>
    </row>
    <row r="3388" spans="1:5" x14ac:dyDescent="0.25">
      <c r="A3388" t="s">
        <v>304</v>
      </c>
      <c r="B3388">
        <v>0</v>
      </c>
      <c r="C3388">
        <v>0.65121830000000003</v>
      </c>
      <c r="D3388">
        <v>0.35986108999999999</v>
      </c>
      <c r="E3388">
        <v>-6.3304609999999997E-2</v>
      </c>
    </row>
    <row r="3389" spans="1:5" x14ac:dyDescent="0.25">
      <c r="A3389" t="s">
        <v>305</v>
      </c>
      <c r="B3389">
        <v>0</v>
      </c>
      <c r="C3389">
        <v>0.64645333999999999</v>
      </c>
      <c r="D3389">
        <v>0.36036061000000003</v>
      </c>
      <c r="E3389">
        <v>-5.9708200000000003E-2</v>
      </c>
    </row>
    <row r="3390" spans="1:5" x14ac:dyDescent="0.25">
      <c r="A3390" t="s">
        <v>306</v>
      </c>
      <c r="B3390">
        <v>0</v>
      </c>
      <c r="C3390">
        <v>0.64351353</v>
      </c>
      <c r="D3390">
        <v>0.36151579</v>
      </c>
      <c r="E3390">
        <v>-5.8399819999999998E-2</v>
      </c>
    </row>
    <row r="3391" spans="1:5" x14ac:dyDescent="0.25">
      <c r="A3391" t="s">
        <v>307</v>
      </c>
      <c r="B3391">
        <v>0</v>
      </c>
      <c r="C3391">
        <v>0.63893091999999996</v>
      </c>
      <c r="D3391">
        <v>0.37029148000000001</v>
      </c>
      <c r="E3391">
        <v>-6.3857949999999997E-2</v>
      </c>
    </row>
    <row r="3392" spans="1:5" x14ac:dyDescent="0.25">
      <c r="A3392" t="s">
        <v>308</v>
      </c>
      <c r="B3392">
        <v>0</v>
      </c>
      <c r="C3392">
        <v>0.63300924999999997</v>
      </c>
      <c r="D3392">
        <v>0.37043134999999999</v>
      </c>
      <c r="E3392">
        <v>-5.8871560000000003E-2</v>
      </c>
    </row>
    <row r="3393" spans="1:5" x14ac:dyDescent="0.25">
      <c r="A3393" t="s">
        <v>309</v>
      </c>
      <c r="B3393">
        <v>0</v>
      </c>
      <c r="C3393">
        <v>0.62752752999999994</v>
      </c>
      <c r="D3393">
        <v>0.37114456000000001</v>
      </c>
      <c r="E3393">
        <v>-5.4883099999999997E-2</v>
      </c>
    </row>
    <row r="3394" spans="1:5" x14ac:dyDescent="0.25">
      <c r="A3394" t="s">
        <v>310</v>
      </c>
      <c r="B3394">
        <v>0</v>
      </c>
      <c r="C3394">
        <v>0.62149558999999999</v>
      </c>
      <c r="D3394">
        <v>0.37195952999999998</v>
      </c>
      <c r="E3394">
        <v>-5.0526740000000001E-2</v>
      </c>
    </row>
    <row r="3395" spans="1:5" x14ac:dyDescent="0.25">
      <c r="A3395" t="s">
        <v>311</v>
      </c>
      <c r="B3395">
        <v>0</v>
      </c>
      <c r="C3395">
        <v>0.50003233000000002</v>
      </c>
      <c r="D3395">
        <v>0.42321900000000001</v>
      </c>
      <c r="E3395">
        <v>-9.4052200000000006E-3</v>
      </c>
    </row>
    <row r="3396" spans="1:5" x14ac:dyDescent="0.25">
      <c r="A3396" t="s">
        <v>312</v>
      </c>
      <c r="B3396">
        <v>0</v>
      </c>
      <c r="C3396">
        <v>0.49973798000000003</v>
      </c>
      <c r="D3396">
        <v>0.42103358000000002</v>
      </c>
      <c r="E3396">
        <v>-6.4820800000000003E-3</v>
      </c>
    </row>
    <row r="3397" spans="1:5" x14ac:dyDescent="0.25">
      <c r="A3397" t="s">
        <v>313</v>
      </c>
      <c r="B3397">
        <v>0</v>
      </c>
      <c r="C3397">
        <v>0.53470720999999999</v>
      </c>
      <c r="D3397">
        <v>0.39917308000000001</v>
      </c>
      <c r="E3397">
        <v>-1.070859E-2</v>
      </c>
    </row>
    <row r="3398" spans="1:5" x14ac:dyDescent="0.25">
      <c r="A3398" t="s">
        <v>314</v>
      </c>
      <c r="B3398">
        <v>0</v>
      </c>
      <c r="C3398">
        <v>0.53983526999999998</v>
      </c>
      <c r="D3398">
        <v>0.39521516000000001</v>
      </c>
      <c r="E3398">
        <v>-1.0105879999999999E-2</v>
      </c>
    </row>
    <row r="3399" spans="1:5" x14ac:dyDescent="0.25">
      <c r="A3399" t="s">
        <v>315</v>
      </c>
      <c r="B3399">
        <v>0</v>
      </c>
      <c r="C3399">
        <v>0.53024914000000001</v>
      </c>
      <c r="D3399">
        <v>0.39878349000000002</v>
      </c>
      <c r="E3399">
        <v>-5.62614E-3</v>
      </c>
    </row>
    <row r="3400" spans="1:5" x14ac:dyDescent="0.25">
      <c r="A3400" t="s">
        <v>316</v>
      </c>
      <c r="B3400">
        <v>0</v>
      </c>
      <c r="C3400">
        <v>0.51918584000000001</v>
      </c>
      <c r="D3400">
        <v>0.40202768</v>
      </c>
      <c r="E3400">
        <v>4.8338999999999999E-4</v>
      </c>
    </row>
    <row r="3401" spans="1:5" x14ac:dyDescent="0.25">
      <c r="A3401" t="s">
        <v>317</v>
      </c>
      <c r="B3401">
        <v>0</v>
      </c>
      <c r="C3401">
        <v>0.51316536000000001</v>
      </c>
      <c r="D3401">
        <v>0.40014569</v>
      </c>
      <c r="E3401">
        <v>7.9506999999999998E-3</v>
      </c>
    </row>
    <row r="3402" spans="1:5" x14ac:dyDescent="0.25">
      <c r="A3402" t="s">
        <v>318</v>
      </c>
      <c r="B3402">
        <v>0</v>
      </c>
      <c r="C3402">
        <v>0.59164879999999997</v>
      </c>
      <c r="D3402">
        <v>0.46459485</v>
      </c>
      <c r="E3402">
        <v>-0.12997383000000001</v>
      </c>
    </row>
    <row r="3403" spans="1:5" x14ac:dyDescent="0.25">
      <c r="A3403" t="s">
        <v>319</v>
      </c>
      <c r="B3403">
        <v>0</v>
      </c>
      <c r="C3403">
        <v>0.56497357999999998</v>
      </c>
      <c r="D3403">
        <v>0.47094362000000001</v>
      </c>
      <c r="E3403">
        <v>-0.11365898000000001</v>
      </c>
    </row>
    <row r="3404" spans="1:5" x14ac:dyDescent="0.25">
      <c r="A3404" t="s">
        <v>320</v>
      </c>
      <c r="B3404">
        <v>0</v>
      </c>
      <c r="C3404">
        <v>0.54671672999999998</v>
      </c>
      <c r="D3404">
        <v>0.47249960000000002</v>
      </c>
      <c r="E3404">
        <v>-9.9494689999999997E-2</v>
      </c>
    </row>
    <row r="3405" spans="1:5" x14ac:dyDescent="0.25">
      <c r="A3405" t="s">
        <v>321</v>
      </c>
      <c r="B3405">
        <v>0</v>
      </c>
      <c r="C3405">
        <v>0.58541487000000003</v>
      </c>
      <c r="D3405">
        <v>0.45815505000000001</v>
      </c>
      <c r="E3405">
        <v>-0.11579127</v>
      </c>
    </row>
    <row r="3406" spans="1:5" x14ac:dyDescent="0.25">
      <c r="A3406" t="s">
        <v>322</v>
      </c>
      <c r="B3406">
        <v>0</v>
      </c>
      <c r="C3406">
        <v>0.60604170000000002</v>
      </c>
      <c r="D3406">
        <v>0.45358658000000002</v>
      </c>
      <c r="E3406">
        <v>-0.12804718000000001</v>
      </c>
    </row>
    <row r="3407" spans="1:5" x14ac:dyDescent="0.25">
      <c r="A3407" t="s">
        <v>323</v>
      </c>
      <c r="B3407">
        <v>0</v>
      </c>
      <c r="C3407">
        <v>0.59873253999999998</v>
      </c>
      <c r="D3407">
        <v>0.45477889999999999</v>
      </c>
      <c r="E3407">
        <v>-0.12298852</v>
      </c>
    </row>
    <row r="3408" spans="1:5" x14ac:dyDescent="0.25">
      <c r="A3408" t="s">
        <v>324</v>
      </c>
      <c r="B3408">
        <v>0</v>
      </c>
      <c r="C3408">
        <v>0.59223537000000004</v>
      </c>
      <c r="D3408">
        <v>0.45483762999999999</v>
      </c>
      <c r="E3408">
        <v>-0.11726204</v>
      </c>
    </row>
    <row r="3409" spans="1:5" x14ac:dyDescent="0.25">
      <c r="A3409" t="s">
        <v>325</v>
      </c>
      <c r="B3409">
        <v>0</v>
      </c>
      <c r="C3409">
        <v>0.68225248999999999</v>
      </c>
      <c r="D3409">
        <v>0.52606503000000004</v>
      </c>
      <c r="E3409">
        <v>-0.26958989999999999</v>
      </c>
    </row>
    <row r="3410" spans="1:5" x14ac:dyDescent="0.25">
      <c r="A3410" t="s">
        <v>326</v>
      </c>
      <c r="B3410">
        <v>0</v>
      </c>
      <c r="C3410">
        <v>0.68124943999999998</v>
      </c>
      <c r="D3410">
        <v>0.52660074000000001</v>
      </c>
      <c r="E3410">
        <v>-0.26929565999999999</v>
      </c>
    </row>
    <row r="3411" spans="1:5" x14ac:dyDescent="0.25">
      <c r="A3411" t="s">
        <v>327</v>
      </c>
      <c r="B3411">
        <v>0</v>
      </c>
      <c r="C3411">
        <v>0.68098557999999998</v>
      </c>
      <c r="D3411">
        <v>0.52892680000000003</v>
      </c>
      <c r="E3411">
        <v>-0.27156712999999999</v>
      </c>
    </row>
    <row r="3412" spans="1:5" x14ac:dyDescent="0.25">
      <c r="A3412" t="s">
        <v>328</v>
      </c>
      <c r="B3412">
        <v>0</v>
      </c>
      <c r="C3412">
        <v>0.67505117000000003</v>
      </c>
      <c r="D3412">
        <v>0.52911366000000004</v>
      </c>
      <c r="E3412">
        <v>-0.26662021000000002</v>
      </c>
    </row>
    <row r="3413" spans="1:5" x14ac:dyDescent="0.25">
      <c r="A3413" t="s">
        <v>329</v>
      </c>
      <c r="B3413">
        <v>0</v>
      </c>
      <c r="C3413">
        <v>0.67037846999999995</v>
      </c>
      <c r="D3413">
        <v>0.52996865000000004</v>
      </c>
      <c r="E3413">
        <v>-0.26348593999999997</v>
      </c>
    </row>
    <row r="3414" spans="1:5" x14ac:dyDescent="0.25">
      <c r="A3414" t="s">
        <v>330</v>
      </c>
      <c r="B3414">
        <v>0</v>
      </c>
      <c r="C3414">
        <v>0.67003471999999997</v>
      </c>
      <c r="D3414">
        <v>0.53071029999999997</v>
      </c>
      <c r="E3414">
        <v>-0.26398497999999998</v>
      </c>
    </row>
    <row r="3415" spans="1:5" x14ac:dyDescent="0.25">
      <c r="A3415" t="s">
        <v>331</v>
      </c>
      <c r="B3415">
        <v>0</v>
      </c>
      <c r="C3415">
        <v>0.67727059000000001</v>
      </c>
      <c r="D3415">
        <v>0.52448357999999995</v>
      </c>
      <c r="E3415">
        <v>-0.26297174000000001</v>
      </c>
    </row>
    <row r="3416" spans="1:5" x14ac:dyDescent="0.25">
      <c r="A3416" t="s">
        <v>332</v>
      </c>
      <c r="B3416">
        <v>0</v>
      </c>
      <c r="C3416">
        <v>0.37698256000000002</v>
      </c>
      <c r="D3416">
        <v>0.56964596999999995</v>
      </c>
      <c r="E3416">
        <v>-7.2556529999999994E-2</v>
      </c>
    </row>
    <row r="3417" spans="1:5" x14ac:dyDescent="0.25">
      <c r="A3417" t="s">
        <v>333</v>
      </c>
      <c r="B3417">
        <v>0</v>
      </c>
      <c r="C3417">
        <v>0.38431033999999997</v>
      </c>
      <c r="D3417">
        <v>0.57224564</v>
      </c>
      <c r="E3417">
        <v>-8.1707470000000004E-2</v>
      </c>
    </row>
    <row r="3418" spans="1:5" x14ac:dyDescent="0.25">
      <c r="A3418" t="s">
        <v>334</v>
      </c>
      <c r="B3418">
        <v>0</v>
      </c>
      <c r="C3418">
        <v>0.38354832</v>
      </c>
      <c r="D3418">
        <v>0.57369258000000001</v>
      </c>
      <c r="E3418">
        <v>-8.2601830000000001E-2</v>
      </c>
    </row>
    <row r="3419" spans="1:5" x14ac:dyDescent="0.25">
      <c r="A3419" t="s">
        <v>335</v>
      </c>
      <c r="B3419">
        <v>0</v>
      </c>
      <c r="C3419">
        <v>0.38217757000000002</v>
      </c>
      <c r="D3419">
        <v>0.57478651000000003</v>
      </c>
      <c r="E3419">
        <v>-8.2588679999999998E-2</v>
      </c>
    </row>
    <row r="3420" spans="1:5" x14ac:dyDescent="0.25">
      <c r="A3420" t="s">
        <v>336</v>
      </c>
      <c r="B3420">
        <v>0</v>
      </c>
      <c r="C3420">
        <v>0.37873287</v>
      </c>
      <c r="D3420">
        <v>0.57645469999999999</v>
      </c>
      <c r="E3420">
        <v>-8.1393779999999999E-2</v>
      </c>
    </row>
    <row r="3421" spans="1:5" x14ac:dyDescent="0.25">
      <c r="A3421" t="s">
        <v>337</v>
      </c>
      <c r="B3421">
        <v>0</v>
      </c>
      <c r="C3421">
        <v>0.37404361000000003</v>
      </c>
      <c r="D3421">
        <v>0.57719524</v>
      </c>
      <c r="E3421">
        <v>-7.8122129999999998E-2</v>
      </c>
    </row>
    <row r="3422" spans="1:5" x14ac:dyDescent="0.25">
      <c r="A3422" t="s">
        <v>338</v>
      </c>
      <c r="B3422">
        <v>0</v>
      </c>
      <c r="C3422">
        <v>0.37030935999999998</v>
      </c>
      <c r="D3422">
        <v>0.57821403999999998</v>
      </c>
      <c r="E3422">
        <v>-7.5978000000000004E-2</v>
      </c>
    </row>
    <row r="3423" spans="1:5" x14ac:dyDescent="0.25">
      <c r="A3423" t="s">
        <v>339</v>
      </c>
      <c r="B3423">
        <v>0</v>
      </c>
      <c r="C3423">
        <v>0.70853942999999997</v>
      </c>
      <c r="D3423">
        <v>0.40508029000000001</v>
      </c>
      <c r="E3423">
        <v>-0.16301181000000001</v>
      </c>
    </row>
    <row r="3424" spans="1:5" x14ac:dyDescent="0.25">
      <c r="A3424" t="s">
        <v>340</v>
      </c>
      <c r="B3424">
        <v>0</v>
      </c>
      <c r="C3424">
        <v>0.70711992999999995</v>
      </c>
      <c r="D3424">
        <v>0.40264189</v>
      </c>
      <c r="E3424">
        <v>-0.15898743000000001</v>
      </c>
    </row>
    <row r="3425" spans="1:5" x14ac:dyDescent="0.25">
      <c r="A3425" t="s">
        <v>341</v>
      </c>
      <c r="B3425">
        <v>0</v>
      </c>
      <c r="C3425">
        <v>0.70610461999999996</v>
      </c>
      <c r="D3425">
        <v>0.40262046000000001</v>
      </c>
      <c r="E3425">
        <v>-0.15798149</v>
      </c>
    </row>
    <row r="3426" spans="1:5" x14ac:dyDescent="0.25">
      <c r="A3426" t="s">
        <v>342</v>
      </c>
      <c r="B3426">
        <v>0</v>
      </c>
      <c r="C3426">
        <v>0.71446831</v>
      </c>
      <c r="D3426">
        <v>0.39779103999999998</v>
      </c>
      <c r="E3426">
        <v>-0.15931539</v>
      </c>
    </row>
    <row r="3427" spans="1:5" x14ac:dyDescent="0.25">
      <c r="A3427" t="s">
        <v>343</v>
      </c>
      <c r="B3427">
        <v>0</v>
      </c>
      <c r="C3427">
        <v>0.71947404000000004</v>
      </c>
      <c r="D3427">
        <v>0.39710763999999998</v>
      </c>
      <c r="E3427">
        <v>-0.16240974</v>
      </c>
    </row>
    <row r="3428" spans="1:5" x14ac:dyDescent="0.25">
      <c r="A3428" t="s">
        <v>344</v>
      </c>
      <c r="B3428">
        <v>0</v>
      </c>
      <c r="C3428">
        <v>0.70721785999999998</v>
      </c>
      <c r="D3428">
        <v>0.39426474</v>
      </c>
      <c r="E3428">
        <v>-0.14872219</v>
      </c>
    </row>
    <row r="3429" spans="1:5" x14ac:dyDescent="0.25">
      <c r="A3429" t="s">
        <v>345</v>
      </c>
      <c r="B3429">
        <v>0</v>
      </c>
      <c r="C3429">
        <v>0.73590261999999995</v>
      </c>
      <c r="D3429">
        <v>0.38187005000000002</v>
      </c>
      <c r="E3429">
        <v>-0.15841003000000001</v>
      </c>
    </row>
    <row r="3430" spans="1:5" x14ac:dyDescent="0.25">
      <c r="A3430" t="s">
        <v>346</v>
      </c>
      <c r="B3430">
        <v>0</v>
      </c>
      <c r="C3430">
        <v>0.43462138</v>
      </c>
      <c r="D3430">
        <v>0.57196630000000004</v>
      </c>
      <c r="E3430">
        <v>-0.12673611000000001</v>
      </c>
    </row>
    <row r="3431" spans="1:5" x14ac:dyDescent="0.25">
      <c r="A3431" t="s">
        <v>347</v>
      </c>
      <c r="B3431">
        <v>0</v>
      </c>
      <c r="C3431">
        <v>0.43435597999999997</v>
      </c>
      <c r="D3431">
        <v>0.57195375000000004</v>
      </c>
      <c r="E3431">
        <v>-0.1264924</v>
      </c>
    </row>
    <row r="3432" spans="1:5" x14ac:dyDescent="0.25">
      <c r="A3432" t="s">
        <v>348</v>
      </c>
      <c r="B3432">
        <v>0</v>
      </c>
      <c r="C3432">
        <v>0.44850055</v>
      </c>
      <c r="D3432">
        <v>0.56548675999999998</v>
      </c>
      <c r="E3432">
        <v>-0.13104953</v>
      </c>
    </row>
    <row r="3433" spans="1:5" x14ac:dyDescent="0.25">
      <c r="A3433" t="s">
        <v>349</v>
      </c>
      <c r="B3433">
        <v>0</v>
      </c>
      <c r="C3433">
        <v>0.45062106000000002</v>
      </c>
      <c r="D3433">
        <v>0.57905801999999995</v>
      </c>
      <c r="E3433">
        <v>-0.14747722999999999</v>
      </c>
    </row>
    <row r="3434" spans="1:5" x14ac:dyDescent="0.25">
      <c r="A3434" t="s">
        <v>350</v>
      </c>
      <c r="B3434">
        <v>0</v>
      </c>
      <c r="C3434">
        <v>0.45301054000000002</v>
      </c>
      <c r="D3434">
        <v>0.57750223000000001</v>
      </c>
      <c r="E3434">
        <v>-0.14770533</v>
      </c>
    </row>
    <row r="3435" spans="1:5" x14ac:dyDescent="0.25">
      <c r="A3435" t="s">
        <v>351</v>
      </c>
      <c r="B3435">
        <v>0</v>
      </c>
      <c r="C3435">
        <v>0.45314427000000002</v>
      </c>
      <c r="D3435">
        <v>0.57746074999999997</v>
      </c>
      <c r="E3435">
        <v>-0.14777675000000001</v>
      </c>
    </row>
    <row r="3436" spans="1:5" x14ac:dyDescent="0.25">
      <c r="A3436" t="s">
        <v>352</v>
      </c>
      <c r="B3436">
        <v>0</v>
      </c>
      <c r="C3436">
        <v>0.45134784</v>
      </c>
      <c r="D3436">
        <v>0.57747190999999998</v>
      </c>
      <c r="E3436">
        <v>-0.14623042999999999</v>
      </c>
    </row>
    <row r="3437" spans="1:5" x14ac:dyDescent="0.25">
      <c r="A3437" t="s">
        <v>353</v>
      </c>
      <c r="B3437">
        <v>0</v>
      </c>
      <c r="C3437">
        <v>0.64321141999999998</v>
      </c>
      <c r="D3437">
        <v>0.39085186</v>
      </c>
      <c r="E3437">
        <v>-0.10072064999999999</v>
      </c>
    </row>
    <row r="3438" spans="1:5" x14ac:dyDescent="0.25">
      <c r="A3438" t="s">
        <v>354</v>
      </c>
      <c r="B3438">
        <v>0</v>
      </c>
      <c r="C3438">
        <v>0.64112250999999998</v>
      </c>
      <c r="D3438">
        <v>0.39113042999999997</v>
      </c>
      <c r="E3438">
        <v>-9.9208069999999995E-2</v>
      </c>
    </row>
    <row r="3439" spans="1:5" x14ac:dyDescent="0.25">
      <c r="A3439" t="s">
        <v>355</v>
      </c>
      <c r="B3439">
        <v>0</v>
      </c>
      <c r="C3439">
        <v>0.64121424000000005</v>
      </c>
      <c r="D3439">
        <v>0.39175523000000001</v>
      </c>
      <c r="E3439">
        <v>-9.9959259999999994E-2</v>
      </c>
    </row>
    <row r="3440" spans="1:5" x14ac:dyDescent="0.25">
      <c r="A3440" t="s">
        <v>356</v>
      </c>
      <c r="B3440">
        <v>0</v>
      </c>
      <c r="C3440">
        <v>0.64136795999999996</v>
      </c>
      <c r="D3440">
        <v>0.39966620000000003</v>
      </c>
      <c r="E3440">
        <v>-0.1085964</v>
      </c>
    </row>
    <row r="3441" spans="1:5" x14ac:dyDescent="0.25">
      <c r="A3441" t="s">
        <v>357</v>
      </c>
      <c r="B3441">
        <v>0</v>
      </c>
      <c r="C3441">
        <v>0.64046457000000001</v>
      </c>
      <c r="D3441">
        <v>0.40100236</v>
      </c>
      <c r="E3441">
        <v>-0.10924903</v>
      </c>
    </row>
    <row r="3442" spans="1:5" x14ac:dyDescent="0.25">
      <c r="A3442" t="s">
        <v>358</v>
      </c>
      <c r="B3442">
        <v>0</v>
      </c>
      <c r="C3442">
        <v>0.63883805000000005</v>
      </c>
      <c r="D3442">
        <v>0.40146833999999998</v>
      </c>
      <c r="E3442">
        <v>-0.10833901</v>
      </c>
    </row>
    <row r="3443" spans="1:5" x14ac:dyDescent="0.25">
      <c r="A3443" t="s">
        <v>359</v>
      </c>
      <c r="B3443">
        <v>0</v>
      </c>
      <c r="C3443">
        <v>0.63733656000000005</v>
      </c>
      <c r="D3443">
        <v>0.40168279000000001</v>
      </c>
      <c r="E3443">
        <v>-0.10726707000000001</v>
      </c>
    </row>
    <row r="3444" spans="1:5" x14ac:dyDescent="0.25">
      <c r="A3444" t="s">
        <v>360</v>
      </c>
      <c r="B3444">
        <v>0</v>
      </c>
      <c r="C3444">
        <v>0.54919278999999999</v>
      </c>
      <c r="D3444">
        <v>0.50691807</v>
      </c>
      <c r="E3444">
        <v>-0.15037255999999999</v>
      </c>
    </row>
    <row r="3445" spans="1:5" x14ac:dyDescent="0.25">
      <c r="A3445" t="s">
        <v>361</v>
      </c>
      <c r="B3445">
        <v>0</v>
      </c>
      <c r="C3445">
        <v>0.54657405999999997</v>
      </c>
      <c r="D3445">
        <v>0.50347558999999997</v>
      </c>
      <c r="E3445">
        <v>-0.14440048999999999</v>
      </c>
    </row>
    <row r="3446" spans="1:5" x14ac:dyDescent="0.25">
      <c r="A3446" t="s">
        <v>362</v>
      </c>
      <c r="B3446">
        <v>0</v>
      </c>
      <c r="C3446">
        <v>0.54549643000000003</v>
      </c>
      <c r="D3446">
        <v>0.50715091999999995</v>
      </c>
      <c r="E3446">
        <v>-0.14741646</v>
      </c>
    </row>
    <row r="3447" spans="1:5" x14ac:dyDescent="0.25">
      <c r="A3447" t="s">
        <v>363</v>
      </c>
      <c r="B3447">
        <v>0</v>
      </c>
      <c r="C3447">
        <v>0.54285918</v>
      </c>
      <c r="D3447">
        <v>0.50770424000000003</v>
      </c>
      <c r="E3447">
        <v>-0.14572356</v>
      </c>
    </row>
    <row r="3448" spans="1:5" x14ac:dyDescent="0.25">
      <c r="A3448" t="s">
        <v>364</v>
      </c>
      <c r="B3448">
        <v>0</v>
      </c>
      <c r="C3448">
        <v>0.53943275999999996</v>
      </c>
      <c r="D3448">
        <v>0.50795422000000001</v>
      </c>
      <c r="E3448">
        <v>-0.14302002999999999</v>
      </c>
    </row>
    <row r="3449" spans="1:5" x14ac:dyDescent="0.25">
      <c r="A3449" t="s">
        <v>365</v>
      </c>
      <c r="B3449">
        <v>0</v>
      </c>
      <c r="C3449">
        <v>0.53491911999999997</v>
      </c>
      <c r="D3449">
        <v>0.50874231000000003</v>
      </c>
      <c r="E3449">
        <v>-0.13995183</v>
      </c>
    </row>
    <row r="3450" spans="1:5" x14ac:dyDescent="0.25">
      <c r="A3450" t="s">
        <v>366</v>
      </c>
      <c r="B3450">
        <v>0</v>
      </c>
      <c r="C3450">
        <v>0.53072058</v>
      </c>
      <c r="D3450">
        <v>0.50835825000000001</v>
      </c>
      <c r="E3450">
        <v>-0.13589697000000001</v>
      </c>
    </row>
    <row r="3451" spans="1:5" x14ac:dyDescent="0.25">
      <c r="A3451" t="s">
        <v>367</v>
      </c>
      <c r="B3451">
        <v>0</v>
      </c>
      <c r="C3451">
        <v>0.59424041999999999</v>
      </c>
      <c r="D3451">
        <v>0.53010208999999997</v>
      </c>
      <c r="E3451">
        <v>-0.21173592999999999</v>
      </c>
    </row>
    <row r="3452" spans="1:5" x14ac:dyDescent="0.25">
      <c r="A3452" t="s">
        <v>368</v>
      </c>
      <c r="B3452">
        <v>0</v>
      </c>
      <c r="C3452">
        <v>0.61008066000000005</v>
      </c>
      <c r="D3452">
        <v>0.52655799000000003</v>
      </c>
      <c r="E3452">
        <v>-0.22166684</v>
      </c>
    </row>
    <row r="3453" spans="1:5" x14ac:dyDescent="0.25">
      <c r="A3453" t="s">
        <v>369</v>
      </c>
      <c r="B3453">
        <v>0</v>
      </c>
      <c r="C3453">
        <v>0.60818057999999997</v>
      </c>
      <c r="D3453">
        <v>0.52306496000000002</v>
      </c>
      <c r="E3453">
        <v>-0.21626382999999999</v>
      </c>
    </row>
    <row r="3454" spans="1:5" x14ac:dyDescent="0.25">
      <c r="A3454" t="s">
        <v>370</v>
      </c>
      <c r="B3454">
        <v>0</v>
      </c>
      <c r="C3454">
        <v>0.60864514999999997</v>
      </c>
      <c r="D3454">
        <v>0.52621490999999998</v>
      </c>
      <c r="E3454">
        <v>-0.22005282000000001</v>
      </c>
    </row>
    <row r="3455" spans="1:5" x14ac:dyDescent="0.25">
      <c r="A3455" t="s">
        <v>371</v>
      </c>
      <c r="B3455">
        <v>0</v>
      </c>
      <c r="C3455">
        <v>0.60751891999999996</v>
      </c>
      <c r="D3455">
        <v>0.52776604000000005</v>
      </c>
      <c r="E3455">
        <v>-0.22074324000000001</v>
      </c>
    </row>
    <row r="3456" spans="1:5" x14ac:dyDescent="0.25">
      <c r="A3456" t="s">
        <v>372</v>
      </c>
      <c r="B3456">
        <v>0</v>
      </c>
      <c r="C3456">
        <v>0.62142381999999996</v>
      </c>
      <c r="D3456">
        <v>0.51899373999999998</v>
      </c>
      <c r="E3456">
        <v>-0.22246772000000001</v>
      </c>
    </row>
    <row r="3457" spans="1:5" x14ac:dyDescent="0.25">
      <c r="A3457" t="s">
        <v>373</v>
      </c>
      <c r="B3457">
        <v>0</v>
      </c>
      <c r="C3457">
        <v>0.62025956000000004</v>
      </c>
      <c r="D3457">
        <v>0.52201063999999997</v>
      </c>
      <c r="E3457">
        <v>-0.22470076</v>
      </c>
    </row>
    <row r="3458" spans="1:5" x14ac:dyDescent="0.25">
      <c r="A3458" t="s">
        <v>374</v>
      </c>
      <c r="B3458">
        <v>0</v>
      </c>
      <c r="C3458">
        <v>0.58073688999999995</v>
      </c>
      <c r="D3458">
        <v>0.41096980999999999</v>
      </c>
      <c r="E3458">
        <v>-7.2992390000000004E-2</v>
      </c>
    </row>
    <row r="3459" spans="1:5" x14ac:dyDescent="0.25">
      <c r="A3459" t="s">
        <v>375</v>
      </c>
      <c r="B3459">
        <v>0</v>
      </c>
      <c r="C3459">
        <v>0.57704449999999996</v>
      </c>
      <c r="D3459">
        <v>0.41018321000000002</v>
      </c>
      <c r="E3459">
        <v>-6.8943889999999994E-2</v>
      </c>
    </row>
    <row r="3460" spans="1:5" x14ac:dyDescent="0.25">
      <c r="A3460" t="s">
        <v>376</v>
      </c>
      <c r="B3460">
        <v>0</v>
      </c>
      <c r="C3460">
        <v>0.57048664999999998</v>
      </c>
      <c r="D3460">
        <v>0.41228998</v>
      </c>
      <c r="E3460">
        <v>-6.5519939999999999E-2</v>
      </c>
    </row>
    <row r="3461" spans="1:5" x14ac:dyDescent="0.25">
      <c r="A3461" t="s">
        <v>377</v>
      </c>
      <c r="B3461">
        <v>0</v>
      </c>
      <c r="C3461">
        <v>0.56356435999999999</v>
      </c>
      <c r="D3461">
        <v>0.41390181999999998</v>
      </c>
      <c r="E3461">
        <v>-6.1247839999999998E-2</v>
      </c>
    </row>
    <row r="3462" spans="1:5" x14ac:dyDescent="0.25">
      <c r="A3462" t="s">
        <v>378</v>
      </c>
      <c r="B3462">
        <v>0</v>
      </c>
      <c r="C3462">
        <v>0.55492770999999996</v>
      </c>
      <c r="D3462">
        <v>0.41572753000000001</v>
      </c>
      <c r="E3462">
        <v>-5.5718509999999999E-2</v>
      </c>
    </row>
    <row r="3463" spans="1:5" x14ac:dyDescent="0.25">
      <c r="A3463" t="s">
        <v>379</v>
      </c>
      <c r="B3463">
        <v>0</v>
      </c>
      <c r="C3463">
        <v>0.54643335999999998</v>
      </c>
      <c r="D3463">
        <v>0.42005021999999997</v>
      </c>
      <c r="E3463">
        <v>-5.2996719999999997E-2</v>
      </c>
    </row>
    <row r="3464" spans="1:5" x14ac:dyDescent="0.25">
      <c r="A3464" t="s">
        <v>380</v>
      </c>
      <c r="B3464">
        <v>0</v>
      </c>
      <c r="C3464">
        <v>0.53880419000000002</v>
      </c>
      <c r="D3464">
        <v>0.42221028999999999</v>
      </c>
      <c r="E3464">
        <v>-4.8700739999999999E-2</v>
      </c>
    </row>
    <row r="3465" spans="1:5" x14ac:dyDescent="0.25">
      <c r="A3465" t="s">
        <v>381</v>
      </c>
      <c r="B3465">
        <v>0</v>
      </c>
      <c r="C3465">
        <v>0.50847761999999996</v>
      </c>
      <c r="D3465">
        <v>0.16389548000000001</v>
      </c>
      <c r="E3465">
        <v>0.30219583</v>
      </c>
    </row>
    <row r="3466" spans="1:5" x14ac:dyDescent="0.25">
      <c r="A3466" t="s">
        <v>382</v>
      </c>
      <c r="B3466">
        <v>0</v>
      </c>
      <c r="C3466">
        <v>0.50729321000000005</v>
      </c>
      <c r="D3466">
        <v>0.16406883999999999</v>
      </c>
      <c r="E3466">
        <v>0.3030369</v>
      </c>
    </row>
    <row r="3467" spans="1:5" x14ac:dyDescent="0.25">
      <c r="A3467" t="s">
        <v>383</v>
      </c>
      <c r="B3467">
        <v>0</v>
      </c>
      <c r="C3467">
        <v>0.50734164999999998</v>
      </c>
      <c r="D3467">
        <v>0.16443730000000001</v>
      </c>
      <c r="E3467">
        <v>0.30259881</v>
      </c>
    </row>
    <row r="3468" spans="1:5" x14ac:dyDescent="0.25">
      <c r="A3468" t="s">
        <v>384</v>
      </c>
      <c r="B3468">
        <v>0</v>
      </c>
      <c r="C3468">
        <v>0.50512961999999995</v>
      </c>
      <c r="D3468">
        <v>0.16615305</v>
      </c>
      <c r="E3468">
        <v>0.30267330999999997</v>
      </c>
    </row>
    <row r="3469" spans="1:5" x14ac:dyDescent="0.25">
      <c r="A3469" t="s">
        <v>385</v>
      </c>
      <c r="B3469">
        <v>0</v>
      </c>
      <c r="C3469">
        <v>0.50281511999999995</v>
      </c>
      <c r="D3469">
        <v>0.16673366000000001</v>
      </c>
      <c r="E3469">
        <v>0.30405689000000002</v>
      </c>
    </row>
    <row r="3470" spans="1:5" x14ac:dyDescent="0.25">
      <c r="A3470" t="s">
        <v>386</v>
      </c>
      <c r="B3470">
        <v>0</v>
      </c>
      <c r="C3470">
        <v>0.50346943</v>
      </c>
      <c r="D3470">
        <v>0.16683943000000001</v>
      </c>
      <c r="E3470">
        <v>0.30337562000000001</v>
      </c>
    </row>
    <row r="3471" spans="1:5" x14ac:dyDescent="0.25">
      <c r="A3471" t="s">
        <v>387</v>
      </c>
      <c r="B3471">
        <v>0</v>
      </c>
      <c r="C3471">
        <v>0.50206474000000001</v>
      </c>
      <c r="D3471">
        <v>0.16773967000000001</v>
      </c>
      <c r="E3471">
        <v>0.30362641000000001</v>
      </c>
    </row>
    <row r="3472" spans="1:5" x14ac:dyDescent="0.25">
      <c r="A3472" t="s">
        <v>389</v>
      </c>
      <c r="B3472">
        <v>0</v>
      </c>
      <c r="C3472">
        <v>0.39469409</v>
      </c>
      <c r="D3472">
        <v>0.35465778999999997</v>
      </c>
      <c r="E3472">
        <v>0.24079877999999999</v>
      </c>
    </row>
    <row r="3473" spans="1:5" x14ac:dyDescent="0.25">
      <c r="A3473" t="s">
        <v>390</v>
      </c>
      <c r="B3473">
        <v>0</v>
      </c>
      <c r="C3473">
        <v>0.39117004999999999</v>
      </c>
      <c r="D3473">
        <v>0.35616112999999999</v>
      </c>
      <c r="E3473">
        <v>0.24223971999999999</v>
      </c>
    </row>
    <row r="3474" spans="1:5" x14ac:dyDescent="0.25">
      <c r="A3474" t="s">
        <v>391</v>
      </c>
      <c r="B3474">
        <v>0</v>
      </c>
      <c r="C3474">
        <v>0.47923084999999999</v>
      </c>
      <c r="D3474">
        <v>0.31040002</v>
      </c>
      <c r="E3474">
        <v>0.22046436</v>
      </c>
    </row>
    <row r="3475" spans="1:5" x14ac:dyDescent="0.25">
      <c r="A3475" t="s">
        <v>392</v>
      </c>
      <c r="B3475">
        <v>0</v>
      </c>
      <c r="C3475">
        <v>0.49185224999999999</v>
      </c>
      <c r="D3475">
        <v>0.30346426999999998</v>
      </c>
      <c r="E3475">
        <v>0.21774635000000001</v>
      </c>
    </row>
    <row r="3476" spans="1:5" x14ac:dyDescent="0.25">
      <c r="A3476" t="s">
        <v>393</v>
      </c>
      <c r="B3476">
        <v>0</v>
      </c>
      <c r="C3476">
        <v>0.50442430999999999</v>
      </c>
      <c r="D3476">
        <v>0.29499502</v>
      </c>
      <c r="E3476">
        <v>0.21710119</v>
      </c>
    </row>
    <row r="3477" spans="1:5" x14ac:dyDescent="0.25">
      <c r="A3477" t="s">
        <v>394</v>
      </c>
      <c r="B3477">
        <v>0</v>
      </c>
      <c r="C3477">
        <v>0.49996717000000002</v>
      </c>
      <c r="D3477">
        <v>0.29398401000000002</v>
      </c>
      <c r="E3477">
        <v>0.22205430000000001</v>
      </c>
    </row>
    <row r="3478" spans="1:5" x14ac:dyDescent="0.25">
      <c r="A3478" t="s">
        <v>395</v>
      </c>
      <c r="B3478">
        <v>0</v>
      </c>
      <c r="C3478">
        <v>0.49600863000000001</v>
      </c>
      <c r="D3478">
        <v>0.29516026000000001</v>
      </c>
      <c r="E3478">
        <v>0.22422373000000001</v>
      </c>
    </row>
    <row r="3479" spans="1:5" x14ac:dyDescent="0.25">
      <c r="A3479" t="s">
        <v>396</v>
      </c>
      <c r="B3479">
        <v>0</v>
      </c>
      <c r="C3479">
        <v>0.63929513999999998</v>
      </c>
      <c r="D3479">
        <v>-9.08775E-2</v>
      </c>
      <c r="E3479">
        <v>0.50925330999999996</v>
      </c>
    </row>
    <row r="3480" spans="1:5" x14ac:dyDescent="0.25">
      <c r="A3480" t="s">
        <v>397</v>
      </c>
      <c r="B3480">
        <v>0</v>
      </c>
      <c r="C3480">
        <v>0.63340057000000005</v>
      </c>
      <c r="D3480">
        <v>-9.3216900000000005E-2</v>
      </c>
      <c r="E3480">
        <v>0.51688124999999996</v>
      </c>
    </row>
    <row r="3481" spans="1:5" x14ac:dyDescent="0.25">
      <c r="A3481" t="s">
        <v>398</v>
      </c>
      <c r="B3481">
        <v>0</v>
      </c>
      <c r="C3481">
        <v>0.62422686999999999</v>
      </c>
      <c r="D3481">
        <v>-8.8715530000000001E-2</v>
      </c>
      <c r="E3481">
        <v>0.52000027000000004</v>
      </c>
    </row>
    <row r="3482" spans="1:5" x14ac:dyDescent="0.25">
      <c r="A3482" t="s">
        <v>399</v>
      </c>
      <c r="B3482">
        <v>0</v>
      </c>
      <c r="C3482">
        <v>0.61857172000000005</v>
      </c>
      <c r="D3482">
        <v>-8.8128780000000004E-2</v>
      </c>
      <c r="E3482">
        <v>0.52427509999999999</v>
      </c>
    </row>
    <row r="3483" spans="1:5" x14ac:dyDescent="0.25">
      <c r="A3483" t="s">
        <v>400</v>
      </c>
      <c r="B3483">
        <v>0</v>
      </c>
      <c r="C3483">
        <v>0.61066268000000001</v>
      </c>
      <c r="D3483">
        <v>-8.5143300000000005E-2</v>
      </c>
      <c r="E3483">
        <v>0.52792658999999997</v>
      </c>
    </row>
    <row r="3484" spans="1:5" x14ac:dyDescent="0.25">
      <c r="A3484" t="s">
        <v>401</v>
      </c>
      <c r="B3484">
        <v>0</v>
      </c>
      <c r="C3484">
        <v>0.60882433999999996</v>
      </c>
      <c r="D3484">
        <v>-8.2355319999999996E-2</v>
      </c>
      <c r="E3484">
        <v>0.52652434000000004</v>
      </c>
    </row>
    <row r="3485" spans="1:5" x14ac:dyDescent="0.25">
      <c r="A3485" t="s">
        <v>402</v>
      </c>
      <c r="B3485">
        <v>0</v>
      </c>
      <c r="C3485">
        <v>0.60562585999999996</v>
      </c>
      <c r="D3485">
        <v>-7.9522960000000004E-2</v>
      </c>
      <c r="E3485">
        <v>0.52625425000000003</v>
      </c>
    </row>
    <row r="3486" spans="1:5" x14ac:dyDescent="0.25">
      <c r="A3486" t="s">
        <v>403</v>
      </c>
      <c r="B3486">
        <v>0</v>
      </c>
      <c r="C3486">
        <v>0.62371118000000003</v>
      </c>
      <c r="D3486">
        <v>3.0364849999999999E-2</v>
      </c>
      <c r="E3486">
        <v>0.37143957999999999</v>
      </c>
    </row>
    <row r="3487" spans="1:5" x14ac:dyDescent="0.25">
      <c r="A3487" t="s">
        <v>404</v>
      </c>
      <c r="B3487">
        <v>0</v>
      </c>
      <c r="C3487">
        <v>0.61428722000000002</v>
      </c>
      <c r="D3487">
        <v>3.1473630000000002E-2</v>
      </c>
      <c r="E3487">
        <v>0.37842250999999999</v>
      </c>
    </row>
    <row r="3488" spans="1:5" x14ac:dyDescent="0.25">
      <c r="A3488" t="s">
        <v>405</v>
      </c>
      <c r="B3488">
        <v>0</v>
      </c>
      <c r="C3488">
        <v>0.60849381000000002</v>
      </c>
      <c r="D3488">
        <v>3.3010360000000002E-2</v>
      </c>
      <c r="E3488">
        <v>0.38191686000000002</v>
      </c>
    </row>
    <row r="3489" spans="1:5" x14ac:dyDescent="0.25">
      <c r="A3489" t="s">
        <v>406</v>
      </c>
      <c r="B3489">
        <v>0</v>
      </c>
      <c r="C3489">
        <v>0.60027315000000003</v>
      </c>
      <c r="D3489">
        <v>3.3998100000000003E-2</v>
      </c>
      <c r="E3489">
        <v>0.3879861</v>
      </c>
    </row>
    <row r="3490" spans="1:5" x14ac:dyDescent="0.25">
      <c r="A3490" t="s">
        <v>407</v>
      </c>
      <c r="B3490">
        <v>0</v>
      </c>
      <c r="C3490">
        <v>0.59368525000000005</v>
      </c>
      <c r="D3490">
        <v>3.5577240000000003E-2</v>
      </c>
      <c r="E3490">
        <v>0.39200327000000001</v>
      </c>
    </row>
    <row r="3491" spans="1:5" x14ac:dyDescent="0.25">
      <c r="A3491" t="s">
        <v>408</v>
      </c>
      <c r="B3491">
        <v>0</v>
      </c>
      <c r="C3491">
        <v>0.58694455999999995</v>
      </c>
      <c r="D3491">
        <v>3.7614460000000002E-2</v>
      </c>
      <c r="E3491">
        <v>0.39566058999999998</v>
      </c>
    </row>
    <row r="3492" spans="1:5" x14ac:dyDescent="0.25">
      <c r="A3492" t="s">
        <v>409</v>
      </c>
      <c r="B3492">
        <v>0</v>
      </c>
      <c r="C3492">
        <v>0.56486976</v>
      </c>
      <c r="D3492">
        <v>3.1147859999999999E-2</v>
      </c>
      <c r="E3492">
        <v>0.41591630000000002</v>
      </c>
    </row>
    <row r="3493" spans="1:5" x14ac:dyDescent="0.25">
      <c r="A3493" t="s">
        <v>410</v>
      </c>
      <c r="B3493">
        <v>0</v>
      </c>
      <c r="C3493">
        <v>0.55896475000000001</v>
      </c>
      <c r="D3493">
        <v>3.2916710000000002E-2</v>
      </c>
      <c r="E3493">
        <v>0.41913718999999999</v>
      </c>
    </row>
    <row r="3494" spans="1:5" x14ac:dyDescent="0.25">
      <c r="A3494" t="s">
        <v>411</v>
      </c>
      <c r="B3494">
        <v>0</v>
      </c>
      <c r="C3494">
        <v>0.55129815999999998</v>
      </c>
      <c r="D3494">
        <v>2.783126E-2</v>
      </c>
      <c r="E3494">
        <v>0.43125408999999998</v>
      </c>
    </row>
    <row r="3495" spans="1:5" x14ac:dyDescent="0.25">
      <c r="A3495" t="s">
        <v>412</v>
      </c>
      <c r="B3495">
        <v>0</v>
      </c>
      <c r="C3495">
        <v>0.54475589999999996</v>
      </c>
      <c r="D3495">
        <v>2.8727800000000001E-2</v>
      </c>
      <c r="E3495">
        <v>0.43596543999999998</v>
      </c>
    </row>
    <row r="3496" spans="1:5" x14ac:dyDescent="0.25">
      <c r="A3496" t="s">
        <v>413</v>
      </c>
      <c r="B3496">
        <v>0</v>
      </c>
      <c r="C3496">
        <v>0.53900236999999995</v>
      </c>
      <c r="D3496">
        <v>3.0949709999999998E-2</v>
      </c>
      <c r="E3496">
        <v>0.43856792</v>
      </c>
    </row>
    <row r="3497" spans="1:5" x14ac:dyDescent="0.25">
      <c r="A3497" t="s">
        <v>414</v>
      </c>
      <c r="B3497">
        <v>0</v>
      </c>
      <c r="C3497">
        <v>0.53380989000000001</v>
      </c>
      <c r="D3497">
        <v>3.221835E-2</v>
      </c>
      <c r="E3497">
        <v>0.44170841999999999</v>
      </c>
    </row>
    <row r="3498" spans="1:5" x14ac:dyDescent="0.25">
      <c r="A3498" t="s">
        <v>415</v>
      </c>
      <c r="B3498">
        <v>0</v>
      </c>
      <c r="C3498">
        <v>0.52893363000000004</v>
      </c>
      <c r="D3498">
        <v>3.5515030000000003E-2</v>
      </c>
      <c r="E3498">
        <v>0.44239461000000002</v>
      </c>
    </row>
    <row r="3499" spans="1:5" x14ac:dyDescent="0.25">
      <c r="A3499" t="s">
        <v>416</v>
      </c>
      <c r="B3499">
        <v>0</v>
      </c>
      <c r="C3499">
        <v>0.59531451999999996</v>
      </c>
      <c r="D3499">
        <v>-1.6161160000000001E-2</v>
      </c>
      <c r="E3499">
        <v>0.43568751999999999</v>
      </c>
    </row>
    <row r="3500" spans="1:5" x14ac:dyDescent="0.25">
      <c r="A3500" t="s">
        <v>417</v>
      </c>
      <c r="B3500">
        <v>0</v>
      </c>
      <c r="C3500">
        <v>0.59195394000000001</v>
      </c>
      <c r="D3500">
        <v>-1.535305E-2</v>
      </c>
      <c r="E3500">
        <v>0.43773398000000002</v>
      </c>
    </row>
    <row r="3501" spans="1:5" x14ac:dyDescent="0.25">
      <c r="A3501" t="s">
        <v>418</v>
      </c>
      <c r="B3501">
        <v>0</v>
      </c>
      <c r="C3501">
        <v>0.58893412000000001</v>
      </c>
      <c r="D3501">
        <v>-1.6605410000000001E-2</v>
      </c>
      <c r="E3501">
        <v>0.44169973000000001</v>
      </c>
    </row>
    <row r="3502" spans="1:5" x14ac:dyDescent="0.25">
      <c r="A3502" t="s">
        <v>419</v>
      </c>
      <c r="B3502">
        <v>0</v>
      </c>
      <c r="C3502">
        <v>0.58687173000000004</v>
      </c>
      <c r="D3502">
        <v>-1.2960609999999999E-2</v>
      </c>
      <c r="E3502">
        <v>0.43957080999999998</v>
      </c>
    </row>
    <row r="3503" spans="1:5" x14ac:dyDescent="0.25">
      <c r="A3503" t="s">
        <v>420</v>
      </c>
      <c r="B3503">
        <v>0</v>
      </c>
      <c r="C3503">
        <v>0.58358500999999996</v>
      </c>
      <c r="D3503">
        <v>-1.0946569999999999E-2</v>
      </c>
      <c r="E3503">
        <v>0.44025692</v>
      </c>
    </row>
    <row r="3504" spans="1:5" x14ac:dyDescent="0.25">
      <c r="A3504" t="s">
        <v>421</v>
      </c>
      <c r="B3504">
        <v>0</v>
      </c>
      <c r="C3504">
        <v>0.57981514999999995</v>
      </c>
      <c r="D3504">
        <v>-1.038705E-2</v>
      </c>
      <c r="E3504">
        <v>0.44292562000000002</v>
      </c>
    </row>
    <row r="3505" spans="1:5" x14ac:dyDescent="0.25">
      <c r="A3505" t="s">
        <v>422</v>
      </c>
      <c r="B3505">
        <v>0</v>
      </c>
      <c r="C3505">
        <v>0.77899980999999996</v>
      </c>
      <c r="D3505">
        <v>-6.8663999999999997E-4</v>
      </c>
      <c r="E3505">
        <v>0.26570671000000001</v>
      </c>
    </row>
    <row r="3506" spans="1:5" x14ac:dyDescent="0.25">
      <c r="A3506" t="s">
        <v>423</v>
      </c>
      <c r="B3506">
        <v>0</v>
      </c>
      <c r="C3506">
        <v>0.77378349000000002</v>
      </c>
      <c r="D3506">
        <v>-3.5177E-4</v>
      </c>
      <c r="E3506">
        <v>0.26987162999999997</v>
      </c>
    </row>
    <row r="3507" spans="1:5" x14ac:dyDescent="0.25">
      <c r="A3507" t="s">
        <v>424</v>
      </c>
      <c r="B3507">
        <v>0</v>
      </c>
      <c r="C3507">
        <v>0.76915356999999995</v>
      </c>
      <c r="D3507" s="28">
        <v>-3.2329999999999998E-6</v>
      </c>
      <c r="E3507">
        <v>0.27351319000000002</v>
      </c>
    </row>
    <row r="3508" spans="1:5" x14ac:dyDescent="0.25">
      <c r="A3508" t="s">
        <v>425</v>
      </c>
      <c r="B3508">
        <v>0</v>
      </c>
      <c r="C3508">
        <v>0.76594556999999996</v>
      </c>
      <c r="D3508">
        <v>2.9909000000000001E-4</v>
      </c>
      <c r="E3508">
        <v>0.27597099000000003</v>
      </c>
    </row>
    <row r="3509" spans="1:5" x14ac:dyDescent="0.25">
      <c r="A3509" t="s">
        <v>426</v>
      </c>
      <c r="B3509">
        <v>0</v>
      </c>
      <c r="C3509">
        <v>0.76148331000000002</v>
      </c>
      <c r="D3509">
        <v>1.2006600000000001E-3</v>
      </c>
      <c r="E3509">
        <v>0.27887263000000001</v>
      </c>
    </row>
    <row r="3510" spans="1:5" x14ac:dyDescent="0.25">
      <c r="A3510" t="s">
        <v>427</v>
      </c>
      <c r="B3510">
        <v>0</v>
      </c>
      <c r="C3510">
        <v>0.75884145000000003</v>
      </c>
      <c r="D3510">
        <v>1.8437099999999999E-3</v>
      </c>
      <c r="E3510">
        <v>0.28047306999999999</v>
      </c>
    </row>
    <row r="3511" spans="1:5" x14ac:dyDescent="0.25">
      <c r="A3511" t="s">
        <v>428</v>
      </c>
      <c r="B3511">
        <v>0</v>
      </c>
      <c r="C3511">
        <v>0.59861131000000001</v>
      </c>
      <c r="D3511">
        <v>4.9818189999999998E-2</v>
      </c>
      <c r="E3511">
        <v>0.34988116000000002</v>
      </c>
    </row>
    <row r="3512" spans="1:5" x14ac:dyDescent="0.25">
      <c r="A3512" t="s">
        <v>429</v>
      </c>
      <c r="B3512">
        <v>0</v>
      </c>
      <c r="C3512">
        <v>0.59460584000000005</v>
      </c>
      <c r="D3512">
        <v>5.127553E-2</v>
      </c>
      <c r="E3512">
        <v>0.35178914999999999</v>
      </c>
    </row>
    <row r="3513" spans="1:5" x14ac:dyDescent="0.25">
      <c r="A3513" t="s">
        <v>430</v>
      </c>
      <c r="B3513">
        <v>0</v>
      </c>
      <c r="C3513">
        <v>0.59140073999999998</v>
      </c>
      <c r="D3513">
        <v>5.3707360000000003E-2</v>
      </c>
      <c r="E3513">
        <v>0.35195534000000001</v>
      </c>
    </row>
    <row r="3514" spans="1:5" x14ac:dyDescent="0.25">
      <c r="A3514" t="s">
        <v>431</v>
      </c>
      <c r="B3514">
        <v>0</v>
      </c>
      <c r="C3514">
        <v>0.58691013000000003</v>
      </c>
      <c r="D3514">
        <v>5.5915579999999999E-2</v>
      </c>
      <c r="E3514">
        <v>0.35347700999999998</v>
      </c>
    </row>
    <row r="3515" spans="1:5" x14ac:dyDescent="0.25">
      <c r="A3515" t="s">
        <v>432</v>
      </c>
      <c r="B3515">
        <v>0</v>
      </c>
      <c r="C3515">
        <v>0.58268604999999996</v>
      </c>
      <c r="D3515">
        <v>5.309908E-2</v>
      </c>
      <c r="E3515">
        <v>0.36016874999999998</v>
      </c>
    </row>
    <row r="3516" spans="1:5" x14ac:dyDescent="0.25">
      <c r="A3516" t="s">
        <v>433</v>
      </c>
      <c r="B3516">
        <v>0</v>
      </c>
      <c r="C3516">
        <v>0.57832422000000006</v>
      </c>
      <c r="D3516">
        <v>5.3121710000000003E-2</v>
      </c>
      <c r="E3516">
        <v>0.36392807999999999</v>
      </c>
    </row>
    <row r="3517" spans="1:5" x14ac:dyDescent="0.25">
      <c r="A3517" t="s">
        <v>434</v>
      </c>
      <c r="B3517">
        <v>0</v>
      </c>
      <c r="C3517">
        <v>0.57371819999999996</v>
      </c>
      <c r="D3517">
        <v>5.4459889999999997E-2</v>
      </c>
      <c r="E3517">
        <v>0.36648510000000001</v>
      </c>
    </row>
    <row r="3518" spans="1:5" x14ac:dyDescent="0.25">
      <c r="A3518" t="s">
        <v>435</v>
      </c>
      <c r="B3518">
        <v>0</v>
      </c>
      <c r="C3518">
        <v>0.67820040000000004</v>
      </c>
      <c r="D3518">
        <v>2.7738390000000002E-2</v>
      </c>
      <c r="E3518">
        <v>0.30750292000000001</v>
      </c>
    </row>
    <row r="3519" spans="1:5" x14ac:dyDescent="0.25">
      <c r="A3519" t="s">
        <v>436</v>
      </c>
      <c r="B3519">
        <v>0</v>
      </c>
      <c r="C3519">
        <v>0.66622471000000005</v>
      </c>
      <c r="D3519">
        <v>3.1398559999999999E-2</v>
      </c>
      <c r="E3519">
        <v>0.31395674000000001</v>
      </c>
    </row>
    <row r="3520" spans="1:5" x14ac:dyDescent="0.25">
      <c r="A3520" t="s">
        <v>437</v>
      </c>
      <c r="B3520">
        <v>0</v>
      </c>
      <c r="C3520">
        <v>0.65944526999999997</v>
      </c>
      <c r="D3520">
        <v>3.7516639999999997E-2</v>
      </c>
      <c r="E3520">
        <v>0.31358030999999997</v>
      </c>
    </row>
    <row r="3521" spans="1:5" x14ac:dyDescent="0.25">
      <c r="A3521" t="s">
        <v>438</v>
      </c>
      <c r="B3521">
        <v>0</v>
      </c>
      <c r="C3521">
        <v>0.64937310999999998</v>
      </c>
      <c r="D3521">
        <v>4.5327739999999998E-2</v>
      </c>
      <c r="E3521">
        <v>0.31392096000000003</v>
      </c>
    </row>
    <row r="3522" spans="1:5" x14ac:dyDescent="0.25">
      <c r="A3522" t="s">
        <v>439</v>
      </c>
      <c r="B3522">
        <v>0</v>
      </c>
      <c r="C3522">
        <v>0.63662993000000001</v>
      </c>
      <c r="D3522">
        <v>4.7001580000000001E-2</v>
      </c>
      <c r="E3522">
        <v>0.32317572999999999</v>
      </c>
    </row>
    <row r="3523" spans="1:5" x14ac:dyDescent="0.25">
      <c r="A3523" t="s">
        <v>440</v>
      </c>
      <c r="B3523">
        <v>0</v>
      </c>
      <c r="C3523">
        <v>0.62639951999999999</v>
      </c>
      <c r="D3523">
        <v>5.1562110000000001E-2</v>
      </c>
      <c r="E3523">
        <v>0.32726633999999999</v>
      </c>
    </row>
    <row r="3524" spans="1:5" x14ac:dyDescent="0.25">
      <c r="A3524" t="s">
        <v>441</v>
      </c>
      <c r="B3524">
        <v>0</v>
      </c>
      <c r="C3524">
        <v>0.59898178000000002</v>
      </c>
      <c r="D3524">
        <v>8.0200099999999996E-2</v>
      </c>
      <c r="E3524">
        <v>0.30992391000000002</v>
      </c>
    </row>
    <row r="3525" spans="1:5" x14ac:dyDescent="0.25">
      <c r="A3525" t="s">
        <v>442</v>
      </c>
      <c r="B3525">
        <v>0</v>
      </c>
      <c r="C3525">
        <v>0.59709201999999995</v>
      </c>
      <c r="D3525">
        <v>8.7687310000000004E-2</v>
      </c>
      <c r="E3525">
        <v>0.30372006000000001</v>
      </c>
    </row>
    <row r="3526" spans="1:5" x14ac:dyDescent="0.25">
      <c r="A3526" t="s">
        <v>443</v>
      </c>
      <c r="B3526">
        <v>0</v>
      </c>
      <c r="C3526">
        <v>0.59355705999999997</v>
      </c>
      <c r="D3526">
        <v>9.0998209999999996E-2</v>
      </c>
      <c r="E3526">
        <v>0.30322745000000001</v>
      </c>
    </row>
    <row r="3527" spans="1:5" x14ac:dyDescent="0.25">
      <c r="A3527" t="s">
        <v>444</v>
      </c>
      <c r="B3527">
        <v>0</v>
      </c>
      <c r="C3527">
        <v>0.58891674000000005</v>
      </c>
      <c r="D3527">
        <v>8.9091829999999997E-2</v>
      </c>
      <c r="E3527">
        <v>0.30930192000000001</v>
      </c>
    </row>
    <row r="3528" spans="1:5" x14ac:dyDescent="0.25">
      <c r="A3528" t="s">
        <v>445</v>
      </c>
      <c r="B3528">
        <v>0</v>
      </c>
      <c r="C3528">
        <v>0.58531655999999999</v>
      </c>
      <c r="D3528">
        <v>8.9642250000000007E-2</v>
      </c>
      <c r="E3528">
        <v>0.31183323000000002</v>
      </c>
    </row>
    <row r="3529" spans="1:5" x14ac:dyDescent="0.25">
      <c r="A3529" t="s">
        <v>446</v>
      </c>
      <c r="B3529">
        <v>0</v>
      </c>
      <c r="C3529">
        <v>0.58150942000000005</v>
      </c>
      <c r="D3529">
        <v>9.0198329999999993E-2</v>
      </c>
      <c r="E3529">
        <v>0.31453797</v>
      </c>
    </row>
    <row r="3530" spans="1:5" x14ac:dyDescent="0.25">
      <c r="A3530" t="s">
        <v>447</v>
      </c>
      <c r="B3530">
        <v>0</v>
      </c>
      <c r="C3530">
        <v>0.57850436999999999</v>
      </c>
      <c r="D3530">
        <v>9.4430379999999994E-2</v>
      </c>
      <c r="E3530">
        <v>0.31259551000000002</v>
      </c>
    </row>
    <row r="3531" spans="1:5" x14ac:dyDescent="0.25">
      <c r="A3531" t="s">
        <v>448</v>
      </c>
      <c r="B3531">
        <v>0</v>
      </c>
      <c r="C3531">
        <v>0.59523961999999997</v>
      </c>
      <c r="D3531">
        <v>9.4516530000000001E-2</v>
      </c>
      <c r="E3531">
        <v>0.29087370000000001</v>
      </c>
    </row>
    <row r="3532" spans="1:5" x14ac:dyDescent="0.25">
      <c r="A3532" t="s">
        <v>449</v>
      </c>
      <c r="B3532">
        <v>0</v>
      </c>
      <c r="C3532">
        <v>0.59009542000000004</v>
      </c>
      <c r="D3532">
        <v>9.5500290000000002E-2</v>
      </c>
      <c r="E3532">
        <v>0.29427855000000003</v>
      </c>
    </row>
    <row r="3533" spans="1:5" x14ac:dyDescent="0.25">
      <c r="A3533" t="s">
        <v>450</v>
      </c>
      <c r="B3533">
        <v>0</v>
      </c>
      <c r="C3533">
        <v>0.58537819000000002</v>
      </c>
      <c r="D3533">
        <v>9.6915940000000006E-2</v>
      </c>
      <c r="E3533">
        <v>0.29684875999999999</v>
      </c>
    </row>
    <row r="3534" spans="1:5" x14ac:dyDescent="0.25">
      <c r="A3534" t="s">
        <v>451</v>
      </c>
      <c r="B3534">
        <v>0</v>
      </c>
      <c r="C3534">
        <v>0.58000176000000003</v>
      </c>
      <c r="D3534">
        <v>9.7360009999999997E-2</v>
      </c>
      <c r="E3534">
        <v>0.3010352</v>
      </c>
    </row>
    <row r="3535" spans="1:5" x14ac:dyDescent="0.25">
      <c r="A3535" t="s">
        <v>452</v>
      </c>
      <c r="B3535">
        <v>0</v>
      </c>
      <c r="C3535">
        <v>0.57413239999999999</v>
      </c>
      <c r="D3535">
        <v>9.8801949999999999E-2</v>
      </c>
      <c r="E3535">
        <v>0.30457656999999999</v>
      </c>
    </row>
    <row r="3536" spans="1:5" x14ac:dyDescent="0.25">
      <c r="A3536" t="s">
        <v>453</v>
      </c>
      <c r="B3536">
        <v>0</v>
      </c>
      <c r="C3536">
        <v>0.56663976999999999</v>
      </c>
      <c r="D3536">
        <v>0.10169604</v>
      </c>
      <c r="E3536">
        <v>0.30796508</v>
      </c>
    </row>
    <row r="3537" spans="1:5" x14ac:dyDescent="0.25">
      <c r="A3537" t="s">
        <v>454</v>
      </c>
      <c r="B3537">
        <v>0</v>
      </c>
      <c r="C3537">
        <v>0.55900211</v>
      </c>
      <c r="D3537">
        <v>0.10368879</v>
      </c>
      <c r="E3537">
        <v>0.31244825999999998</v>
      </c>
    </row>
    <row r="3538" spans="1:5" x14ac:dyDescent="0.25">
      <c r="A3538" t="s">
        <v>455</v>
      </c>
      <c r="B3538">
        <v>0</v>
      </c>
      <c r="C3538">
        <v>0.79487505999999997</v>
      </c>
      <c r="D3538">
        <v>-8.9195499999999997E-2</v>
      </c>
      <c r="E3538">
        <v>0.32702560000000003</v>
      </c>
    </row>
    <row r="3539" spans="1:5" x14ac:dyDescent="0.25">
      <c r="A3539" t="s">
        <v>456</v>
      </c>
      <c r="B3539">
        <v>0</v>
      </c>
      <c r="C3539">
        <v>0.79193409999999997</v>
      </c>
      <c r="D3539">
        <v>-9.1586769999999998E-2</v>
      </c>
      <c r="E3539">
        <v>0.33214719999999998</v>
      </c>
    </row>
    <row r="3540" spans="1:5" x14ac:dyDescent="0.25">
      <c r="A3540" t="s">
        <v>457</v>
      </c>
      <c r="B3540">
        <v>0</v>
      </c>
      <c r="C3540">
        <v>0.78989372999999996</v>
      </c>
      <c r="D3540">
        <v>-9.181541E-2</v>
      </c>
      <c r="E3540">
        <v>0.33416288</v>
      </c>
    </row>
    <row r="3541" spans="1:5" x14ac:dyDescent="0.25">
      <c r="A3541" t="s">
        <v>458</v>
      </c>
      <c r="B3541">
        <v>0</v>
      </c>
      <c r="C3541">
        <v>0.78665151</v>
      </c>
      <c r="D3541">
        <v>-9.1710020000000003E-2</v>
      </c>
      <c r="E3541">
        <v>0.33686205000000002</v>
      </c>
    </row>
    <row r="3542" spans="1:5" x14ac:dyDescent="0.25">
      <c r="A3542" t="s">
        <v>459</v>
      </c>
      <c r="B3542">
        <v>0</v>
      </c>
      <c r="C3542">
        <v>0.78336625000000004</v>
      </c>
      <c r="D3542">
        <v>-9.8071290000000005E-2</v>
      </c>
      <c r="E3542">
        <v>0.34654981000000001</v>
      </c>
    </row>
    <row r="3543" spans="1:5" x14ac:dyDescent="0.25">
      <c r="A3543" t="s">
        <v>460</v>
      </c>
      <c r="B3543">
        <v>0</v>
      </c>
      <c r="C3543">
        <v>0.77997112999999996</v>
      </c>
      <c r="D3543">
        <v>-9.7654569999999996E-2</v>
      </c>
      <c r="E3543">
        <v>0.34904696000000002</v>
      </c>
    </row>
    <row r="3544" spans="1:5" x14ac:dyDescent="0.25">
      <c r="A3544" t="s">
        <v>461</v>
      </c>
      <c r="B3544">
        <v>0</v>
      </c>
      <c r="C3544">
        <v>0.77742749</v>
      </c>
      <c r="D3544">
        <v>-9.7265539999999998E-2</v>
      </c>
      <c r="E3544">
        <v>0.35083524999999999</v>
      </c>
    </row>
    <row r="3545" spans="1:5" x14ac:dyDescent="0.25">
      <c r="A3545" t="s">
        <v>462</v>
      </c>
      <c r="B3545">
        <v>0</v>
      </c>
      <c r="C3545">
        <v>0.72338738999999996</v>
      </c>
      <c r="D3545">
        <v>7.6941819999999994E-2</v>
      </c>
      <c r="E3545">
        <v>0.19820249000000001</v>
      </c>
    </row>
    <row r="3546" spans="1:5" x14ac:dyDescent="0.25">
      <c r="A3546" t="s">
        <v>463</v>
      </c>
      <c r="B3546">
        <v>0</v>
      </c>
      <c r="C3546">
        <v>0.71475657999999997</v>
      </c>
      <c r="D3546">
        <v>5.7807780000000003E-2</v>
      </c>
      <c r="E3546">
        <v>0.22625716000000001</v>
      </c>
    </row>
    <row r="3547" spans="1:5" x14ac:dyDescent="0.25">
      <c r="A3547" t="s">
        <v>464</v>
      </c>
      <c r="B3547">
        <v>0</v>
      </c>
      <c r="C3547">
        <v>0.70600335999999997</v>
      </c>
      <c r="D3547">
        <v>5.7867450000000001E-2</v>
      </c>
      <c r="E3547">
        <v>0.23378598</v>
      </c>
    </row>
    <row r="3548" spans="1:5" x14ac:dyDescent="0.25">
      <c r="A3548" t="s">
        <v>465</v>
      </c>
      <c r="B3548">
        <v>0</v>
      </c>
      <c r="C3548">
        <v>0.70822985999999999</v>
      </c>
      <c r="D3548">
        <v>5.8019920000000003E-2</v>
      </c>
      <c r="E3548">
        <v>0.2316907</v>
      </c>
    </row>
    <row r="3549" spans="1:5" x14ac:dyDescent="0.25">
      <c r="A3549" t="s">
        <v>466</v>
      </c>
      <c r="B3549">
        <v>0</v>
      </c>
      <c r="C3549">
        <v>0.70648248000000002</v>
      </c>
      <c r="D3549">
        <v>5.986503E-2</v>
      </c>
      <c r="E3549">
        <v>0.23122308999999999</v>
      </c>
    </row>
    <row r="3550" spans="1:5" x14ac:dyDescent="0.25">
      <c r="A3550" t="s">
        <v>467</v>
      </c>
      <c r="B3550">
        <v>0</v>
      </c>
      <c r="C3550">
        <v>0.70510978999999996</v>
      </c>
      <c r="D3550">
        <v>5.6541090000000002E-2</v>
      </c>
      <c r="E3550">
        <v>0.23598685999999999</v>
      </c>
    </row>
    <row r="3551" spans="1:5" x14ac:dyDescent="0.25">
      <c r="A3551" t="s">
        <v>468</v>
      </c>
      <c r="B3551">
        <v>0</v>
      </c>
      <c r="C3551">
        <v>0.70343575999999997</v>
      </c>
      <c r="D3551">
        <v>5.9741500000000003E-2</v>
      </c>
      <c r="E3551">
        <v>0.23399875000000001</v>
      </c>
    </row>
    <row r="3552" spans="1:5" x14ac:dyDescent="0.25">
      <c r="A3552" t="s">
        <v>469</v>
      </c>
      <c r="B3552">
        <v>0</v>
      </c>
      <c r="C3552">
        <v>0.72641288999999998</v>
      </c>
      <c r="D3552">
        <v>4.9766789999999998E-2</v>
      </c>
      <c r="E3552">
        <v>0.2248136</v>
      </c>
    </row>
    <row r="3553" spans="1:5" x14ac:dyDescent="0.25">
      <c r="A3553" t="s">
        <v>470</v>
      </c>
      <c r="B3553">
        <v>0</v>
      </c>
      <c r="C3553">
        <v>0.72376465000000001</v>
      </c>
      <c r="D3553">
        <v>5.8325040000000002E-2</v>
      </c>
      <c r="E3553">
        <v>0.21791124000000001</v>
      </c>
    </row>
    <row r="3554" spans="1:5" x14ac:dyDescent="0.25">
      <c r="A3554" t="s">
        <v>471</v>
      </c>
      <c r="B3554">
        <v>0</v>
      </c>
      <c r="C3554">
        <v>0.72138164000000005</v>
      </c>
      <c r="D3554">
        <v>8.5603890000000002E-2</v>
      </c>
      <c r="E3554">
        <v>0.19065533000000001</v>
      </c>
    </row>
    <row r="3555" spans="1:5" x14ac:dyDescent="0.25">
      <c r="A3555" t="s">
        <v>472</v>
      </c>
      <c r="B3555">
        <v>0</v>
      </c>
      <c r="C3555">
        <v>0.71019476999999998</v>
      </c>
      <c r="D3555">
        <v>8.9828749999999999E-2</v>
      </c>
      <c r="E3555">
        <v>0.19581791000000001</v>
      </c>
    </row>
    <row r="3556" spans="1:5" x14ac:dyDescent="0.25">
      <c r="A3556" t="s">
        <v>473</v>
      </c>
      <c r="B3556">
        <v>0</v>
      </c>
      <c r="C3556">
        <v>0.70472321000000004</v>
      </c>
      <c r="D3556">
        <v>9.1120380000000001E-2</v>
      </c>
      <c r="E3556">
        <v>0.19917578</v>
      </c>
    </row>
    <row r="3557" spans="1:5" x14ac:dyDescent="0.25">
      <c r="A3557" t="s">
        <v>474</v>
      </c>
      <c r="B3557">
        <v>0</v>
      </c>
      <c r="C3557">
        <v>0.69591994000000001</v>
      </c>
      <c r="D3557">
        <v>9.4795760000000007E-2</v>
      </c>
      <c r="E3557">
        <v>0.20286135999999999</v>
      </c>
    </row>
    <row r="3558" spans="1:5" x14ac:dyDescent="0.25">
      <c r="A3558" t="s">
        <v>475</v>
      </c>
      <c r="B3558">
        <v>0</v>
      </c>
      <c r="C3558">
        <v>0.68564438000000005</v>
      </c>
      <c r="D3558">
        <v>9.7739839999999995E-2</v>
      </c>
      <c r="E3558">
        <v>0.20861018000000001</v>
      </c>
    </row>
    <row r="3559" spans="1:5" x14ac:dyDescent="0.25">
      <c r="A3559" t="s">
        <v>476</v>
      </c>
      <c r="B3559">
        <v>0</v>
      </c>
      <c r="C3559">
        <v>0.71725428999999996</v>
      </c>
      <c r="D3559">
        <v>0.10691791</v>
      </c>
      <c r="E3559">
        <v>0.16560883000000001</v>
      </c>
    </row>
    <row r="3560" spans="1:5" x14ac:dyDescent="0.25">
      <c r="A3560" t="s">
        <v>477</v>
      </c>
      <c r="B3560">
        <v>0</v>
      </c>
      <c r="C3560">
        <v>0.71102644999999998</v>
      </c>
      <c r="D3560">
        <v>0.10877363</v>
      </c>
      <c r="E3560">
        <v>0.16901637999999999</v>
      </c>
    </row>
    <row r="3561" spans="1:5" x14ac:dyDescent="0.25">
      <c r="A3561" t="s">
        <v>478</v>
      </c>
      <c r="B3561">
        <v>0</v>
      </c>
      <c r="C3561">
        <v>0.70585003000000002</v>
      </c>
      <c r="D3561">
        <v>0.11030996</v>
      </c>
      <c r="E3561">
        <v>0.17191444</v>
      </c>
    </row>
    <row r="3562" spans="1:5" x14ac:dyDescent="0.25">
      <c r="A3562" t="s">
        <v>479</v>
      </c>
      <c r="B3562">
        <v>0</v>
      </c>
      <c r="C3562">
        <v>0.70184721000000005</v>
      </c>
      <c r="D3562">
        <v>0.1111979</v>
      </c>
      <c r="E3562">
        <v>0.17443218999999999</v>
      </c>
    </row>
    <row r="3563" spans="1:5" x14ac:dyDescent="0.25">
      <c r="A3563" t="s">
        <v>480</v>
      </c>
      <c r="B3563">
        <v>0</v>
      </c>
      <c r="C3563">
        <v>0.69631436000000002</v>
      </c>
      <c r="D3563">
        <v>0.11532848</v>
      </c>
      <c r="E3563">
        <v>0.17479154</v>
      </c>
    </row>
    <row r="3564" spans="1:5" x14ac:dyDescent="0.25">
      <c r="A3564" t="s">
        <v>481</v>
      </c>
      <c r="B3564">
        <v>0</v>
      </c>
      <c r="C3564">
        <v>0.68998459000000001</v>
      </c>
      <c r="D3564">
        <v>0.11563975999999999</v>
      </c>
      <c r="E3564">
        <v>0.17994768999999999</v>
      </c>
    </row>
    <row r="3565" spans="1:5" x14ac:dyDescent="0.25">
      <c r="A3565" t="s">
        <v>482</v>
      </c>
      <c r="B3565">
        <v>0</v>
      </c>
      <c r="C3565">
        <v>0.68399376999999995</v>
      </c>
      <c r="D3565">
        <v>0.11865914</v>
      </c>
      <c r="E3565">
        <v>0.18189876999999999</v>
      </c>
    </row>
    <row r="3566" spans="1:5" x14ac:dyDescent="0.25">
      <c r="A3566" t="s">
        <v>483</v>
      </c>
      <c r="B3566">
        <v>0</v>
      </c>
      <c r="C3566">
        <v>0.62535468999999999</v>
      </c>
      <c r="D3566">
        <v>7.5164709999999996E-2</v>
      </c>
      <c r="E3566">
        <v>0.27441131000000002</v>
      </c>
    </row>
    <row r="3567" spans="1:5" x14ac:dyDescent="0.25">
      <c r="A3567" t="s">
        <v>484</v>
      </c>
      <c r="B3567">
        <v>0</v>
      </c>
      <c r="C3567">
        <v>0.62321243999999998</v>
      </c>
      <c r="D3567">
        <v>7.6784539999999998E-2</v>
      </c>
      <c r="E3567">
        <v>0.27452839000000001</v>
      </c>
    </row>
    <row r="3568" spans="1:5" x14ac:dyDescent="0.25">
      <c r="A3568" t="s">
        <v>485</v>
      </c>
      <c r="B3568">
        <v>0</v>
      </c>
      <c r="C3568">
        <v>0.61844275000000004</v>
      </c>
      <c r="D3568">
        <v>7.8815430000000006E-2</v>
      </c>
      <c r="E3568">
        <v>0.27648276999999999</v>
      </c>
    </row>
    <row r="3569" spans="1:5" x14ac:dyDescent="0.25">
      <c r="A3569" t="s">
        <v>486</v>
      </c>
      <c r="B3569">
        <v>0</v>
      </c>
      <c r="C3569">
        <v>0.61152470000000003</v>
      </c>
      <c r="D3569">
        <v>6.9089029999999996E-2</v>
      </c>
      <c r="E3569">
        <v>0.29293909000000001</v>
      </c>
    </row>
    <row r="3570" spans="1:5" x14ac:dyDescent="0.25">
      <c r="A3570" t="s">
        <v>487</v>
      </c>
      <c r="B3570">
        <v>0</v>
      </c>
      <c r="C3570">
        <v>0.60213459999999996</v>
      </c>
      <c r="D3570">
        <v>7.1537939999999994E-2</v>
      </c>
      <c r="E3570">
        <v>0.29845209</v>
      </c>
    </row>
    <row r="3571" spans="1:5" x14ac:dyDescent="0.25">
      <c r="A3571" t="s">
        <v>488</v>
      </c>
      <c r="B3571">
        <v>0</v>
      </c>
      <c r="C3571">
        <v>0.59560550000000001</v>
      </c>
      <c r="D3571">
        <v>7.3164519999999997E-2</v>
      </c>
      <c r="E3571">
        <v>0.30236727000000002</v>
      </c>
    </row>
    <row r="3572" spans="1:5" x14ac:dyDescent="0.25">
      <c r="A3572" t="s">
        <v>489</v>
      </c>
      <c r="B3572">
        <v>0</v>
      </c>
      <c r="C3572">
        <v>0.58987539</v>
      </c>
      <c r="D3572">
        <v>7.5102440000000006E-2</v>
      </c>
      <c r="E3572">
        <v>0.30525470999999998</v>
      </c>
    </row>
    <row r="3573" spans="1:5" x14ac:dyDescent="0.25">
      <c r="A3573" t="s">
        <v>490</v>
      </c>
      <c r="B3573">
        <v>0</v>
      </c>
      <c r="C3573">
        <v>0.72995909999999997</v>
      </c>
      <c r="D3573">
        <v>5.5436480000000003E-2</v>
      </c>
      <c r="E3573">
        <v>0.21488118</v>
      </c>
    </row>
    <row r="3574" spans="1:5" x14ac:dyDescent="0.25">
      <c r="A3574" t="s">
        <v>491</v>
      </c>
      <c r="B3574">
        <v>0</v>
      </c>
      <c r="C3574">
        <v>0.72837503999999997</v>
      </c>
      <c r="D3574">
        <v>7.3986969999999999E-2</v>
      </c>
      <c r="E3574">
        <v>0.19631466</v>
      </c>
    </row>
    <row r="3575" spans="1:5" x14ac:dyDescent="0.25">
      <c r="A3575" t="s">
        <v>492</v>
      </c>
      <c r="B3575">
        <v>0</v>
      </c>
      <c r="C3575">
        <v>0.72654348999999996</v>
      </c>
      <c r="D3575">
        <v>7.7703590000000003E-2</v>
      </c>
      <c r="E3575">
        <v>0.19390831</v>
      </c>
    </row>
    <row r="3576" spans="1:5" x14ac:dyDescent="0.25">
      <c r="A3576" t="s">
        <v>493</v>
      </c>
      <c r="B3576">
        <v>0</v>
      </c>
      <c r="C3576">
        <v>0.72284526999999998</v>
      </c>
      <c r="D3576">
        <v>8.2413630000000002E-2</v>
      </c>
      <c r="E3576">
        <v>0.19205332999999999</v>
      </c>
    </row>
    <row r="3577" spans="1:5" x14ac:dyDescent="0.25">
      <c r="A3577" t="s">
        <v>494</v>
      </c>
      <c r="B3577">
        <v>0</v>
      </c>
      <c r="C3577">
        <v>0.71950239000000005</v>
      </c>
      <c r="D3577">
        <v>8.4622660000000002E-2</v>
      </c>
      <c r="E3577">
        <v>0.19257853999999999</v>
      </c>
    </row>
    <row r="3578" spans="1:5" x14ac:dyDescent="0.25">
      <c r="A3578" t="s">
        <v>495</v>
      </c>
      <c r="B3578">
        <v>0</v>
      </c>
      <c r="C3578">
        <v>0.71302628999999995</v>
      </c>
      <c r="D3578">
        <v>8.5725519999999999E-2</v>
      </c>
      <c r="E3578">
        <v>0.19701071000000001</v>
      </c>
    </row>
    <row r="3579" spans="1:5" x14ac:dyDescent="0.25">
      <c r="A3579" t="s">
        <v>496</v>
      </c>
      <c r="B3579">
        <v>0</v>
      </c>
      <c r="C3579">
        <v>0.70685704000000005</v>
      </c>
      <c r="D3579">
        <v>6.0372820000000001E-2</v>
      </c>
      <c r="E3579">
        <v>0.22961476</v>
      </c>
    </row>
    <row r="3580" spans="1:5" x14ac:dyDescent="0.25">
      <c r="A3580" t="s">
        <v>497</v>
      </c>
      <c r="B3580">
        <v>0</v>
      </c>
      <c r="C3580">
        <v>0.73085878999999998</v>
      </c>
      <c r="D3580">
        <v>4.43338E-2</v>
      </c>
      <c r="E3580">
        <v>0.22131961999999999</v>
      </c>
    </row>
    <row r="3581" spans="1:5" x14ac:dyDescent="0.25">
      <c r="A3581" t="s">
        <v>498</v>
      </c>
      <c r="B3581">
        <v>0</v>
      </c>
      <c r="C3581">
        <v>0.72521267</v>
      </c>
      <c r="D3581">
        <v>4.7484730000000003E-2</v>
      </c>
      <c r="E3581">
        <v>0.22283027999999999</v>
      </c>
    </row>
    <row r="3582" spans="1:5" x14ac:dyDescent="0.25">
      <c r="A3582" t="s">
        <v>499</v>
      </c>
      <c r="B3582">
        <v>0</v>
      </c>
      <c r="C3582">
        <v>0.72043142999999998</v>
      </c>
      <c r="D3582">
        <v>4.6149830000000003E-2</v>
      </c>
      <c r="E3582">
        <v>0.22851863</v>
      </c>
    </row>
    <row r="3583" spans="1:5" x14ac:dyDescent="0.25">
      <c r="A3583" t="s">
        <v>500</v>
      </c>
      <c r="B3583">
        <v>0</v>
      </c>
      <c r="C3583">
        <v>0.71527468999999999</v>
      </c>
      <c r="D3583">
        <v>4.786439E-2</v>
      </c>
      <c r="E3583">
        <v>0.23114878999999999</v>
      </c>
    </row>
    <row r="3584" spans="1:5" x14ac:dyDescent="0.25">
      <c r="A3584" t="s">
        <v>501</v>
      </c>
      <c r="B3584">
        <v>0</v>
      </c>
      <c r="C3584">
        <v>0.70885025999999995</v>
      </c>
      <c r="D3584">
        <v>5.172972E-2</v>
      </c>
      <c r="E3584">
        <v>0.23256666000000001</v>
      </c>
    </row>
    <row r="3585" spans="1:5" x14ac:dyDescent="0.25">
      <c r="A3585" t="s">
        <v>502</v>
      </c>
      <c r="B3585">
        <v>0</v>
      </c>
      <c r="C3585">
        <v>0.70381590000000005</v>
      </c>
      <c r="D3585">
        <v>5.1742539999999997E-2</v>
      </c>
      <c r="E3585">
        <v>0.23691993</v>
      </c>
    </row>
    <row r="3586" spans="1:5" x14ac:dyDescent="0.25">
      <c r="A3586" t="s">
        <v>503</v>
      </c>
      <c r="B3586">
        <v>0</v>
      </c>
      <c r="C3586">
        <v>0.69741173000000001</v>
      </c>
      <c r="D3586">
        <v>5.3602280000000002E-2</v>
      </c>
      <c r="E3586">
        <v>0.24047610999999999</v>
      </c>
    </row>
    <row r="3587" spans="1:5" x14ac:dyDescent="0.25">
      <c r="A3587" t="s">
        <v>504</v>
      </c>
      <c r="B3587">
        <v>0</v>
      </c>
      <c r="C3587">
        <v>0.70067188999999996</v>
      </c>
      <c r="D3587">
        <v>0.16607203000000001</v>
      </c>
      <c r="E3587">
        <v>0.11441541</v>
      </c>
    </row>
    <row r="3588" spans="1:5" x14ac:dyDescent="0.25">
      <c r="A3588" t="s">
        <v>505</v>
      </c>
      <c r="B3588">
        <v>0</v>
      </c>
      <c r="C3588">
        <v>0.70206195000000005</v>
      </c>
      <c r="D3588">
        <v>0.16472486</v>
      </c>
      <c r="E3588">
        <v>0.11465772</v>
      </c>
    </row>
    <row r="3589" spans="1:5" x14ac:dyDescent="0.25">
      <c r="A3589" t="s">
        <v>506</v>
      </c>
      <c r="B3589">
        <v>0</v>
      </c>
      <c r="C3589">
        <v>0.70025298999999996</v>
      </c>
      <c r="D3589">
        <v>0.16625852999999999</v>
      </c>
      <c r="E3589">
        <v>0.11457831</v>
      </c>
    </row>
    <row r="3590" spans="1:5" x14ac:dyDescent="0.25">
      <c r="A3590" t="s">
        <v>507</v>
      </c>
      <c r="B3590">
        <v>0</v>
      </c>
      <c r="C3590">
        <v>0.69509761000000003</v>
      </c>
      <c r="D3590">
        <v>0.16642609999999999</v>
      </c>
      <c r="E3590">
        <v>0.1188702</v>
      </c>
    </row>
    <row r="3591" spans="1:5" x14ac:dyDescent="0.25">
      <c r="A3591" t="s">
        <v>508</v>
      </c>
      <c r="B3591">
        <v>0</v>
      </c>
      <c r="C3591">
        <v>0.68723438000000003</v>
      </c>
      <c r="D3591">
        <v>0.16668168999999999</v>
      </c>
      <c r="E3591">
        <v>0.12541640000000001</v>
      </c>
    </row>
    <row r="3592" spans="1:5" x14ac:dyDescent="0.25">
      <c r="A3592" t="s">
        <v>509</v>
      </c>
      <c r="B3592">
        <v>0</v>
      </c>
      <c r="C3592">
        <v>0.68050425000000003</v>
      </c>
      <c r="D3592">
        <v>0.16921702</v>
      </c>
      <c r="E3592">
        <v>0.12852911</v>
      </c>
    </row>
    <row r="3593" spans="1:5" x14ac:dyDescent="0.25">
      <c r="A3593" t="s">
        <v>510</v>
      </c>
      <c r="B3593">
        <v>0</v>
      </c>
      <c r="C3593">
        <v>0.67008199000000002</v>
      </c>
      <c r="D3593">
        <v>0.16964097</v>
      </c>
      <c r="E3593">
        <v>0.13711417000000001</v>
      </c>
    </row>
    <row r="3594" spans="1:5" x14ac:dyDescent="0.25">
      <c r="A3594" t="s">
        <v>511</v>
      </c>
      <c r="B3594">
        <v>0</v>
      </c>
      <c r="C3594">
        <v>0.59240968999999999</v>
      </c>
      <c r="D3594">
        <v>0.13986534</v>
      </c>
      <c r="E3594">
        <v>0.22951160000000001</v>
      </c>
    </row>
    <row r="3595" spans="1:5" x14ac:dyDescent="0.25">
      <c r="A3595" t="s">
        <v>512</v>
      </c>
      <c r="B3595">
        <v>0</v>
      </c>
      <c r="C3595">
        <v>0.59002942999999997</v>
      </c>
      <c r="D3595">
        <v>0.13571485</v>
      </c>
      <c r="E3595">
        <v>0.23603787000000001</v>
      </c>
    </row>
    <row r="3596" spans="1:5" x14ac:dyDescent="0.25">
      <c r="A3596" t="s">
        <v>513</v>
      </c>
      <c r="B3596">
        <v>0</v>
      </c>
      <c r="C3596">
        <v>0.58821604000000005</v>
      </c>
      <c r="D3596">
        <v>0.13399330000000001</v>
      </c>
      <c r="E3596">
        <v>0.23946144999999999</v>
      </c>
    </row>
    <row r="3597" spans="1:5" x14ac:dyDescent="0.25">
      <c r="A3597" t="s">
        <v>514</v>
      </c>
      <c r="B3597">
        <v>0</v>
      </c>
      <c r="C3597">
        <v>0.58560767999999996</v>
      </c>
      <c r="D3597">
        <v>0.13303082999999999</v>
      </c>
      <c r="E3597">
        <v>0.24275867000000001</v>
      </c>
    </row>
    <row r="3598" spans="1:5" x14ac:dyDescent="0.25">
      <c r="A3598" t="s">
        <v>515</v>
      </c>
      <c r="B3598">
        <v>0</v>
      </c>
      <c r="C3598">
        <v>0.58499667</v>
      </c>
      <c r="D3598">
        <v>0.13938478000000001</v>
      </c>
      <c r="E3598">
        <v>0.23645859</v>
      </c>
    </row>
    <row r="3599" spans="1:5" x14ac:dyDescent="0.25">
      <c r="A3599" t="s">
        <v>516</v>
      </c>
      <c r="B3599">
        <v>0</v>
      </c>
      <c r="C3599">
        <v>0.58375111999999996</v>
      </c>
      <c r="D3599">
        <v>0.14043457000000001</v>
      </c>
      <c r="E3599">
        <v>0.23641058000000001</v>
      </c>
    </row>
    <row r="3600" spans="1:5" x14ac:dyDescent="0.25">
      <c r="A3600" t="s">
        <v>517</v>
      </c>
      <c r="B3600">
        <v>0</v>
      </c>
      <c r="C3600">
        <v>0.58276019999999995</v>
      </c>
      <c r="D3600">
        <v>0.13624608999999999</v>
      </c>
      <c r="E3600">
        <v>0.24177251</v>
      </c>
    </row>
    <row r="3601" spans="1:5" x14ac:dyDescent="0.25">
      <c r="A3601" t="s">
        <v>518</v>
      </c>
      <c r="B3601">
        <v>0</v>
      </c>
      <c r="C3601">
        <v>0.63445180000000001</v>
      </c>
      <c r="D3601">
        <v>9.3712829999999997E-2</v>
      </c>
      <c r="E3601">
        <v>0.24375371000000001</v>
      </c>
    </row>
    <row r="3602" spans="1:5" x14ac:dyDescent="0.25">
      <c r="A3602" t="s">
        <v>519</v>
      </c>
      <c r="B3602">
        <v>0</v>
      </c>
      <c r="C3602">
        <v>0.63336667000000002</v>
      </c>
      <c r="D3602">
        <v>9.5338450000000005E-2</v>
      </c>
      <c r="E3602">
        <v>0.24294758</v>
      </c>
    </row>
    <row r="3603" spans="1:5" x14ac:dyDescent="0.25">
      <c r="A3603" t="s">
        <v>520</v>
      </c>
      <c r="B3603">
        <v>0</v>
      </c>
      <c r="C3603">
        <v>0.63169288999999995</v>
      </c>
      <c r="D3603">
        <v>9.6968540000000006E-2</v>
      </c>
      <c r="E3603">
        <v>0.24264725000000001</v>
      </c>
    </row>
    <row r="3604" spans="1:5" x14ac:dyDescent="0.25">
      <c r="A3604" t="s">
        <v>521</v>
      </c>
      <c r="B3604">
        <v>0</v>
      </c>
      <c r="C3604">
        <v>0.63087952000000003</v>
      </c>
      <c r="D3604">
        <v>9.9760669999999996E-2</v>
      </c>
      <c r="E3604">
        <v>0.24035144</v>
      </c>
    </row>
    <row r="3605" spans="1:5" x14ac:dyDescent="0.25">
      <c r="A3605" t="s">
        <v>522</v>
      </c>
      <c r="B3605">
        <v>0</v>
      </c>
      <c r="C3605">
        <v>0.62992881999999994</v>
      </c>
      <c r="D3605">
        <v>0.10064679999999999</v>
      </c>
      <c r="E3605">
        <v>0.24022358999999999</v>
      </c>
    </row>
    <row r="3606" spans="1:5" x14ac:dyDescent="0.25">
      <c r="A3606" t="s">
        <v>523</v>
      </c>
      <c r="B3606">
        <v>0</v>
      </c>
      <c r="C3606">
        <v>0.62934098999999999</v>
      </c>
      <c r="D3606">
        <v>0.10066591</v>
      </c>
      <c r="E3606">
        <v>0.24071297</v>
      </c>
    </row>
    <row r="3607" spans="1:5" x14ac:dyDescent="0.25">
      <c r="A3607" t="s">
        <v>524</v>
      </c>
      <c r="B3607">
        <v>0</v>
      </c>
      <c r="C3607">
        <v>0.62880119999999995</v>
      </c>
      <c r="D3607">
        <v>0.10136449</v>
      </c>
      <c r="E3607">
        <v>0.24043027</v>
      </c>
    </row>
    <row r="3608" spans="1:5" x14ac:dyDescent="0.25">
      <c r="A3608" t="s">
        <v>525</v>
      </c>
      <c r="B3608">
        <v>0</v>
      </c>
      <c r="C3608">
        <v>0.70262146999999997</v>
      </c>
      <c r="D3608">
        <v>0.10670432000000001</v>
      </c>
      <c r="E3608">
        <v>0.17082066000000001</v>
      </c>
    </row>
    <row r="3609" spans="1:5" x14ac:dyDescent="0.25">
      <c r="A3609" t="s">
        <v>526</v>
      </c>
      <c r="B3609">
        <v>0</v>
      </c>
      <c r="C3609">
        <v>0.69647669000000001</v>
      </c>
      <c r="D3609">
        <v>0.10738672</v>
      </c>
      <c r="E3609">
        <v>0.17541741</v>
      </c>
    </row>
    <row r="3610" spans="1:5" x14ac:dyDescent="0.25">
      <c r="A3610" t="s">
        <v>527</v>
      </c>
      <c r="B3610">
        <v>0</v>
      </c>
      <c r="C3610">
        <v>0.69351222999999995</v>
      </c>
      <c r="D3610">
        <v>0.10812446000000001</v>
      </c>
      <c r="E3610">
        <v>0.17719589999999999</v>
      </c>
    </row>
    <row r="3611" spans="1:5" x14ac:dyDescent="0.25">
      <c r="A3611" t="s">
        <v>528</v>
      </c>
      <c r="B3611">
        <v>0</v>
      </c>
      <c r="C3611">
        <v>0.69056357000000002</v>
      </c>
      <c r="D3611">
        <v>0.10917797999999999</v>
      </c>
      <c r="E3611">
        <v>0.17862125000000001</v>
      </c>
    </row>
    <row r="3612" spans="1:5" x14ac:dyDescent="0.25">
      <c r="A3612" t="s">
        <v>529</v>
      </c>
      <c r="B3612">
        <v>0</v>
      </c>
      <c r="C3612">
        <v>0.68747168999999997</v>
      </c>
      <c r="D3612">
        <v>0.11102036999999999</v>
      </c>
      <c r="E3612">
        <v>0.17932284000000001</v>
      </c>
    </row>
    <row r="3613" spans="1:5" x14ac:dyDescent="0.25">
      <c r="A3613" t="s">
        <v>530</v>
      </c>
      <c r="B3613">
        <v>0</v>
      </c>
      <c r="C3613">
        <v>0.68368023</v>
      </c>
      <c r="D3613">
        <v>0.11286783</v>
      </c>
      <c r="E3613">
        <v>0.18062582999999999</v>
      </c>
    </row>
    <row r="3614" spans="1:5" x14ac:dyDescent="0.25">
      <c r="A3614" t="s">
        <v>531</v>
      </c>
      <c r="B3614">
        <v>0</v>
      </c>
      <c r="C3614">
        <v>0.68051055999999999</v>
      </c>
      <c r="D3614">
        <v>0.11436884999999999</v>
      </c>
      <c r="E3614">
        <v>0.18176185</v>
      </c>
    </row>
    <row r="3615" spans="1:5" x14ac:dyDescent="0.25">
      <c r="A3615" t="s">
        <v>532</v>
      </c>
      <c r="B3615">
        <v>0</v>
      </c>
      <c r="C3615">
        <v>0.73024635999999998</v>
      </c>
      <c r="D3615">
        <v>7.2734649999999998E-2</v>
      </c>
      <c r="E3615">
        <v>0.18503375</v>
      </c>
    </row>
    <row r="3616" spans="1:5" x14ac:dyDescent="0.25">
      <c r="A3616" t="s">
        <v>533</v>
      </c>
      <c r="B3616">
        <v>0</v>
      </c>
      <c r="C3616">
        <v>0.72922746999999999</v>
      </c>
      <c r="D3616">
        <v>7.5098680000000001E-2</v>
      </c>
      <c r="E3616">
        <v>0.18337639999999999</v>
      </c>
    </row>
    <row r="3617" spans="1:5" x14ac:dyDescent="0.25">
      <c r="A3617" t="s">
        <v>534</v>
      </c>
      <c r="B3617">
        <v>0</v>
      </c>
      <c r="C3617">
        <v>0.72754805</v>
      </c>
      <c r="D3617">
        <v>7.479674E-2</v>
      </c>
      <c r="E3617">
        <v>0.18515777</v>
      </c>
    </row>
    <row r="3618" spans="1:5" x14ac:dyDescent="0.25">
      <c r="A3618" t="s">
        <v>535</v>
      </c>
      <c r="B3618">
        <v>0</v>
      </c>
      <c r="C3618">
        <v>0.72625037999999997</v>
      </c>
      <c r="D3618">
        <v>7.448167E-2</v>
      </c>
      <c r="E3618">
        <v>0.18662212</v>
      </c>
    </row>
    <row r="3619" spans="1:5" x14ac:dyDescent="0.25">
      <c r="A3619" t="s">
        <v>536</v>
      </c>
      <c r="B3619">
        <v>0</v>
      </c>
      <c r="C3619">
        <v>0.72456452000000005</v>
      </c>
      <c r="D3619">
        <v>7.4357549999999994E-2</v>
      </c>
      <c r="E3619">
        <v>0.18821793000000001</v>
      </c>
    </row>
    <row r="3620" spans="1:5" x14ac:dyDescent="0.25">
      <c r="A3620" t="s">
        <v>537</v>
      </c>
      <c r="B3620">
        <v>0</v>
      </c>
      <c r="C3620">
        <v>0.72268255000000003</v>
      </c>
      <c r="D3620">
        <v>7.4239570000000005E-2</v>
      </c>
      <c r="E3620">
        <v>0.18997727</v>
      </c>
    </row>
    <row r="3621" spans="1:5" x14ac:dyDescent="0.25">
      <c r="A3621" t="s">
        <v>538</v>
      </c>
      <c r="B3621">
        <v>0</v>
      </c>
      <c r="C3621">
        <v>0.71991512000000002</v>
      </c>
      <c r="D3621">
        <v>8.0489260000000007E-2</v>
      </c>
      <c r="E3621">
        <v>0.18565983999999999</v>
      </c>
    </row>
    <row r="3622" spans="1:5" x14ac:dyDescent="0.25">
      <c r="A3622" t="s">
        <v>539</v>
      </c>
      <c r="B3622">
        <v>0</v>
      </c>
      <c r="C3622">
        <v>0.70052992999999997</v>
      </c>
      <c r="D3622">
        <v>3.3885459999999999E-2</v>
      </c>
      <c r="E3622">
        <v>0.24958364</v>
      </c>
    </row>
    <row r="3623" spans="1:5" x14ac:dyDescent="0.25">
      <c r="A3623" t="s">
        <v>540</v>
      </c>
      <c r="B3623">
        <v>0</v>
      </c>
      <c r="C3623">
        <v>0.69380406999999999</v>
      </c>
      <c r="D3623">
        <v>-6.3896200000000004E-3</v>
      </c>
      <c r="E3623">
        <v>0.29871113999999999</v>
      </c>
    </row>
    <row r="3624" spans="1:5" x14ac:dyDescent="0.25">
      <c r="A3624" t="s">
        <v>541</v>
      </c>
      <c r="B3624">
        <v>0</v>
      </c>
      <c r="C3624">
        <v>0.69222209000000001</v>
      </c>
      <c r="D3624">
        <v>-1.281031E-2</v>
      </c>
      <c r="E3624">
        <v>0.30711313000000001</v>
      </c>
    </row>
    <row r="3625" spans="1:5" x14ac:dyDescent="0.25">
      <c r="A3625" t="s">
        <v>542</v>
      </c>
      <c r="B3625">
        <v>0</v>
      </c>
      <c r="C3625">
        <v>0.68959249</v>
      </c>
      <c r="D3625">
        <v>-1.135306E-2</v>
      </c>
      <c r="E3625">
        <v>0.30782773000000002</v>
      </c>
    </row>
    <row r="3626" spans="1:5" x14ac:dyDescent="0.25">
      <c r="A3626" t="s">
        <v>543</v>
      </c>
      <c r="B3626">
        <v>0</v>
      </c>
      <c r="C3626">
        <v>0.68576466999999997</v>
      </c>
      <c r="D3626">
        <v>-1.1913190000000001E-2</v>
      </c>
      <c r="E3626">
        <v>0.31175026</v>
      </c>
    </row>
    <row r="3627" spans="1:5" x14ac:dyDescent="0.25">
      <c r="A3627" t="s">
        <v>544</v>
      </c>
      <c r="B3627">
        <v>0</v>
      </c>
      <c r="C3627">
        <v>0.68282818000000001</v>
      </c>
      <c r="D3627">
        <v>-1.011159E-2</v>
      </c>
      <c r="E3627">
        <v>0.31236090999999999</v>
      </c>
    </row>
    <row r="3628" spans="1:5" x14ac:dyDescent="0.25">
      <c r="A3628" t="s">
        <v>545</v>
      </c>
      <c r="B3628">
        <v>0</v>
      </c>
      <c r="C3628">
        <v>0.68055310000000002</v>
      </c>
      <c r="D3628">
        <v>-8.6849300000000004E-3</v>
      </c>
      <c r="E3628">
        <v>0.31280085000000002</v>
      </c>
    </row>
    <row r="3629" spans="1:5" x14ac:dyDescent="0.25">
      <c r="A3629" t="s">
        <v>546</v>
      </c>
      <c r="B3629">
        <v>0</v>
      </c>
      <c r="C3629">
        <v>0.76885866000000003</v>
      </c>
      <c r="D3629">
        <v>4.2166290000000002E-2</v>
      </c>
      <c r="E3629">
        <v>0.18387538</v>
      </c>
    </row>
    <row r="3630" spans="1:5" x14ac:dyDescent="0.25">
      <c r="A3630" t="s">
        <v>547</v>
      </c>
      <c r="B3630">
        <v>0</v>
      </c>
      <c r="C3630">
        <v>0.76863488000000002</v>
      </c>
      <c r="D3630">
        <v>4.6513880000000001E-2</v>
      </c>
      <c r="E3630">
        <v>0.1793961</v>
      </c>
    </row>
    <row r="3631" spans="1:5" x14ac:dyDescent="0.25">
      <c r="A3631" t="s">
        <v>548</v>
      </c>
      <c r="B3631">
        <v>0</v>
      </c>
      <c r="C3631">
        <v>0.76674396</v>
      </c>
      <c r="D3631">
        <v>4.743033E-2</v>
      </c>
      <c r="E3631">
        <v>0.18005125999999999</v>
      </c>
    </row>
    <row r="3632" spans="1:5" x14ac:dyDescent="0.25">
      <c r="A3632" t="s">
        <v>549</v>
      </c>
      <c r="B3632">
        <v>0</v>
      </c>
      <c r="C3632">
        <v>0.76490884999999997</v>
      </c>
      <c r="D3632">
        <v>4.4695459999999999E-2</v>
      </c>
      <c r="E3632">
        <v>0.18458293000000001</v>
      </c>
    </row>
    <row r="3633" spans="1:5" x14ac:dyDescent="0.25">
      <c r="A3633" t="s">
        <v>550</v>
      </c>
      <c r="B3633">
        <v>0</v>
      </c>
      <c r="C3633">
        <v>0.76370128000000004</v>
      </c>
      <c r="D3633">
        <v>4.364763E-2</v>
      </c>
      <c r="E3633">
        <v>0.18675678000000001</v>
      </c>
    </row>
    <row r="3634" spans="1:5" x14ac:dyDescent="0.25">
      <c r="A3634" t="s">
        <v>551</v>
      </c>
      <c r="B3634">
        <v>0</v>
      </c>
      <c r="C3634">
        <v>0.76175824000000003</v>
      </c>
      <c r="D3634">
        <v>4.1515629999999998E-2</v>
      </c>
      <c r="E3634">
        <v>0.19073403999999999</v>
      </c>
    </row>
    <row r="3635" spans="1:5" x14ac:dyDescent="0.25">
      <c r="A3635" t="s">
        <v>552</v>
      </c>
      <c r="B3635">
        <v>0</v>
      </c>
      <c r="C3635">
        <v>0.75905330999999998</v>
      </c>
      <c r="D3635">
        <v>4.2044850000000002E-2</v>
      </c>
      <c r="E3635">
        <v>0.19251155</v>
      </c>
    </row>
    <row r="3636" spans="1:5" x14ac:dyDescent="0.25">
      <c r="A3636" t="s">
        <v>553</v>
      </c>
      <c r="B3636">
        <v>0</v>
      </c>
      <c r="C3636">
        <v>0.65981964999999998</v>
      </c>
      <c r="D3636">
        <v>4.3623910000000002E-2</v>
      </c>
      <c r="E3636">
        <v>0.27007567999999998</v>
      </c>
    </row>
    <row r="3637" spans="1:5" x14ac:dyDescent="0.25">
      <c r="A3637" t="s">
        <v>554</v>
      </c>
      <c r="B3637">
        <v>0</v>
      </c>
      <c r="C3637">
        <v>0.65795612000000003</v>
      </c>
      <c r="D3637">
        <v>4.5832659999999997E-2</v>
      </c>
      <c r="E3637">
        <v>0.26931792999999998</v>
      </c>
    </row>
    <row r="3638" spans="1:5" x14ac:dyDescent="0.25">
      <c r="A3638" t="s">
        <v>555</v>
      </c>
      <c r="B3638">
        <v>0</v>
      </c>
      <c r="C3638">
        <v>0.65306838</v>
      </c>
      <c r="D3638">
        <v>4.7207109999999997E-2</v>
      </c>
      <c r="E3638">
        <v>0.27208035000000003</v>
      </c>
    </row>
    <row r="3639" spans="1:5" x14ac:dyDescent="0.25">
      <c r="A3639" t="s">
        <v>556</v>
      </c>
      <c r="B3639">
        <v>0</v>
      </c>
      <c r="C3639">
        <v>0.65049318</v>
      </c>
      <c r="D3639">
        <v>4.7290819999999997E-2</v>
      </c>
      <c r="E3639">
        <v>0.27422422000000002</v>
      </c>
    </row>
    <row r="3640" spans="1:5" x14ac:dyDescent="0.25">
      <c r="A3640" t="s">
        <v>557</v>
      </c>
      <c r="B3640">
        <v>0</v>
      </c>
      <c r="C3640">
        <v>0.64735688000000002</v>
      </c>
      <c r="D3640">
        <v>4.7089659999999998E-2</v>
      </c>
      <c r="E3640">
        <v>0.27716102999999997</v>
      </c>
    </row>
    <row r="3641" spans="1:5" x14ac:dyDescent="0.25">
      <c r="A3641" t="s">
        <v>558</v>
      </c>
      <c r="B3641">
        <v>0</v>
      </c>
      <c r="C3641">
        <v>0.64431676000000004</v>
      </c>
      <c r="D3641">
        <v>4.7491579999999999E-2</v>
      </c>
      <c r="E3641">
        <v>0.27936613999999999</v>
      </c>
    </row>
    <row r="3642" spans="1:5" x14ac:dyDescent="0.25">
      <c r="A3642" t="s">
        <v>559</v>
      </c>
      <c r="B3642">
        <v>0</v>
      </c>
      <c r="C3642">
        <v>0.63537586000000001</v>
      </c>
      <c r="D3642">
        <v>4.9888750000000003E-2</v>
      </c>
      <c r="E3642">
        <v>0.2845451</v>
      </c>
    </row>
    <row r="3643" spans="1:5" x14ac:dyDescent="0.25">
      <c r="A3643" t="s">
        <v>560</v>
      </c>
      <c r="B3643">
        <v>0</v>
      </c>
      <c r="C3643">
        <v>0.69500841999999996</v>
      </c>
      <c r="D3643">
        <v>0.10931108</v>
      </c>
      <c r="E3643">
        <v>0.16924829999999999</v>
      </c>
    </row>
    <row r="3644" spans="1:5" x14ac:dyDescent="0.25">
      <c r="A3644" t="s">
        <v>561</v>
      </c>
      <c r="B3644">
        <v>0</v>
      </c>
      <c r="C3644">
        <v>0.68799379999999999</v>
      </c>
      <c r="D3644">
        <v>0.10995017</v>
      </c>
      <c r="E3644">
        <v>0.17464614000000001</v>
      </c>
    </row>
    <row r="3645" spans="1:5" x14ac:dyDescent="0.25">
      <c r="A3645" t="s">
        <v>562</v>
      </c>
      <c r="B3645">
        <v>0</v>
      </c>
      <c r="C3645">
        <v>0.67876713</v>
      </c>
      <c r="D3645">
        <v>0.11269564999999999</v>
      </c>
      <c r="E3645">
        <v>0.17969858</v>
      </c>
    </row>
    <row r="3646" spans="1:5" x14ac:dyDescent="0.25">
      <c r="A3646" t="s">
        <v>563</v>
      </c>
      <c r="B3646">
        <v>0</v>
      </c>
      <c r="C3646">
        <v>0.67571906999999998</v>
      </c>
      <c r="D3646">
        <v>0.11299692</v>
      </c>
      <c r="E3646">
        <v>0.18201876</v>
      </c>
    </row>
    <row r="3647" spans="1:5" x14ac:dyDescent="0.25">
      <c r="A3647" t="s">
        <v>564</v>
      </c>
      <c r="B3647">
        <v>0</v>
      </c>
      <c r="C3647">
        <v>0.67216138000000003</v>
      </c>
      <c r="D3647">
        <v>0.11512181</v>
      </c>
      <c r="E3647">
        <v>0.18282076</v>
      </c>
    </row>
    <row r="3648" spans="1:5" x14ac:dyDescent="0.25">
      <c r="A3648" t="s">
        <v>565</v>
      </c>
      <c r="B3648">
        <v>0</v>
      </c>
      <c r="C3648">
        <v>0.66854316000000003</v>
      </c>
      <c r="D3648">
        <v>0.11523941</v>
      </c>
      <c r="E3648">
        <v>0.18583295999999999</v>
      </c>
    </row>
    <row r="3649" spans="1:5" x14ac:dyDescent="0.25">
      <c r="A3649" t="s">
        <v>566</v>
      </c>
      <c r="B3649">
        <v>0</v>
      </c>
      <c r="C3649">
        <v>0.66552604999999998</v>
      </c>
      <c r="D3649">
        <v>0.11533748000000001</v>
      </c>
      <c r="E3649">
        <v>0.18834472999999999</v>
      </c>
    </row>
    <row r="3650" spans="1:5" x14ac:dyDescent="0.25">
      <c r="A3650" t="s">
        <v>567</v>
      </c>
      <c r="B3650">
        <v>0</v>
      </c>
      <c r="C3650">
        <v>0.68062054999999999</v>
      </c>
      <c r="D3650">
        <v>9.8190970000000002E-2</v>
      </c>
      <c r="E3650">
        <v>0.19262209</v>
      </c>
    </row>
    <row r="3651" spans="1:5" x14ac:dyDescent="0.25">
      <c r="A3651" t="s">
        <v>568</v>
      </c>
      <c r="B3651">
        <v>0</v>
      </c>
      <c r="C3651">
        <v>0.67986911999999999</v>
      </c>
      <c r="D3651">
        <v>9.8678269999999998E-2</v>
      </c>
      <c r="E3651">
        <v>0.19275010000000001</v>
      </c>
    </row>
    <row r="3652" spans="1:5" x14ac:dyDescent="0.25">
      <c r="A3652" t="s">
        <v>569</v>
      </c>
      <c r="B3652">
        <v>0</v>
      </c>
      <c r="C3652">
        <v>0.67586334999999997</v>
      </c>
      <c r="D3652">
        <v>9.9270049999999999E-2</v>
      </c>
      <c r="E3652">
        <v>0.19558877999999999</v>
      </c>
    </row>
    <row r="3653" spans="1:5" x14ac:dyDescent="0.25">
      <c r="A3653" t="s">
        <v>570</v>
      </c>
      <c r="B3653">
        <v>0</v>
      </c>
      <c r="C3653">
        <v>0.67435964999999998</v>
      </c>
      <c r="D3653">
        <v>0.10000892</v>
      </c>
      <c r="E3653">
        <v>0.19609892000000001</v>
      </c>
    </row>
    <row r="3654" spans="1:5" x14ac:dyDescent="0.25">
      <c r="A3654" t="s">
        <v>571</v>
      </c>
      <c r="B3654">
        <v>0</v>
      </c>
      <c r="C3654">
        <v>0.67567295000000005</v>
      </c>
      <c r="D3654">
        <v>9.9966230000000003E-2</v>
      </c>
      <c r="E3654">
        <v>0.19500558000000001</v>
      </c>
    </row>
    <row r="3655" spans="1:5" x14ac:dyDescent="0.25">
      <c r="A3655" t="s">
        <v>572</v>
      </c>
      <c r="B3655">
        <v>0</v>
      </c>
      <c r="C3655">
        <v>0.67434064000000005</v>
      </c>
      <c r="D3655">
        <v>9.9779809999999997E-2</v>
      </c>
      <c r="E3655">
        <v>0.19636169000000001</v>
      </c>
    </row>
    <row r="3656" spans="1:5" x14ac:dyDescent="0.25">
      <c r="A3656" t="s">
        <v>573</v>
      </c>
      <c r="B3656">
        <v>0</v>
      </c>
      <c r="C3656">
        <v>0.67309081000000004</v>
      </c>
      <c r="D3656">
        <v>9.9129540000000002E-2</v>
      </c>
      <c r="E3656">
        <v>0.19814483999999999</v>
      </c>
    </row>
    <row r="3657" spans="1:5" x14ac:dyDescent="0.25">
      <c r="A3657" t="s">
        <v>574</v>
      </c>
      <c r="B3657">
        <v>0</v>
      </c>
      <c r="C3657">
        <v>0.73070290999999998</v>
      </c>
      <c r="D3657">
        <v>0.13380089000000001</v>
      </c>
      <c r="E3657">
        <v>0.11164498</v>
      </c>
    </row>
    <row r="3658" spans="1:5" x14ac:dyDescent="0.25">
      <c r="A3658" t="s">
        <v>575</v>
      </c>
      <c r="B3658">
        <v>0</v>
      </c>
      <c r="C3658">
        <v>0.71662672999999999</v>
      </c>
      <c r="D3658">
        <v>0.13455909999999999</v>
      </c>
      <c r="E3658">
        <v>0.12371387</v>
      </c>
    </row>
    <row r="3659" spans="1:5" x14ac:dyDescent="0.25">
      <c r="A3659" t="s">
        <v>576</v>
      </c>
      <c r="B3659">
        <v>0</v>
      </c>
      <c r="C3659">
        <v>0.70929291999999999</v>
      </c>
      <c r="D3659">
        <v>0.12887803</v>
      </c>
      <c r="E3659">
        <v>0.13713462000000001</v>
      </c>
    </row>
    <row r="3660" spans="1:5" x14ac:dyDescent="0.25">
      <c r="A3660" t="s">
        <v>577</v>
      </c>
      <c r="B3660">
        <v>0</v>
      </c>
      <c r="C3660">
        <v>0.69645981999999995</v>
      </c>
      <c r="D3660">
        <v>0.13185311</v>
      </c>
      <c r="E3660">
        <v>0.14506864</v>
      </c>
    </row>
    <row r="3661" spans="1:5" x14ac:dyDescent="0.25">
      <c r="A3661" t="s">
        <v>578</v>
      </c>
      <c r="B3661">
        <v>0</v>
      </c>
      <c r="C3661">
        <v>0.68739064000000005</v>
      </c>
      <c r="D3661">
        <v>0.13416700000000001</v>
      </c>
      <c r="E3661">
        <v>0.15044841</v>
      </c>
    </row>
    <row r="3662" spans="1:5" x14ac:dyDescent="0.25">
      <c r="A3662" t="s">
        <v>579</v>
      </c>
      <c r="B3662">
        <v>0</v>
      </c>
      <c r="C3662">
        <v>0.68533390999999999</v>
      </c>
      <c r="D3662">
        <v>0.13159805999999999</v>
      </c>
      <c r="E3662">
        <v>0.15556080999999999</v>
      </c>
    </row>
    <row r="3663" spans="1:5" x14ac:dyDescent="0.25">
      <c r="A3663" t="s">
        <v>580</v>
      </c>
      <c r="B3663">
        <v>0</v>
      </c>
      <c r="C3663">
        <v>0.67296778999999995</v>
      </c>
      <c r="D3663">
        <v>0.13401911</v>
      </c>
      <c r="E3663">
        <v>0.16368531</v>
      </c>
    </row>
    <row r="3664" spans="1:5" x14ac:dyDescent="0.25">
      <c r="A3664" t="s">
        <v>581</v>
      </c>
      <c r="B3664">
        <v>0</v>
      </c>
      <c r="C3664">
        <v>0.64546760999999997</v>
      </c>
      <c r="D3664">
        <v>0.20845611999999999</v>
      </c>
      <c r="E3664">
        <v>9.8098119999999997E-2</v>
      </c>
    </row>
    <row r="3665" spans="1:5" x14ac:dyDescent="0.25">
      <c r="A3665" t="s">
        <v>582</v>
      </c>
      <c r="B3665">
        <v>0</v>
      </c>
      <c r="C3665">
        <v>0.64504656999999999</v>
      </c>
      <c r="D3665">
        <v>0.2093033</v>
      </c>
      <c r="E3665">
        <v>9.7552689999999997E-2</v>
      </c>
    </row>
    <row r="3666" spans="1:5" x14ac:dyDescent="0.25">
      <c r="A3666" t="s">
        <v>583</v>
      </c>
      <c r="B3666">
        <v>0</v>
      </c>
      <c r="C3666">
        <v>0.64262847999999995</v>
      </c>
      <c r="D3666">
        <v>0.20871543000000001</v>
      </c>
      <c r="E3666">
        <v>0.10028218</v>
      </c>
    </row>
    <row r="3667" spans="1:5" x14ac:dyDescent="0.25">
      <c r="A3667" t="s">
        <v>584</v>
      </c>
      <c r="B3667">
        <v>0</v>
      </c>
      <c r="C3667">
        <v>0.64180802000000003</v>
      </c>
      <c r="D3667">
        <v>0.20672699</v>
      </c>
      <c r="E3667">
        <v>0.10313134</v>
      </c>
    </row>
    <row r="3668" spans="1:5" x14ac:dyDescent="0.25">
      <c r="A3668" t="s">
        <v>585</v>
      </c>
      <c r="B3668">
        <v>0</v>
      </c>
      <c r="C3668">
        <v>0.64073985</v>
      </c>
      <c r="D3668">
        <v>0.20960949000000001</v>
      </c>
      <c r="E3668">
        <v>0.10095941</v>
      </c>
    </row>
    <row r="3669" spans="1:5" x14ac:dyDescent="0.25">
      <c r="A3669" t="s">
        <v>586</v>
      </c>
      <c r="B3669">
        <v>0</v>
      </c>
      <c r="C3669">
        <v>0.63926254999999998</v>
      </c>
      <c r="D3669">
        <v>0.20915839999999999</v>
      </c>
      <c r="E3669">
        <v>0.10272579</v>
      </c>
    </row>
    <row r="3670" spans="1:5" x14ac:dyDescent="0.25">
      <c r="A3670" t="s">
        <v>587</v>
      </c>
      <c r="B3670">
        <v>0</v>
      </c>
      <c r="C3670">
        <v>0.63554917</v>
      </c>
      <c r="D3670">
        <v>0.20961199999999999</v>
      </c>
      <c r="E3670">
        <v>0.10545936</v>
      </c>
    </row>
    <row r="3671" spans="1:5" x14ac:dyDescent="0.25">
      <c r="A3671" t="s">
        <v>588</v>
      </c>
      <c r="B3671">
        <v>0</v>
      </c>
      <c r="C3671">
        <v>0.71284597000000005</v>
      </c>
      <c r="D3671">
        <v>3.4320139999999999E-2</v>
      </c>
      <c r="E3671">
        <v>0.23139760000000001</v>
      </c>
    </row>
    <row r="3672" spans="1:5" x14ac:dyDescent="0.25">
      <c r="A3672" t="s">
        <v>589</v>
      </c>
      <c r="B3672">
        <v>0</v>
      </c>
      <c r="C3672">
        <v>0.71176298999999998</v>
      </c>
      <c r="D3672">
        <v>2.7994700000000001E-2</v>
      </c>
      <c r="E3672">
        <v>0.23913648000000001</v>
      </c>
    </row>
    <row r="3673" spans="1:5" x14ac:dyDescent="0.25">
      <c r="A3673" t="s">
        <v>590</v>
      </c>
      <c r="B3673">
        <v>0</v>
      </c>
      <c r="C3673">
        <v>0.70819730000000003</v>
      </c>
      <c r="D3673">
        <v>3.5204230000000003E-2</v>
      </c>
      <c r="E3673">
        <v>0.23447973999999999</v>
      </c>
    </row>
    <row r="3674" spans="1:5" x14ac:dyDescent="0.25">
      <c r="A3674" t="s">
        <v>591</v>
      </c>
      <c r="B3674">
        <v>0</v>
      </c>
      <c r="C3674">
        <v>0.70435658000000001</v>
      </c>
      <c r="D3674">
        <v>3.312064E-2</v>
      </c>
      <c r="E3674">
        <v>0.24005109999999999</v>
      </c>
    </row>
    <row r="3675" spans="1:5" x14ac:dyDescent="0.25">
      <c r="A3675" t="s">
        <v>592</v>
      </c>
      <c r="B3675">
        <v>0</v>
      </c>
      <c r="C3675">
        <v>0.70014432999999998</v>
      </c>
      <c r="D3675">
        <v>2.8372350000000001E-2</v>
      </c>
      <c r="E3675">
        <v>0.24880911</v>
      </c>
    </row>
    <row r="3676" spans="1:5" x14ac:dyDescent="0.25">
      <c r="A3676" t="s">
        <v>593</v>
      </c>
      <c r="B3676">
        <v>0</v>
      </c>
      <c r="C3676">
        <v>0.69368021000000002</v>
      </c>
      <c r="D3676">
        <v>2.8963249999999999E-2</v>
      </c>
      <c r="E3676">
        <v>0.25378121999999997</v>
      </c>
    </row>
    <row r="3677" spans="1:5" x14ac:dyDescent="0.25">
      <c r="A3677" t="s">
        <v>594</v>
      </c>
      <c r="B3677">
        <v>0</v>
      </c>
      <c r="C3677">
        <v>0.68755496999999999</v>
      </c>
      <c r="D3677">
        <v>3.142942E-2</v>
      </c>
      <c r="E3677">
        <v>0.25644358</v>
      </c>
    </row>
    <row r="3678" spans="1:5" x14ac:dyDescent="0.25">
      <c r="A3678" t="s">
        <v>595</v>
      </c>
      <c r="B3678">
        <v>0</v>
      </c>
      <c r="C3678">
        <v>0.72834451</v>
      </c>
      <c r="D3678">
        <v>-8.5668800000000007E-3</v>
      </c>
      <c r="E3678">
        <v>0.26400806999999998</v>
      </c>
    </row>
    <row r="3679" spans="1:5" x14ac:dyDescent="0.25">
      <c r="A3679" t="s">
        <v>596</v>
      </c>
      <c r="B3679">
        <v>0</v>
      </c>
      <c r="C3679">
        <v>0.72942430000000003</v>
      </c>
      <c r="D3679">
        <v>-9.0743899999999999E-3</v>
      </c>
      <c r="E3679">
        <v>0.26361693000000003</v>
      </c>
    </row>
    <row r="3680" spans="1:5" x14ac:dyDescent="0.25">
      <c r="A3680" t="s">
        <v>597</v>
      </c>
      <c r="B3680">
        <v>0</v>
      </c>
      <c r="C3680">
        <v>0.72425079999999997</v>
      </c>
      <c r="D3680">
        <v>-8.4338199999999999E-3</v>
      </c>
      <c r="E3680">
        <v>0.26741610999999998</v>
      </c>
    </row>
    <row r="3681" spans="1:5" x14ac:dyDescent="0.25">
      <c r="A3681" t="s">
        <v>598</v>
      </c>
      <c r="B3681">
        <v>0</v>
      </c>
      <c r="C3681">
        <v>0.71993529000000001</v>
      </c>
      <c r="D3681">
        <v>-1.0668840000000001E-2</v>
      </c>
      <c r="E3681">
        <v>0.27356209999999997</v>
      </c>
    </row>
    <row r="3682" spans="1:5" x14ac:dyDescent="0.25">
      <c r="A3682" t="s">
        <v>599</v>
      </c>
      <c r="B3682">
        <v>0</v>
      </c>
      <c r="C3682">
        <v>0.71813547</v>
      </c>
      <c r="D3682">
        <v>-1.108934E-2</v>
      </c>
      <c r="E3682">
        <v>0.27557535999999999</v>
      </c>
    </row>
    <row r="3683" spans="1:5" x14ac:dyDescent="0.25">
      <c r="A3683" t="s">
        <v>600</v>
      </c>
      <c r="B3683">
        <v>0</v>
      </c>
      <c r="C3683">
        <v>0.71614907000000005</v>
      </c>
      <c r="D3683">
        <v>-2.0899330000000001E-2</v>
      </c>
      <c r="E3683">
        <v>0.28784357999999999</v>
      </c>
    </row>
    <row r="3684" spans="1:5" x14ac:dyDescent="0.25">
      <c r="A3684" t="s">
        <v>601</v>
      </c>
      <c r="B3684">
        <v>0</v>
      </c>
      <c r="C3684">
        <v>0.71541801999999999</v>
      </c>
      <c r="D3684">
        <v>-2.189514E-2</v>
      </c>
      <c r="E3684">
        <v>0.28954816</v>
      </c>
    </row>
    <row r="3685" spans="1:5" x14ac:dyDescent="0.25">
      <c r="A3685" t="s">
        <v>602</v>
      </c>
      <c r="B3685">
        <v>0</v>
      </c>
      <c r="C3685">
        <v>0.72292363000000004</v>
      </c>
      <c r="D3685">
        <v>0.11561192000000001</v>
      </c>
      <c r="E3685">
        <v>0.13124874</v>
      </c>
    </row>
    <row r="3686" spans="1:5" x14ac:dyDescent="0.25">
      <c r="A3686" t="s">
        <v>603</v>
      </c>
      <c r="B3686">
        <v>0</v>
      </c>
      <c r="C3686">
        <v>0.72077420000000003</v>
      </c>
      <c r="D3686">
        <v>0.11650884</v>
      </c>
      <c r="E3686">
        <v>0.13214913</v>
      </c>
    </row>
    <row r="3687" spans="1:5" x14ac:dyDescent="0.25">
      <c r="A3687" t="s">
        <v>604</v>
      </c>
      <c r="B3687">
        <v>0</v>
      </c>
      <c r="C3687">
        <v>0.71986377999999995</v>
      </c>
      <c r="D3687">
        <v>0.10575457000000001</v>
      </c>
      <c r="E3687">
        <v>0.14449903</v>
      </c>
    </row>
    <row r="3688" spans="1:5" x14ac:dyDescent="0.25">
      <c r="A3688" t="s">
        <v>605</v>
      </c>
      <c r="B3688">
        <v>0</v>
      </c>
      <c r="C3688">
        <v>0.71940917999999998</v>
      </c>
      <c r="D3688">
        <v>0.10071541000000001</v>
      </c>
      <c r="E3688">
        <v>0.15031015</v>
      </c>
    </row>
    <row r="3689" spans="1:5" x14ac:dyDescent="0.25">
      <c r="A3689" t="s">
        <v>606</v>
      </c>
      <c r="B3689">
        <v>0</v>
      </c>
      <c r="C3689">
        <v>0.71917761000000002</v>
      </c>
      <c r="D3689">
        <v>0.10252387</v>
      </c>
      <c r="E3689">
        <v>0.14856704000000001</v>
      </c>
    </row>
    <row r="3690" spans="1:5" x14ac:dyDescent="0.25">
      <c r="A3690" t="s">
        <v>607</v>
      </c>
      <c r="B3690">
        <v>0</v>
      </c>
      <c r="C3690">
        <v>0.71786411999999999</v>
      </c>
      <c r="D3690">
        <v>0.10286486</v>
      </c>
      <c r="E3690">
        <v>0.14933989</v>
      </c>
    </row>
    <row r="3691" spans="1:5" x14ac:dyDescent="0.25">
      <c r="A3691" t="s">
        <v>608</v>
      </c>
      <c r="B3691">
        <v>0</v>
      </c>
      <c r="C3691">
        <v>0.71704056999999999</v>
      </c>
      <c r="D3691">
        <v>0.10318935999999999</v>
      </c>
      <c r="E3691">
        <v>0.14970546000000001</v>
      </c>
    </row>
    <row r="3692" spans="1:5" x14ac:dyDescent="0.25">
      <c r="A3692" t="s">
        <v>609</v>
      </c>
      <c r="B3692">
        <v>0</v>
      </c>
      <c r="C3692">
        <v>0.64772523000000004</v>
      </c>
      <c r="D3692">
        <v>0.13900302</v>
      </c>
      <c r="E3692">
        <v>0.16499301</v>
      </c>
    </row>
    <row r="3693" spans="1:5" x14ac:dyDescent="0.25">
      <c r="A3693" t="s">
        <v>610</v>
      </c>
      <c r="B3693">
        <v>0</v>
      </c>
      <c r="C3693">
        <v>0.64121218999999996</v>
      </c>
      <c r="D3693">
        <v>0.13921471999999999</v>
      </c>
      <c r="E3693">
        <v>0.17041517</v>
      </c>
    </row>
    <row r="3694" spans="1:5" x14ac:dyDescent="0.25">
      <c r="A3694" t="s">
        <v>611</v>
      </c>
      <c r="B3694">
        <v>0</v>
      </c>
      <c r="C3694">
        <v>0.63870709999999997</v>
      </c>
      <c r="D3694">
        <v>0.13962742</v>
      </c>
      <c r="E3694">
        <v>0.17214457999999999</v>
      </c>
    </row>
    <row r="3695" spans="1:5" x14ac:dyDescent="0.25">
      <c r="A3695" t="s">
        <v>612</v>
      </c>
      <c r="B3695">
        <v>0</v>
      </c>
      <c r="C3695">
        <v>0.63688307</v>
      </c>
      <c r="D3695">
        <v>0.14001742</v>
      </c>
      <c r="E3695">
        <v>0.17330761</v>
      </c>
    </row>
    <row r="3696" spans="1:5" x14ac:dyDescent="0.25">
      <c r="A3696" t="s">
        <v>613</v>
      </c>
      <c r="B3696">
        <v>0</v>
      </c>
      <c r="C3696">
        <v>0.64701520000000001</v>
      </c>
      <c r="D3696">
        <v>0.13498915</v>
      </c>
      <c r="E3696">
        <v>0.17069593999999999</v>
      </c>
    </row>
    <row r="3697" spans="1:5" x14ac:dyDescent="0.25">
      <c r="A3697" t="s">
        <v>614</v>
      </c>
      <c r="B3697">
        <v>0</v>
      </c>
      <c r="C3697">
        <v>0.64319610000000005</v>
      </c>
      <c r="D3697">
        <v>0.13771082000000001</v>
      </c>
      <c r="E3697">
        <v>0.17108319999999999</v>
      </c>
    </row>
    <row r="3698" spans="1:5" x14ac:dyDescent="0.25">
      <c r="A3698" t="s">
        <v>615</v>
      </c>
      <c r="B3698">
        <v>0</v>
      </c>
      <c r="C3698">
        <v>0.63965711999999997</v>
      </c>
      <c r="D3698">
        <v>0.14133407000000001</v>
      </c>
      <c r="E3698">
        <v>0.17025831</v>
      </c>
    </row>
    <row r="3699" spans="1:5" x14ac:dyDescent="0.25">
      <c r="A3699" t="s">
        <v>616</v>
      </c>
      <c r="B3699">
        <v>0</v>
      </c>
      <c r="C3699">
        <v>0.70829763000000001</v>
      </c>
      <c r="D3699">
        <v>8.7591569999999994E-2</v>
      </c>
      <c r="E3699">
        <v>0.17097475000000001</v>
      </c>
    </row>
    <row r="3700" spans="1:5" x14ac:dyDescent="0.25">
      <c r="A3700" t="s">
        <v>617</v>
      </c>
      <c r="B3700">
        <v>0</v>
      </c>
      <c r="C3700">
        <v>0.70295342000000005</v>
      </c>
      <c r="D3700">
        <v>9.1510640000000004E-2</v>
      </c>
      <c r="E3700">
        <v>0.17139784</v>
      </c>
    </row>
    <row r="3701" spans="1:5" x14ac:dyDescent="0.25">
      <c r="A3701" t="s">
        <v>618</v>
      </c>
      <c r="B3701">
        <v>0</v>
      </c>
      <c r="C3701">
        <v>0.69712317000000001</v>
      </c>
      <c r="D3701">
        <v>8.6814950000000002E-2</v>
      </c>
      <c r="E3701">
        <v>0.18150284999999999</v>
      </c>
    </row>
    <row r="3702" spans="1:5" x14ac:dyDescent="0.25">
      <c r="A3702" t="s">
        <v>619</v>
      </c>
      <c r="B3702">
        <v>0</v>
      </c>
      <c r="C3702">
        <v>0.69496278</v>
      </c>
      <c r="D3702">
        <v>9.3612669999999995E-2</v>
      </c>
      <c r="E3702">
        <v>0.17606975</v>
      </c>
    </row>
    <row r="3703" spans="1:5" x14ac:dyDescent="0.25">
      <c r="A3703" t="s">
        <v>620</v>
      </c>
      <c r="B3703">
        <v>0</v>
      </c>
      <c r="C3703">
        <v>0.69160569000000005</v>
      </c>
      <c r="D3703">
        <v>9.8777030000000002E-2</v>
      </c>
      <c r="E3703">
        <v>0.17343049999999999</v>
      </c>
    </row>
    <row r="3704" spans="1:5" x14ac:dyDescent="0.25">
      <c r="A3704" t="s">
        <v>621</v>
      </c>
      <c r="B3704">
        <v>0</v>
      </c>
      <c r="C3704">
        <v>0.68803431999999998</v>
      </c>
      <c r="D3704">
        <v>9.8893110000000006E-2</v>
      </c>
      <c r="E3704">
        <v>0.17640369</v>
      </c>
    </row>
    <row r="3705" spans="1:5" x14ac:dyDescent="0.25">
      <c r="A3705" t="s">
        <v>622</v>
      </c>
      <c r="B3705">
        <v>0</v>
      </c>
      <c r="C3705">
        <v>0.68431160000000002</v>
      </c>
      <c r="D3705">
        <v>9.8657919999999996E-2</v>
      </c>
      <c r="E3705">
        <v>0.17988577</v>
      </c>
    </row>
    <row r="3706" spans="1:5" x14ac:dyDescent="0.25">
      <c r="A3706" t="s">
        <v>623</v>
      </c>
      <c r="B3706">
        <v>0</v>
      </c>
      <c r="C3706">
        <v>0.79370951999999995</v>
      </c>
      <c r="D3706">
        <v>0.25651258999999998</v>
      </c>
      <c r="E3706">
        <v>-8.1115950000000006E-2</v>
      </c>
    </row>
    <row r="3707" spans="1:5" x14ac:dyDescent="0.25">
      <c r="A3707" t="s">
        <v>624</v>
      </c>
      <c r="B3707">
        <v>0</v>
      </c>
      <c r="C3707">
        <v>1.0031772999999999</v>
      </c>
      <c r="D3707">
        <v>0.15095910000000001</v>
      </c>
      <c r="E3707">
        <v>-0.13686687</v>
      </c>
    </row>
    <row r="3708" spans="1:5" x14ac:dyDescent="0.25">
      <c r="A3708" t="s">
        <v>625</v>
      </c>
      <c r="B3708">
        <v>0</v>
      </c>
      <c r="C3708">
        <v>0.99102893000000003</v>
      </c>
      <c r="D3708">
        <v>0.15474263999999999</v>
      </c>
      <c r="E3708">
        <v>-0.13039587999999999</v>
      </c>
    </row>
    <row r="3709" spans="1:5" x14ac:dyDescent="0.25">
      <c r="A3709" t="s">
        <v>626</v>
      </c>
      <c r="B3709">
        <v>0</v>
      </c>
      <c r="C3709">
        <v>0.99032169999999997</v>
      </c>
      <c r="D3709">
        <v>0.15476562999999999</v>
      </c>
      <c r="E3709">
        <v>-0.12980711</v>
      </c>
    </row>
    <row r="3710" spans="1:5" x14ac:dyDescent="0.25">
      <c r="A3710" t="s">
        <v>627</v>
      </c>
      <c r="B3710">
        <v>0</v>
      </c>
      <c r="C3710">
        <v>0.98268615000000004</v>
      </c>
      <c r="D3710">
        <v>0.15822675</v>
      </c>
      <c r="E3710">
        <v>-0.12690414999999999</v>
      </c>
    </row>
    <row r="3711" spans="1:5" x14ac:dyDescent="0.25">
      <c r="A3711" t="s">
        <v>628</v>
      </c>
      <c r="B3711">
        <v>0</v>
      </c>
      <c r="C3711">
        <v>0.97958206999999997</v>
      </c>
      <c r="D3711">
        <v>0.16447191999999999</v>
      </c>
      <c r="E3711">
        <v>-0.13092466999999999</v>
      </c>
    </row>
    <row r="3712" spans="1:5" x14ac:dyDescent="0.25">
      <c r="A3712" t="s">
        <v>629</v>
      </c>
      <c r="B3712">
        <v>0</v>
      </c>
      <c r="C3712">
        <v>0.97823086000000004</v>
      </c>
      <c r="D3712">
        <v>0.16787078999999999</v>
      </c>
      <c r="E3712">
        <v>-0.13340615</v>
      </c>
    </row>
    <row r="3713" spans="1:5" x14ac:dyDescent="0.25">
      <c r="A3713" t="s">
        <v>630</v>
      </c>
      <c r="B3713">
        <v>0</v>
      </c>
      <c r="C3713">
        <v>0.76520697000000004</v>
      </c>
      <c r="D3713">
        <v>-9.91796E-3</v>
      </c>
      <c r="E3713">
        <v>0.22793693000000001</v>
      </c>
    </row>
    <row r="3714" spans="1:5" x14ac:dyDescent="0.25">
      <c r="A3714" t="s">
        <v>631</v>
      </c>
      <c r="B3714">
        <v>0</v>
      </c>
      <c r="C3714">
        <v>0.76146314999999998</v>
      </c>
      <c r="D3714">
        <v>-9.7962699999999993E-3</v>
      </c>
      <c r="E3714">
        <v>0.23105369000000001</v>
      </c>
    </row>
    <row r="3715" spans="1:5" x14ac:dyDescent="0.25">
      <c r="A3715" t="s">
        <v>632</v>
      </c>
      <c r="B3715">
        <v>0</v>
      </c>
      <c r="C3715">
        <v>0.75754102000000001</v>
      </c>
      <c r="D3715">
        <v>-2.3133239999999999E-2</v>
      </c>
      <c r="E3715">
        <v>0.24879234</v>
      </c>
    </row>
    <row r="3716" spans="1:5" x14ac:dyDescent="0.25">
      <c r="A3716" t="s">
        <v>633</v>
      </c>
      <c r="B3716">
        <v>0</v>
      </c>
      <c r="C3716">
        <v>0.75389885999999995</v>
      </c>
      <c r="D3716">
        <v>-2.168583E-2</v>
      </c>
      <c r="E3716">
        <v>0.25039586000000003</v>
      </c>
    </row>
    <row r="3717" spans="1:5" x14ac:dyDescent="0.25">
      <c r="A3717" t="s">
        <v>634</v>
      </c>
      <c r="B3717">
        <v>0</v>
      </c>
      <c r="C3717">
        <v>0.74988606999999996</v>
      </c>
      <c r="D3717">
        <v>-2.0236560000000001E-2</v>
      </c>
      <c r="E3717">
        <v>0.25231886999999997</v>
      </c>
    </row>
    <row r="3718" spans="1:5" x14ac:dyDescent="0.25">
      <c r="A3718" t="s">
        <v>635</v>
      </c>
      <c r="B3718">
        <v>0</v>
      </c>
      <c r="C3718">
        <v>0.74423448000000003</v>
      </c>
      <c r="D3718">
        <v>-2.0052859999999999E-2</v>
      </c>
      <c r="E3718">
        <v>0.25702386999999999</v>
      </c>
    </row>
    <row r="3719" spans="1:5" x14ac:dyDescent="0.25">
      <c r="A3719" t="s">
        <v>636</v>
      </c>
      <c r="B3719">
        <v>0</v>
      </c>
      <c r="C3719">
        <v>0.73847558999999996</v>
      </c>
      <c r="D3719">
        <v>-1.8557009999999999E-2</v>
      </c>
      <c r="E3719">
        <v>0.26041145999999998</v>
      </c>
    </row>
    <row r="3720" spans="1:5" x14ac:dyDescent="0.25">
      <c r="A3720" t="s">
        <v>637</v>
      </c>
      <c r="B3720">
        <v>0</v>
      </c>
      <c r="C3720">
        <v>0.48535987000000003</v>
      </c>
      <c r="D3720">
        <v>4.0767200000000003E-2</v>
      </c>
      <c r="E3720">
        <v>0.49991050999999997</v>
      </c>
    </row>
    <row r="3722" spans="1:5" x14ac:dyDescent="0.25">
      <c r="A3722" t="s">
        <v>2399</v>
      </c>
    </row>
    <row r="3723" spans="1:5" x14ac:dyDescent="0.25">
      <c r="A3723" t="s">
        <v>2399</v>
      </c>
    </row>
    <row r="3724" spans="1:5" x14ac:dyDescent="0.25">
      <c r="A3724" t="s">
        <v>2469</v>
      </c>
    </row>
    <row r="3725" spans="1:5" x14ac:dyDescent="0.25">
      <c r="A3725" t="s">
        <v>2470</v>
      </c>
    </row>
    <row r="3726" spans="1:5" x14ac:dyDescent="0.25">
      <c r="A3726" t="s">
        <v>2471</v>
      </c>
    </row>
    <row r="3727" spans="1:5" x14ac:dyDescent="0.25">
      <c r="A3727" t="s">
        <v>2399</v>
      </c>
    </row>
    <row r="3728" spans="1:5" x14ac:dyDescent="0.25">
      <c r="A3728" t="s">
        <v>2472</v>
      </c>
    </row>
    <row r="3729" spans="1:1" x14ac:dyDescent="0.25">
      <c r="A3729" t="s">
        <v>2473</v>
      </c>
    </row>
    <row r="3730" spans="1:1" x14ac:dyDescent="0.25">
      <c r="A3730" t="s">
        <v>2399</v>
      </c>
    </row>
    <row r="3731" spans="1:1" x14ac:dyDescent="0.25">
      <c r="A3731" t="s">
        <v>2474</v>
      </c>
    </row>
    <row r="3732" spans="1:1" x14ac:dyDescent="0.25">
      <c r="A3732" t="s">
        <v>2475</v>
      </c>
    </row>
    <row r="3733" spans="1:1" x14ac:dyDescent="0.25">
      <c r="A3733" t="s">
        <v>2476</v>
      </c>
    </row>
    <row r="3734" spans="1:1" x14ac:dyDescent="0.25">
      <c r="A3734" t="s">
        <v>2399</v>
      </c>
    </row>
    <row r="3735" spans="1:1" x14ac:dyDescent="0.25">
      <c r="A3735" t="s">
        <v>2399</v>
      </c>
    </row>
    <row r="3736" spans="1:1" x14ac:dyDescent="0.25">
      <c r="A3736" t="s">
        <v>2269</v>
      </c>
    </row>
    <row r="3737" spans="1:1" x14ac:dyDescent="0.25">
      <c r="A3737" t="s">
        <v>2384</v>
      </c>
    </row>
    <row r="3738" spans="1:1" x14ac:dyDescent="0.25">
      <c r="A3738" t="s">
        <v>1806</v>
      </c>
    </row>
    <row r="3739" spans="1:1" x14ac:dyDescent="0.25">
      <c r="A3739" t="s">
        <v>2385</v>
      </c>
    </row>
    <row r="3740" spans="1:1" x14ac:dyDescent="0.25">
      <c r="A3740" t="s">
        <v>0</v>
      </c>
    </row>
    <row r="3741" spans="1:1" x14ac:dyDescent="0.25">
      <c r="A3741" t="s">
        <v>2383</v>
      </c>
    </row>
  </sheetData>
  <phoneticPr fontId="0" type="noConversion"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9"/>
  <sheetViews>
    <sheetView workbookViewId="0"/>
  </sheetViews>
  <sheetFormatPr defaultRowHeight="12.75" x14ac:dyDescent="0.2"/>
  <cols>
    <col min="1" max="1" width="6.140625" style="23" customWidth="1"/>
    <col min="2" max="2" width="4.7109375" style="23" customWidth="1"/>
    <col min="3" max="5" width="8.5703125" style="24" customWidth="1"/>
    <col min="6" max="6" width="4" style="23" customWidth="1"/>
    <col min="7" max="7" width="8.5703125" style="23" customWidth="1"/>
    <col min="8" max="8" width="7.5703125" style="23" customWidth="1"/>
    <col min="9" max="9" width="9.140625" style="23"/>
    <col min="10" max="10" width="4.28515625" style="23" customWidth="1"/>
    <col min="11" max="11" width="5.7109375" style="23" customWidth="1"/>
    <col min="12" max="12" width="5.5703125" style="23" customWidth="1"/>
    <col min="13" max="13" width="4.7109375" style="23" customWidth="1"/>
    <col min="14" max="14" width="6.140625" style="23" customWidth="1"/>
    <col min="15" max="15" width="4.7109375" style="23" customWidth="1"/>
    <col min="16" max="18" width="8.5703125" style="24" customWidth="1"/>
    <col min="19" max="19" width="4" style="23" customWidth="1"/>
    <col min="20" max="20" width="8.5703125" style="23" customWidth="1"/>
    <col min="21" max="21" width="7.5703125" style="23" customWidth="1"/>
    <col min="22" max="22" width="9.140625" style="23"/>
    <col min="23" max="23" width="4.28515625" style="23" customWidth="1"/>
    <col min="24" max="24" width="5.7109375" style="23" customWidth="1"/>
    <col min="25" max="25" width="5.5703125" style="23" customWidth="1"/>
    <col min="26" max="26" width="5.42578125" style="23" customWidth="1"/>
    <col min="27" max="16384" width="9.140625" style="23"/>
  </cols>
  <sheetData>
    <row r="1" spans="1:25" x14ac:dyDescent="0.2">
      <c r="A1" s="22" t="s">
        <v>155</v>
      </c>
      <c r="N1" s="22" t="s">
        <v>155</v>
      </c>
    </row>
    <row r="2" spans="1:25" x14ac:dyDescent="0.2">
      <c r="A2" s="22" t="s">
        <v>2276</v>
      </c>
      <c r="N2" s="22" t="s">
        <v>2276</v>
      </c>
    </row>
    <row r="3" spans="1:25" x14ac:dyDescent="0.2">
      <c r="A3" s="22" t="s">
        <v>2283</v>
      </c>
      <c r="N3" s="22" t="s">
        <v>2378</v>
      </c>
    </row>
    <row r="4" spans="1:25" x14ac:dyDescent="0.2">
      <c r="C4" s="25" t="s">
        <v>156</v>
      </c>
      <c r="G4" s="22" t="s">
        <v>157</v>
      </c>
      <c r="P4" s="25" t="s">
        <v>156</v>
      </c>
      <c r="T4" s="22" t="s">
        <v>157</v>
      </c>
    </row>
    <row r="5" spans="1:25" x14ac:dyDescent="0.2">
      <c r="C5" s="24" t="s">
        <v>158</v>
      </c>
      <c r="D5" s="24" t="s">
        <v>159</v>
      </c>
      <c r="E5" s="24" t="s">
        <v>160</v>
      </c>
      <c r="G5" s="24" t="s">
        <v>158</v>
      </c>
      <c r="H5" s="24" t="s">
        <v>159</v>
      </c>
      <c r="I5" s="24" t="s">
        <v>160</v>
      </c>
      <c r="K5" s="24" t="s">
        <v>161</v>
      </c>
      <c r="L5" s="24" t="s">
        <v>162</v>
      </c>
      <c r="P5" s="24" t="s">
        <v>158</v>
      </c>
      <c r="Q5" s="24" t="s">
        <v>159</v>
      </c>
      <c r="R5" s="24" t="s">
        <v>160</v>
      </c>
      <c r="T5" s="24" t="s">
        <v>158</v>
      </c>
      <c r="U5" s="24" t="s">
        <v>159</v>
      </c>
      <c r="V5" s="24" t="s">
        <v>160</v>
      </c>
      <c r="X5" s="24" t="s">
        <v>161</v>
      </c>
      <c r="Y5" s="24" t="s">
        <v>162</v>
      </c>
    </row>
    <row r="6" spans="1:25" x14ac:dyDescent="0.2">
      <c r="A6" s="23" t="s">
        <v>2346</v>
      </c>
      <c r="B6" s="23" t="s">
        <v>163</v>
      </c>
      <c r="C6" s="24">
        <f>'Stata Output'!C3248</f>
        <v>0.53065578999999996</v>
      </c>
      <c r="D6" s="24">
        <f>'Stata Output'!D3248</f>
        <v>0.15804542999999999</v>
      </c>
      <c r="E6" s="24">
        <f>'Stata Output'!E3248</f>
        <v>0.29193522999999999</v>
      </c>
      <c r="G6" s="23">
        <f t="shared" ref="G6:G69" si="0">IF(C6&lt;0,1,0)</f>
        <v>0</v>
      </c>
      <c r="H6" s="23">
        <f t="shared" ref="H6:H69" si="1">IF(D6&lt;0,1,0)</f>
        <v>0</v>
      </c>
      <c r="I6" s="23">
        <f t="shared" ref="I6:I69" si="2">IF(E6&lt;0,1,0)</f>
        <v>0</v>
      </c>
      <c r="K6" s="23">
        <f t="shared" ref="K6:K69" si="3">SUM(G6:I6)</f>
        <v>0</v>
      </c>
      <c r="N6" s="23" t="s">
        <v>2346</v>
      </c>
      <c r="O6" s="23" t="s">
        <v>163</v>
      </c>
      <c r="P6" s="24">
        <f>'Stata Output'!C475</f>
        <v>0.27337401</v>
      </c>
      <c r="Q6" s="24">
        <f>'Stata Output'!D475</f>
        <v>0.20980848999999999</v>
      </c>
      <c r="R6" s="24">
        <f>'Stata Output'!E475</f>
        <v>0.49836276000000002</v>
      </c>
      <c r="T6" s="23">
        <f t="shared" ref="T6:T69" si="4">IF(P6&lt;0,1,0)</f>
        <v>0</v>
      </c>
      <c r="U6" s="23">
        <f t="shared" ref="U6:U69" si="5">IF(Q6&lt;0,1,0)</f>
        <v>0</v>
      </c>
      <c r="V6" s="23">
        <f t="shared" ref="V6:V69" si="6">IF(R6&lt;0,1,0)</f>
        <v>0</v>
      </c>
      <c r="X6" s="23">
        <f t="shared" ref="X6:X69" si="7">SUM(T6:V6)</f>
        <v>0</v>
      </c>
    </row>
    <row r="7" spans="1:25" x14ac:dyDescent="0.2">
      <c r="A7" s="23" t="s">
        <v>2346</v>
      </c>
      <c r="B7" s="23" t="s">
        <v>164</v>
      </c>
      <c r="C7" s="24">
        <f>'Stata Output'!C3249</f>
        <v>0.52073427999999999</v>
      </c>
      <c r="D7" s="24">
        <f>'Stata Output'!D3249</f>
        <v>0.1604621</v>
      </c>
      <c r="E7" s="24">
        <f>'Stata Output'!E3249</f>
        <v>0.29794386</v>
      </c>
      <c r="G7" s="23">
        <f t="shared" si="0"/>
        <v>0</v>
      </c>
      <c r="H7" s="23">
        <f t="shared" si="1"/>
        <v>0</v>
      </c>
      <c r="I7" s="23">
        <f t="shared" si="2"/>
        <v>0</v>
      </c>
      <c r="K7" s="23">
        <f t="shared" si="3"/>
        <v>0</v>
      </c>
      <c r="N7" s="23" t="s">
        <v>2346</v>
      </c>
      <c r="O7" s="23" t="s">
        <v>164</v>
      </c>
      <c r="P7" s="24">
        <f>'Stata Output'!C476</f>
        <v>0.25784738000000001</v>
      </c>
      <c r="Q7" s="24">
        <f>'Stata Output'!D476</f>
        <v>0.21603294000000001</v>
      </c>
      <c r="R7" s="24">
        <f>'Stata Output'!E476</f>
        <v>0.50477072000000001</v>
      </c>
      <c r="T7" s="23">
        <f t="shared" si="4"/>
        <v>0</v>
      </c>
      <c r="U7" s="23">
        <f t="shared" si="5"/>
        <v>0</v>
      </c>
      <c r="V7" s="23">
        <f t="shared" si="6"/>
        <v>0</v>
      </c>
      <c r="X7" s="23">
        <f t="shared" si="7"/>
        <v>0</v>
      </c>
    </row>
    <row r="8" spans="1:25" x14ac:dyDescent="0.2">
      <c r="A8" s="23" t="s">
        <v>2346</v>
      </c>
      <c r="B8" s="23" t="s">
        <v>165</v>
      </c>
      <c r="C8" s="24">
        <f>'Stata Output'!C3250</f>
        <v>0.51731400000000005</v>
      </c>
      <c r="D8" s="24">
        <f>'Stata Output'!D3250</f>
        <v>0.16218405999999999</v>
      </c>
      <c r="E8" s="24">
        <f>'Stata Output'!E3250</f>
        <v>0.29905978</v>
      </c>
      <c r="G8" s="23">
        <f t="shared" si="0"/>
        <v>0</v>
      </c>
      <c r="H8" s="23">
        <f t="shared" si="1"/>
        <v>0</v>
      </c>
      <c r="I8" s="23">
        <f t="shared" si="2"/>
        <v>0</v>
      </c>
      <c r="K8" s="23">
        <f t="shared" si="3"/>
        <v>0</v>
      </c>
      <c r="N8" s="23" t="s">
        <v>2346</v>
      </c>
      <c r="O8" s="23" t="s">
        <v>165</v>
      </c>
      <c r="P8" s="24">
        <f>'Stata Output'!C477</f>
        <v>0.25364975000000001</v>
      </c>
      <c r="Q8" s="24">
        <f>'Stata Output'!D477</f>
        <v>0.21841917</v>
      </c>
      <c r="R8" s="24">
        <f>'Stata Output'!E477</f>
        <v>0.50567013999999999</v>
      </c>
      <c r="T8" s="23">
        <f t="shared" si="4"/>
        <v>0</v>
      </c>
      <c r="U8" s="23">
        <f t="shared" si="5"/>
        <v>0</v>
      </c>
      <c r="V8" s="23">
        <f t="shared" si="6"/>
        <v>0</v>
      </c>
      <c r="X8" s="23">
        <f t="shared" si="7"/>
        <v>0</v>
      </c>
    </row>
    <row r="9" spans="1:25" x14ac:dyDescent="0.2">
      <c r="A9" s="23" t="s">
        <v>2346</v>
      </c>
      <c r="B9" s="23" t="s">
        <v>166</v>
      </c>
      <c r="C9" s="24">
        <f>'Stata Output'!C3251</f>
        <v>0.52120131999999997</v>
      </c>
      <c r="D9" s="24">
        <f>'Stata Output'!D3251</f>
        <v>0.15801665000000001</v>
      </c>
      <c r="E9" s="24">
        <f>'Stata Output'!E3251</f>
        <v>0.30086676000000001</v>
      </c>
      <c r="G9" s="23">
        <f t="shared" si="0"/>
        <v>0</v>
      </c>
      <c r="H9" s="23">
        <f t="shared" si="1"/>
        <v>0</v>
      </c>
      <c r="I9" s="23">
        <f t="shared" si="2"/>
        <v>0</v>
      </c>
      <c r="K9" s="23">
        <f t="shared" si="3"/>
        <v>0</v>
      </c>
      <c r="N9" s="23" t="s">
        <v>2346</v>
      </c>
      <c r="O9" s="23" t="s">
        <v>166</v>
      </c>
      <c r="P9" s="24">
        <f>'Stata Output'!C478</f>
        <v>0.25520113999999999</v>
      </c>
      <c r="Q9" s="24">
        <f>'Stata Output'!D478</f>
        <v>0.21482408</v>
      </c>
      <c r="R9" s="24">
        <f>'Stata Output'!E478</f>
        <v>0.51045562</v>
      </c>
      <c r="T9" s="23">
        <f t="shared" si="4"/>
        <v>0</v>
      </c>
      <c r="U9" s="23">
        <f t="shared" si="5"/>
        <v>0</v>
      </c>
      <c r="V9" s="23">
        <f t="shared" si="6"/>
        <v>0</v>
      </c>
      <c r="X9" s="23">
        <f t="shared" si="7"/>
        <v>0</v>
      </c>
    </row>
    <row r="10" spans="1:25" x14ac:dyDescent="0.2">
      <c r="A10" s="23" t="s">
        <v>2346</v>
      </c>
      <c r="B10" s="23" t="s">
        <v>167</v>
      </c>
      <c r="C10" s="24">
        <f>'Stata Output'!C3252</f>
        <v>0.51393434000000005</v>
      </c>
      <c r="D10" s="24">
        <f>'Stata Output'!D3252</f>
        <v>0.15952715000000001</v>
      </c>
      <c r="E10" s="24">
        <f>'Stata Output'!E3252</f>
        <v>0.30554679000000001</v>
      </c>
      <c r="G10" s="23">
        <f t="shared" si="0"/>
        <v>0</v>
      </c>
      <c r="H10" s="23">
        <f t="shared" si="1"/>
        <v>0</v>
      </c>
      <c r="I10" s="23">
        <f t="shared" si="2"/>
        <v>0</v>
      </c>
      <c r="K10" s="23">
        <f t="shared" si="3"/>
        <v>0</v>
      </c>
      <c r="N10" s="23" t="s">
        <v>2346</v>
      </c>
      <c r="O10" s="23" t="s">
        <v>167</v>
      </c>
      <c r="P10" s="24">
        <f>'Stata Output'!C479</f>
        <v>0.24349143000000001</v>
      </c>
      <c r="Q10" s="24">
        <f>'Stata Output'!D479</f>
        <v>0.21931294000000001</v>
      </c>
      <c r="R10" s="24">
        <f>'Stata Output'!E479</f>
        <v>0.51553157000000005</v>
      </c>
      <c r="T10" s="23">
        <f t="shared" si="4"/>
        <v>0</v>
      </c>
      <c r="U10" s="23">
        <f t="shared" si="5"/>
        <v>0</v>
      </c>
      <c r="V10" s="23">
        <f t="shared" si="6"/>
        <v>0</v>
      </c>
      <c r="X10" s="23">
        <f t="shared" si="7"/>
        <v>0</v>
      </c>
    </row>
    <row r="11" spans="1:25" x14ac:dyDescent="0.2">
      <c r="A11" s="23" t="s">
        <v>2346</v>
      </c>
      <c r="B11" s="23" t="s">
        <v>168</v>
      </c>
      <c r="C11" s="24">
        <f>'Stata Output'!C3253</f>
        <v>0.49893094999999998</v>
      </c>
      <c r="D11" s="24">
        <f>'Stata Output'!D3253</f>
        <v>0.16070245999999999</v>
      </c>
      <c r="E11" s="24">
        <f>'Stata Output'!E3253</f>
        <v>0.31729806999999999</v>
      </c>
      <c r="G11" s="23">
        <f t="shared" si="0"/>
        <v>0</v>
      </c>
      <c r="H11" s="23">
        <f t="shared" si="1"/>
        <v>0</v>
      </c>
      <c r="I11" s="23">
        <f t="shared" si="2"/>
        <v>0</v>
      </c>
      <c r="K11" s="23">
        <f t="shared" si="3"/>
        <v>0</v>
      </c>
      <c r="N11" s="23" t="s">
        <v>2346</v>
      </c>
      <c r="O11" s="23" t="s">
        <v>168</v>
      </c>
      <c r="P11" s="24">
        <f>'Stata Output'!C480</f>
        <v>0.2167906</v>
      </c>
      <c r="Q11" s="24">
        <f>'Stata Output'!D480</f>
        <v>0.22805494000000001</v>
      </c>
      <c r="R11" s="24">
        <f>'Stata Output'!E480</f>
        <v>0.52887455000000005</v>
      </c>
      <c r="T11" s="23">
        <f t="shared" si="4"/>
        <v>0</v>
      </c>
      <c r="U11" s="23">
        <f t="shared" si="5"/>
        <v>0</v>
      </c>
      <c r="V11" s="23">
        <f t="shared" si="6"/>
        <v>0</v>
      </c>
      <c r="X11" s="23">
        <f t="shared" si="7"/>
        <v>0</v>
      </c>
    </row>
    <row r="12" spans="1:25" s="26" customFormat="1" x14ac:dyDescent="0.2">
      <c r="A12" s="26" t="s">
        <v>2346</v>
      </c>
      <c r="B12" s="26" t="s">
        <v>169</v>
      </c>
      <c r="C12" s="29">
        <f>'Stata Output'!C3254</f>
        <v>0.48553331999999999</v>
      </c>
      <c r="D12" s="29">
        <f>'Stata Output'!D3254</f>
        <v>0.1627699</v>
      </c>
      <c r="E12" s="29">
        <f>'Stata Output'!E3254</f>
        <v>0.32669746</v>
      </c>
      <c r="G12" s="27">
        <f t="shared" si="0"/>
        <v>0</v>
      </c>
      <c r="H12" s="27">
        <f t="shared" si="1"/>
        <v>0</v>
      </c>
      <c r="I12" s="27">
        <f t="shared" si="2"/>
        <v>0</v>
      </c>
      <c r="K12" s="27">
        <f t="shared" si="3"/>
        <v>0</v>
      </c>
      <c r="L12" s="26">
        <f>SUM(K6:K12)</f>
        <v>0</v>
      </c>
      <c r="N12" s="26" t="s">
        <v>2346</v>
      </c>
      <c r="O12" s="26" t="s">
        <v>169</v>
      </c>
      <c r="P12" s="29">
        <f>'Stata Output'!C481</f>
        <v>0.19427008000000001</v>
      </c>
      <c r="Q12" s="29">
        <f>'Stata Output'!D481</f>
        <v>0.23613667999999999</v>
      </c>
      <c r="R12" s="29">
        <f>'Stata Output'!E481</f>
        <v>0.53928969999999998</v>
      </c>
      <c r="T12" s="27">
        <f t="shared" si="4"/>
        <v>0</v>
      </c>
      <c r="U12" s="27">
        <f t="shared" si="5"/>
        <v>0</v>
      </c>
      <c r="V12" s="27">
        <f t="shared" si="6"/>
        <v>0</v>
      </c>
      <c r="X12" s="27">
        <f t="shared" si="7"/>
        <v>0</v>
      </c>
      <c r="Y12" s="26">
        <f>SUM(X6:X12)</f>
        <v>0</v>
      </c>
    </row>
    <row r="13" spans="1:25" x14ac:dyDescent="0.2">
      <c r="A13" s="23" t="s">
        <v>2347</v>
      </c>
      <c r="B13" s="23" t="s">
        <v>170</v>
      </c>
      <c r="C13" s="24">
        <f>'Stata Output'!C3255</f>
        <v>0.39626209000000001</v>
      </c>
      <c r="D13" s="24">
        <f>'Stata Output'!D3255</f>
        <v>0.10634121000000001</v>
      </c>
      <c r="E13" s="24">
        <f>'Stata Output'!E3255</f>
        <v>0.51404720999999998</v>
      </c>
      <c r="G13" s="23">
        <f t="shared" si="0"/>
        <v>0</v>
      </c>
      <c r="H13" s="23">
        <f t="shared" si="1"/>
        <v>0</v>
      </c>
      <c r="I13" s="23">
        <f t="shared" si="2"/>
        <v>0</v>
      </c>
      <c r="K13" s="23">
        <f t="shared" si="3"/>
        <v>0</v>
      </c>
      <c r="N13" s="23" t="s">
        <v>2347</v>
      </c>
      <c r="O13" s="23" t="s">
        <v>170</v>
      </c>
      <c r="P13" s="24">
        <f>'Stata Output'!C482</f>
        <v>-7.1480379999999996E-2</v>
      </c>
      <c r="Q13" s="24">
        <f>'Stata Output'!D482</f>
        <v>0.25091546999999997</v>
      </c>
      <c r="R13" s="24">
        <f>'Stata Output'!E482</f>
        <v>0.89180285999999998</v>
      </c>
      <c r="T13" s="23">
        <f t="shared" si="4"/>
        <v>1</v>
      </c>
      <c r="U13" s="23">
        <f t="shared" si="5"/>
        <v>0</v>
      </c>
      <c r="V13" s="23">
        <f t="shared" si="6"/>
        <v>0</v>
      </c>
      <c r="X13" s="23">
        <f t="shared" si="7"/>
        <v>1</v>
      </c>
    </row>
    <row r="14" spans="1:25" x14ac:dyDescent="0.2">
      <c r="A14" s="23" t="s">
        <v>2347</v>
      </c>
      <c r="B14" s="23" t="s">
        <v>171</v>
      </c>
      <c r="C14" s="24">
        <f>'Stata Output'!C3256</f>
        <v>0.39280335999999999</v>
      </c>
      <c r="D14" s="24">
        <f>'Stata Output'!D3256</f>
        <v>0.10786523000000001</v>
      </c>
      <c r="E14" s="24">
        <f>'Stata Output'!E3256</f>
        <v>0.51540925999999998</v>
      </c>
      <c r="G14" s="23">
        <f t="shared" si="0"/>
        <v>0</v>
      </c>
      <c r="H14" s="23">
        <f t="shared" si="1"/>
        <v>0</v>
      </c>
      <c r="I14" s="23">
        <f t="shared" si="2"/>
        <v>0</v>
      </c>
      <c r="K14" s="23">
        <f t="shared" si="3"/>
        <v>0</v>
      </c>
      <c r="N14" s="23" t="s">
        <v>2347</v>
      </c>
      <c r="O14" s="23" t="s">
        <v>171</v>
      </c>
      <c r="P14" s="24">
        <f>'Stata Output'!C483</f>
        <v>-7.6007539999999998E-2</v>
      </c>
      <c r="Q14" s="24">
        <f>'Stata Output'!D483</f>
        <v>0.25326974000000002</v>
      </c>
      <c r="R14" s="24">
        <f>'Stata Output'!E483</f>
        <v>0.89303255999999998</v>
      </c>
      <c r="T14" s="23">
        <f t="shared" si="4"/>
        <v>1</v>
      </c>
      <c r="U14" s="23">
        <f t="shared" si="5"/>
        <v>0</v>
      </c>
      <c r="V14" s="23">
        <f t="shared" si="6"/>
        <v>0</v>
      </c>
      <c r="X14" s="23">
        <f t="shared" si="7"/>
        <v>1</v>
      </c>
    </row>
    <row r="15" spans="1:25" x14ac:dyDescent="0.2">
      <c r="A15" s="23" t="s">
        <v>2347</v>
      </c>
      <c r="B15" s="23" t="s">
        <v>172</v>
      </c>
      <c r="C15" s="24">
        <f>'Stata Output'!C3257</f>
        <v>0.38864800999999999</v>
      </c>
      <c r="D15" s="24">
        <f>'Stata Output'!D3257</f>
        <v>0.10927948</v>
      </c>
      <c r="E15" s="24">
        <f>'Stata Output'!E3257</f>
        <v>0.51749358999999995</v>
      </c>
      <c r="G15" s="23">
        <f t="shared" si="0"/>
        <v>0</v>
      </c>
      <c r="H15" s="23">
        <f t="shared" si="1"/>
        <v>0</v>
      </c>
      <c r="I15" s="23">
        <f t="shared" si="2"/>
        <v>0</v>
      </c>
      <c r="K15" s="23">
        <f t="shared" si="3"/>
        <v>0</v>
      </c>
      <c r="N15" s="23" t="s">
        <v>2347</v>
      </c>
      <c r="O15" s="23" t="s">
        <v>172</v>
      </c>
      <c r="P15" s="24">
        <f>'Stata Output'!C484</f>
        <v>-8.1988000000000005E-2</v>
      </c>
      <c r="Q15" s="24">
        <f>'Stata Output'!D484</f>
        <v>0.25598546</v>
      </c>
      <c r="R15" s="24">
        <f>'Stata Output'!E484</f>
        <v>0.89512393000000001</v>
      </c>
      <c r="T15" s="23">
        <f t="shared" si="4"/>
        <v>1</v>
      </c>
      <c r="U15" s="23">
        <f t="shared" si="5"/>
        <v>0</v>
      </c>
      <c r="V15" s="23">
        <f t="shared" si="6"/>
        <v>0</v>
      </c>
      <c r="X15" s="23">
        <f t="shared" si="7"/>
        <v>1</v>
      </c>
    </row>
    <row r="16" spans="1:25" x14ac:dyDescent="0.2">
      <c r="A16" s="23" t="s">
        <v>2347</v>
      </c>
      <c r="B16" s="23" t="s">
        <v>173</v>
      </c>
      <c r="C16" s="24">
        <f>'Stata Output'!C3258</f>
        <v>0.38384873000000003</v>
      </c>
      <c r="D16" s="24">
        <f>'Stata Output'!D3258</f>
        <v>0.10965095</v>
      </c>
      <c r="E16" s="24">
        <f>'Stata Output'!E3258</f>
        <v>0.52125739999999998</v>
      </c>
      <c r="G16" s="23">
        <f t="shared" si="0"/>
        <v>0</v>
      </c>
      <c r="H16" s="23">
        <f t="shared" si="1"/>
        <v>0</v>
      </c>
      <c r="I16" s="23">
        <f t="shared" si="2"/>
        <v>0</v>
      </c>
      <c r="K16" s="23">
        <f t="shared" si="3"/>
        <v>0</v>
      </c>
      <c r="N16" s="23" t="s">
        <v>2347</v>
      </c>
      <c r="O16" s="23" t="s">
        <v>173</v>
      </c>
      <c r="P16" s="24">
        <f>'Stata Output'!C485</f>
        <v>-9.0534859999999995E-2</v>
      </c>
      <c r="Q16" s="24">
        <f>'Stata Output'!D485</f>
        <v>0.25878063000000001</v>
      </c>
      <c r="R16" s="24">
        <f>'Stata Output'!E485</f>
        <v>0.89939868000000001</v>
      </c>
      <c r="T16" s="23">
        <f t="shared" si="4"/>
        <v>1</v>
      </c>
      <c r="U16" s="23">
        <f t="shared" si="5"/>
        <v>0</v>
      </c>
      <c r="V16" s="23">
        <f t="shared" si="6"/>
        <v>0</v>
      </c>
      <c r="X16" s="23">
        <f t="shared" si="7"/>
        <v>1</v>
      </c>
    </row>
    <row r="17" spans="1:25" x14ac:dyDescent="0.2">
      <c r="A17" s="23" t="s">
        <v>2347</v>
      </c>
      <c r="B17" s="23" t="s">
        <v>174</v>
      </c>
      <c r="C17" s="24">
        <f>'Stata Output'!C3259</f>
        <v>0.37904521000000002</v>
      </c>
      <c r="D17" s="24">
        <f>'Stata Output'!D3259</f>
        <v>0.11034194999999999</v>
      </c>
      <c r="E17" s="24">
        <f>'Stata Output'!E3259</f>
        <v>0.52468143</v>
      </c>
      <c r="G17" s="23">
        <f t="shared" si="0"/>
        <v>0</v>
      </c>
      <c r="H17" s="23">
        <f t="shared" si="1"/>
        <v>0</v>
      </c>
      <c r="I17" s="23">
        <f t="shared" si="2"/>
        <v>0</v>
      </c>
      <c r="K17" s="23">
        <f t="shared" si="3"/>
        <v>0</v>
      </c>
      <c r="N17" s="23" t="s">
        <v>2347</v>
      </c>
      <c r="O17" s="23" t="s">
        <v>174</v>
      </c>
      <c r="P17" s="24">
        <f>'Stata Output'!C486</f>
        <v>-9.8674559999999994E-2</v>
      </c>
      <c r="Q17" s="24">
        <f>'Stata Output'!D486</f>
        <v>0.26166463000000001</v>
      </c>
      <c r="R17" s="24">
        <f>'Stata Output'!E486</f>
        <v>0.90320690999999997</v>
      </c>
      <c r="T17" s="23">
        <f t="shared" si="4"/>
        <v>1</v>
      </c>
      <c r="U17" s="23">
        <f t="shared" si="5"/>
        <v>0</v>
      </c>
      <c r="V17" s="23">
        <f t="shared" si="6"/>
        <v>0</v>
      </c>
      <c r="X17" s="23">
        <f t="shared" si="7"/>
        <v>1</v>
      </c>
    </row>
    <row r="18" spans="1:25" x14ac:dyDescent="0.2">
      <c r="A18" s="23" t="s">
        <v>2347</v>
      </c>
      <c r="B18" s="23" t="s">
        <v>175</v>
      </c>
      <c r="C18" s="24">
        <f>'Stata Output'!C3260</f>
        <v>0.37433842000000001</v>
      </c>
      <c r="D18" s="24">
        <f>'Stata Output'!D3260</f>
        <v>0.11127215</v>
      </c>
      <c r="E18" s="24">
        <f>'Stata Output'!E3260</f>
        <v>0.52776440999999996</v>
      </c>
      <c r="G18" s="23">
        <f t="shared" si="0"/>
        <v>0</v>
      </c>
      <c r="H18" s="23">
        <f t="shared" si="1"/>
        <v>0</v>
      </c>
      <c r="I18" s="23">
        <f t="shared" si="2"/>
        <v>0</v>
      </c>
      <c r="K18" s="23">
        <f t="shared" si="3"/>
        <v>0</v>
      </c>
      <c r="N18" s="23" t="s">
        <v>2347</v>
      </c>
      <c r="O18" s="23" t="s">
        <v>175</v>
      </c>
      <c r="P18" s="24">
        <f>'Stata Output'!C487</f>
        <v>-0.10632142999999999</v>
      </c>
      <c r="Q18" s="24">
        <f>'Stata Output'!D487</f>
        <v>0.26455901999999998</v>
      </c>
      <c r="R18" s="24">
        <f>'Stata Output'!E487</f>
        <v>0.90656550999999996</v>
      </c>
      <c r="T18" s="23">
        <f t="shared" si="4"/>
        <v>1</v>
      </c>
      <c r="U18" s="23">
        <f t="shared" si="5"/>
        <v>0</v>
      </c>
      <c r="V18" s="23">
        <f t="shared" si="6"/>
        <v>0</v>
      </c>
      <c r="X18" s="23">
        <f t="shared" si="7"/>
        <v>1</v>
      </c>
    </row>
    <row r="19" spans="1:25" s="26" customFormat="1" x14ac:dyDescent="0.2">
      <c r="A19" s="26" t="s">
        <v>2347</v>
      </c>
      <c r="B19" s="26" t="s">
        <v>176</v>
      </c>
      <c r="C19" s="29">
        <f>'Stata Output'!C3261</f>
        <v>0.36924859999999998</v>
      </c>
      <c r="D19" s="29">
        <f>'Stata Output'!D3261</f>
        <v>0.11227507</v>
      </c>
      <c r="E19" s="29">
        <f>'Stata Output'!E3261</f>
        <v>0.53110148999999995</v>
      </c>
      <c r="G19" s="27">
        <f t="shared" si="0"/>
        <v>0</v>
      </c>
      <c r="H19" s="27">
        <f t="shared" si="1"/>
        <v>0</v>
      </c>
      <c r="I19" s="27">
        <f t="shared" si="2"/>
        <v>0</v>
      </c>
      <c r="K19" s="27">
        <f t="shared" si="3"/>
        <v>0</v>
      </c>
      <c r="L19" s="26">
        <f>SUM(K13:K19)</f>
        <v>0</v>
      </c>
      <c r="N19" s="26" t="s">
        <v>2347</v>
      </c>
      <c r="O19" s="26" t="s">
        <v>176</v>
      </c>
      <c r="P19" s="29">
        <f>'Stata Output'!C488</f>
        <v>-0.11459448</v>
      </c>
      <c r="Q19" s="29">
        <f>'Stata Output'!D488</f>
        <v>0.26768814000000002</v>
      </c>
      <c r="R19" s="29">
        <f>'Stata Output'!E488</f>
        <v>0.91020182000000005</v>
      </c>
      <c r="T19" s="27">
        <f t="shared" si="4"/>
        <v>1</v>
      </c>
      <c r="U19" s="27">
        <f t="shared" si="5"/>
        <v>0</v>
      </c>
      <c r="V19" s="27">
        <f t="shared" si="6"/>
        <v>0</v>
      </c>
      <c r="X19" s="27">
        <f t="shared" si="7"/>
        <v>1</v>
      </c>
      <c r="Y19" s="26">
        <f>SUM(X13:X19)</f>
        <v>7</v>
      </c>
    </row>
    <row r="20" spans="1:25" x14ac:dyDescent="0.2">
      <c r="A20" s="23" t="s">
        <v>2348</v>
      </c>
      <c r="B20" s="23" t="s">
        <v>177</v>
      </c>
      <c r="C20" s="24">
        <f>'Stata Output'!C3262</f>
        <v>0.52556418000000005</v>
      </c>
      <c r="D20" s="24">
        <f>'Stata Output'!D3262</f>
        <v>-4.1648299999999996E-3</v>
      </c>
      <c r="E20" s="24">
        <f>'Stata Output'!E3262</f>
        <v>0.48692522999999999</v>
      </c>
      <c r="G20" s="23">
        <f t="shared" si="0"/>
        <v>0</v>
      </c>
      <c r="H20" s="23">
        <f t="shared" si="1"/>
        <v>1</v>
      </c>
      <c r="I20" s="23">
        <f t="shared" si="2"/>
        <v>0</v>
      </c>
      <c r="K20" s="23">
        <f t="shared" si="3"/>
        <v>1</v>
      </c>
      <c r="N20" s="23" t="s">
        <v>2348</v>
      </c>
      <c r="O20" s="23" t="s">
        <v>177</v>
      </c>
      <c r="P20" s="24">
        <f>'Stata Output'!C489</f>
        <v>4.4974720000000003E-2</v>
      </c>
      <c r="Q20" s="24">
        <f>'Stata Output'!D489</f>
        <v>0.16217914999999999</v>
      </c>
      <c r="R20" s="24">
        <f>'Stata Output'!E489</f>
        <v>0.80160054000000003</v>
      </c>
      <c r="T20" s="23">
        <f t="shared" si="4"/>
        <v>0</v>
      </c>
      <c r="U20" s="23">
        <f t="shared" si="5"/>
        <v>0</v>
      </c>
      <c r="V20" s="23">
        <f t="shared" si="6"/>
        <v>0</v>
      </c>
      <c r="X20" s="23">
        <f t="shared" si="7"/>
        <v>0</v>
      </c>
    </row>
    <row r="21" spans="1:25" x14ac:dyDescent="0.2">
      <c r="A21" s="23" t="s">
        <v>2348</v>
      </c>
      <c r="B21" s="23" t="s">
        <v>178</v>
      </c>
      <c r="C21" s="24">
        <f>'Stata Output'!C3263</f>
        <v>0.52016039000000003</v>
      </c>
      <c r="D21" s="24">
        <f>'Stata Output'!D3263</f>
        <v>-2.2516799999999998E-3</v>
      </c>
      <c r="E21" s="24">
        <f>'Stata Output'!E3263</f>
        <v>0.48955623999999998</v>
      </c>
      <c r="G21" s="23">
        <f t="shared" si="0"/>
        <v>0</v>
      </c>
      <c r="H21" s="23">
        <f t="shared" si="1"/>
        <v>1</v>
      </c>
      <c r="I21" s="23">
        <f t="shared" si="2"/>
        <v>0</v>
      </c>
      <c r="K21" s="23">
        <f t="shared" si="3"/>
        <v>1</v>
      </c>
      <c r="N21" s="23" t="s">
        <v>2348</v>
      </c>
      <c r="O21" s="23" t="s">
        <v>178</v>
      </c>
      <c r="P21" s="24">
        <f>'Stata Output'!C490</f>
        <v>3.7293640000000003E-2</v>
      </c>
      <c r="Q21" s="24">
        <f>'Stata Output'!D490</f>
        <v>0.16573078999999999</v>
      </c>
      <c r="R21" s="24">
        <f>'Stata Output'!E490</f>
        <v>0.80421120999999995</v>
      </c>
      <c r="T21" s="23">
        <f t="shared" si="4"/>
        <v>0</v>
      </c>
      <c r="U21" s="23">
        <f t="shared" si="5"/>
        <v>0</v>
      </c>
      <c r="V21" s="23">
        <f t="shared" si="6"/>
        <v>0</v>
      </c>
      <c r="X21" s="23">
        <f t="shared" si="7"/>
        <v>0</v>
      </c>
    </row>
    <row r="22" spans="1:25" x14ac:dyDescent="0.2">
      <c r="A22" s="23" t="s">
        <v>2348</v>
      </c>
      <c r="B22" s="23" t="s">
        <v>179</v>
      </c>
      <c r="C22" s="24">
        <f>'Stata Output'!C3264</f>
        <v>0.51632676</v>
      </c>
      <c r="D22" s="24">
        <f>'Stata Output'!D3264</f>
        <v>3.0759699999999999E-3</v>
      </c>
      <c r="E22" s="24">
        <f>'Stata Output'!E3264</f>
        <v>0.48715481999999999</v>
      </c>
      <c r="G22" s="23">
        <f t="shared" si="0"/>
        <v>0</v>
      </c>
      <c r="H22" s="23">
        <f t="shared" si="1"/>
        <v>0</v>
      </c>
      <c r="I22" s="23">
        <f t="shared" si="2"/>
        <v>0</v>
      </c>
      <c r="K22" s="23">
        <f t="shared" si="3"/>
        <v>0</v>
      </c>
      <c r="N22" s="23" t="s">
        <v>2348</v>
      </c>
      <c r="O22" s="23" t="s">
        <v>179</v>
      </c>
      <c r="P22" s="24">
        <f>'Stata Output'!C491</f>
        <v>3.7003370000000001E-2</v>
      </c>
      <c r="Q22" s="24">
        <f>'Stata Output'!D491</f>
        <v>0.16932451000000001</v>
      </c>
      <c r="R22" s="24">
        <f>'Stata Output'!E491</f>
        <v>0.80021337000000003</v>
      </c>
      <c r="T22" s="23">
        <f t="shared" si="4"/>
        <v>0</v>
      </c>
      <c r="U22" s="23">
        <f t="shared" si="5"/>
        <v>0</v>
      </c>
      <c r="V22" s="23">
        <f t="shared" si="6"/>
        <v>0</v>
      </c>
      <c r="X22" s="23">
        <f t="shared" si="7"/>
        <v>0</v>
      </c>
    </row>
    <row r="23" spans="1:25" x14ac:dyDescent="0.2">
      <c r="A23" s="23" t="s">
        <v>2348</v>
      </c>
      <c r="B23" s="23" t="s">
        <v>180</v>
      </c>
      <c r="C23" s="24">
        <f>'Stata Output'!C3265</f>
        <v>0.51375616000000002</v>
      </c>
      <c r="D23" s="24">
        <f>'Stata Output'!D3265</f>
        <v>4.0719199999999997E-3</v>
      </c>
      <c r="E23" s="24">
        <f>'Stata Output'!E3265</f>
        <v>0.48831409999999997</v>
      </c>
      <c r="G23" s="23">
        <f t="shared" si="0"/>
        <v>0</v>
      </c>
      <c r="H23" s="23">
        <f t="shared" si="1"/>
        <v>0</v>
      </c>
      <c r="I23" s="23">
        <f t="shared" si="2"/>
        <v>0</v>
      </c>
      <c r="K23" s="23">
        <f t="shared" si="3"/>
        <v>0</v>
      </c>
      <c r="N23" s="23" t="s">
        <v>2348</v>
      </c>
      <c r="O23" s="23" t="s">
        <v>180</v>
      </c>
      <c r="P23" s="24">
        <f>'Stata Output'!C492</f>
        <v>3.3461020000000001E-2</v>
      </c>
      <c r="Q23" s="24">
        <f>'Stata Output'!D492</f>
        <v>0.17103726</v>
      </c>
      <c r="R23" s="24">
        <f>'Stata Output'!E492</f>
        <v>0.80132877000000002</v>
      </c>
      <c r="T23" s="23">
        <f t="shared" si="4"/>
        <v>0</v>
      </c>
      <c r="U23" s="23">
        <f t="shared" si="5"/>
        <v>0</v>
      </c>
      <c r="V23" s="23">
        <f t="shared" si="6"/>
        <v>0</v>
      </c>
      <c r="X23" s="23">
        <f t="shared" si="7"/>
        <v>0</v>
      </c>
    </row>
    <row r="24" spans="1:25" x14ac:dyDescent="0.2">
      <c r="A24" s="23" t="s">
        <v>2348</v>
      </c>
      <c r="B24" s="23" t="s">
        <v>181</v>
      </c>
      <c r="C24" s="24">
        <f>'Stata Output'!C3266</f>
        <v>0.50317931999999999</v>
      </c>
      <c r="D24" s="24">
        <f>'Stata Output'!D3266</f>
        <v>5.7642700000000002E-3</v>
      </c>
      <c r="E24" s="24">
        <f>'Stata Output'!E3266</f>
        <v>0.49566979</v>
      </c>
      <c r="G24" s="23">
        <f t="shared" si="0"/>
        <v>0</v>
      </c>
      <c r="H24" s="23">
        <f t="shared" si="1"/>
        <v>0</v>
      </c>
      <c r="I24" s="23">
        <f t="shared" si="2"/>
        <v>0</v>
      </c>
      <c r="K24" s="23">
        <f t="shared" si="3"/>
        <v>0</v>
      </c>
      <c r="N24" s="23" t="s">
        <v>2348</v>
      </c>
      <c r="O24" s="23" t="s">
        <v>181</v>
      </c>
      <c r="P24" s="24">
        <f>'Stata Output'!C493</f>
        <v>1.576029E-2</v>
      </c>
      <c r="Q24" s="24">
        <f>'Stata Output'!D493</f>
        <v>0.17743373000000001</v>
      </c>
      <c r="R24" s="24">
        <f>'Stata Output'!E493</f>
        <v>0.80946236000000005</v>
      </c>
      <c r="T24" s="23">
        <f t="shared" si="4"/>
        <v>0</v>
      </c>
      <c r="U24" s="23">
        <f t="shared" si="5"/>
        <v>0</v>
      </c>
      <c r="V24" s="23">
        <f t="shared" si="6"/>
        <v>0</v>
      </c>
      <c r="X24" s="23">
        <f t="shared" si="7"/>
        <v>0</v>
      </c>
    </row>
    <row r="25" spans="1:25" x14ac:dyDescent="0.2">
      <c r="A25" s="23" t="s">
        <v>2348</v>
      </c>
      <c r="B25" s="23" t="s">
        <v>182</v>
      </c>
      <c r="C25" s="24">
        <f>'Stata Output'!C3267</f>
        <v>0.50614031999999998</v>
      </c>
      <c r="D25" s="24">
        <f>'Stata Output'!D3267</f>
        <v>2.3186999999999999E-3</v>
      </c>
      <c r="E25" s="24">
        <f>'Stata Output'!E3267</f>
        <v>0.49725112999999999</v>
      </c>
      <c r="G25" s="23">
        <f t="shared" si="0"/>
        <v>0</v>
      </c>
      <c r="H25" s="23">
        <f t="shared" si="1"/>
        <v>0</v>
      </c>
      <c r="I25" s="23">
        <f t="shared" si="2"/>
        <v>0</v>
      </c>
      <c r="K25" s="23">
        <f t="shared" si="3"/>
        <v>0</v>
      </c>
      <c r="N25" s="23" t="s">
        <v>2348</v>
      </c>
      <c r="O25" s="23" t="s">
        <v>182</v>
      </c>
      <c r="P25" s="24">
        <f>'Stata Output'!C494</f>
        <v>1.6632600000000001E-2</v>
      </c>
      <c r="Q25" s="24">
        <f>'Stata Output'!D494</f>
        <v>0.17465724999999999</v>
      </c>
      <c r="R25" s="24">
        <f>'Stata Output'!E494</f>
        <v>0.81319123000000004</v>
      </c>
      <c r="T25" s="23">
        <f t="shared" si="4"/>
        <v>0</v>
      </c>
      <c r="U25" s="23">
        <f t="shared" si="5"/>
        <v>0</v>
      </c>
      <c r="V25" s="23">
        <f t="shared" si="6"/>
        <v>0</v>
      </c>
      <c r="X25" s="23">
        <f t="shared" si="7"/>
        <v>0</v>
      </c>
    </row>
    <row r="26" spans="1:25" s="26" customFormat="1" x14ac:dyDescent="0.2">
      <c r="A26" s="26" t="s">
        <v>2348</v>
      </c>
      <c r="B26" s="26" t="s">
        <v>183</v>
      </c>
      <c r="C26" s="29">
        <f>'Stata Output'!C3268</f>
        <v>0.51391916000000004</v>
      </c>
      <c r="D26" s="29">
        <f>'Stata Output'!D3268</f>
        <v>-4.5251500000000004E-3</v>
      </c>
      <c r="E26" s="29">
        <f>'Stata Output'!E3268</f>
        <v>0.49860063999999998</v>
      </c>
      <c r="G26" s="27">
        <f t="shared" si="0"/>
        <v>0</v>
      </c>
      <c r="H26" s="27">
        <f t="shared" si="1"/>
        <v>1</v>
      </c>
      <c r="I26" s="27">
        <f t="shared" si="2"/>
        <v>0</v>
      </c>
      <c r="K26" s="27">
        <f t="shared" si="3"/>
        <v>1</v>
      </c>
      <c r="L26" s="26">
        <f>SUM(K20:K26)</f>
        <v>3</v>
      </c>
      <c r="N26" s="26" t="s">
        <v>2348</v>
      </c>
      <c r="O26" s="26" t="s">
        <v>183</v>
      </c>
      <c r="P26" s="29">
        <f>'Stata Output'!C495</f>
        <v>2.2007570000000001E-2</v>
      </c>
      <c r="Q26" s="29">
        <f>'Stata Output'!D495</f>
        <v>0.16813632000000001</v>
      </c>
      <c r="R26" s="29">
        <f>'Stata Output'!E495</f>
        <v>0.81816049999999996</v>
      </c>
      <c r="T26" s="27">
        <f t="shared" si="4"/>
        <v>0</v>
      </c>
      <c r="U26" s="27">
        <f t="shared" si="5"/>
        <v>0</v>
      </c>
      <c r="V26" s="27">
        <f t="shared" si="6"/>
        <v>0</v>
      </c>
      <c r="X26" s="27">
        <f t="shared" si="7"/>
        <v>0</v>
      </c>
      <c r="Y26" s="26">
        <f>SUM(X20:X26)</f>
        <v>0</v>
      </c>
    </row>
    <row r="27" spans="1:25" x14ac:dyDescent="0.2">
      <c r="A27" s="23" t="s">
        <v>2349</v>
      </c>
      <c r="B27" s="23" t="s">
        <v>184</v>
      </c>
      <c r="C27" s="24">
        <f>'Stata Output'!C3269</f>
        <v>0.48373575000000002</v>
      </c>
      <c r="D27" s="24">
        <f>'Stata Output'!D3269</f>
        <v>0.15931139</v>
      </c>
      <c r="E27" s="24">
        <f>'Stata Output'!E3269</f>
        <v>0.37107363999999998</v>
      </c>
      <c r="G27" s="23">
        <f t="shared" si="0"/>
        <v>0</v>
      </c>
      <c r="H27" s="23">
        <f t="shared" si="1"/>
        <v>0</v>
      </c>
      <c r="I27" s="23">
        <f t="shared" si="2"/>
        <v>0</v>
      </c>
      <c r="K27" s="23">
        <f t="shared" si="3"/>
        <v>0</v>
      </c>
      <c r="N27" s="23" t="s">
        <v>2349</v>
      </c>
      <c r="O27" s="23" t="s">
        <v>184</v>
      </c>
      <c r="P27" s="24">
        <f>'Stata Output'!C496</f>
        <v>0.16696806</v>
      </c>
      <c r="Q27" s="24">
        <f>'Stata Output'!D496</f>
        <v>0.22027037999999999</v>
      </c>
      <c r="R27" s="24">
        <f>'Stata Output'!E496</f>
        <v>0.68882308999999997</v>
      </c>
      <c r="T27" s="23">
        <f t="shared" si="4"/>
        <v>0</v>
      </c>
      <c r="U27" s="23">
        <f t="shared" si="5"/>
        <v>0</v>
      </c>
      <c r="V27" s="23">
        <f t="shared" si="6"/>
        <v>0</v>
      </c>
      <c r="X27" s="23">
        <f t="shared" si="7"/>
        <v>0</v>
      </c>
    </row>
    <row r="28" spans="1:25" x14ac:dyDescent="0.2">
      <c r="A28" s="23" t="s">
        <v>2349</v>
      </c>
      <c r="B28" s="23" t="s">
        <v>185</v>
      </c>
      <c r="C28" s="24">
        <f>'Stata Output'!C3270</f>
        <v>0.47646556000000001</v>
      </c>
      <c r="D28" s="24">
        <f>'Stata Output'!D3270</f>
        <v>0.16181029</v>
      </c>
      <c r="E28" s="24">
        <f>'Stata Output'!E3270</f>
        <v>0.37469398999999998</v>
      </c>
      <c r="G28" s="23">
        <f t="shared" si="0"/>
        <v>0</v>
      </c>
      <c r="H28" s="23">
        <f t="shared" si="1"/>
        <v>0</v>
      </c>
      <c r="I28" s="23">
        <f t="shared" si="2"/>
        <v>0</v>
      </c>
      <c r="K28" s="23">
        <f t="shared" si="3"/>
        <v>0</v>
      </c>
      <c r="N28" s="23" t="s">
        <v>2349</v>
      </c>
      <c r="O28" s="23" t="s">
        <v>185</v>
      </c>
      <c r="P28" s="24">
        <f>'Stata Output'!C497</f>
        <v>0.15653655999999999</v>
      </c>
      <c r="Q28" s="24">
        <f>'Stata Output'!D497</f>
        <v>0.22502843</v>
      </c>
      <c r="R28" s="24">
        <f>'Stata Output'!E497</f>
        <v>0.69244598000000002</v>
      </c>
      <c r="T28" s="23">
        <f t="shared" si="4"/>
        <v>0</v>
      </c>
      <c r="U28" s="23">
        <f t="shared" si="5"/>
        <v>0</v>
      </c>
      <c r="V28" s="23">
        <f t="shared" si="6"/>
        <v>0</v>
      </c>
      <c r="X28" s="23">
        <f t="shared" si="7"/>
        <v>0</v>
      </c>
    </row>
    <row r="29" spans="1:25" x14ac:dyDescent="0.2">
      <c r="A29" s="23" t="s">
        <v>2349</v>
      </c>
      <c r="B29" s="23" t="s">
        <v>186</v>
      </c>
      <c r="C29" s="24">
        <f>'Stata Output'!C3271</f>
        <v>0.46699822000000002</v>
      </c>
      <c r="D29" s="24">
        <f>'Stata Output'!D3271</f>
        <v>0.16436041000000001</v>
      </c>
      <c r="E29" s="24">
        <f>'Stata Output'!E3271</f>
        <v>0.38016519999999998</v>
      </c>
      <c r="G29" s="23">
        <f t="shared" si="0"/>
        <v>0</v>
      </c>
      <c r="H29" s="23">
        <f t="shared" si="1"/>
        <v>0</v>
      </c>
      <c r="I29" s="23">
        <f t="shared" si="2"/>
        <v>0</v>
      </c>
      <c r="K29" s="23">
        <f t="shared" si="3"/>
        <v>0</v>
      </c>
      <c r="N29" s="23" t="s">
        <v>2349</v>
      </c>
      <c r="O29" s="23" t="s">
        <v>186</v>
      </c>
      <c r="P29" s="24">
        <f>'Stata Output'!C498</f>
        <v>0.14203783</v>
      </c>
      <c r="Q29" s="24">
        <f>'Stata Output'!D498</f>
        <v>0.23103397000000001</v>
      </c>
      <c r="R29" s="24">
        <f>'Stata Output'!E498</f>
        <v>0.69820097999999997</v>
      </c>
      <c r="T29" s="23">
        <f t="shared" si="4"/>
        <v>0</v>
      </c>
      <c r="U29" s="23">
        <f t="shared" si="5"/>
        <v>0</v>
      </c>
      <c r="V29" s="23">
        <f t="shared" si="6"/>
        <v>0</v>
      </c>
      <c r="X29" s="23">
        <f t="shared" si="7"/>
        <v>0</v>
      </c>
    </row>
    <row r="30" spans="1:25" x14ac:dyDescent="0.2">
      <c r="A30" s="23" t="s">
        <v>2349</v>
      </c>
      <c r="B30" s="23" t="s">
        <v>187</v>
      </c>
      <c r="C30" s="24">
        <f>'Stata Output'!C3272</f>
        <v>0.45995385</v>
      </c>
      <c r="D30" s="24">
        <f>'Stata Output'!D3272</f>
        <v>0.16704107000000001</v>
      </c>
      <c r="E30" s="24">
        <f>'Stata Output'!E3272</f>
        <v>0.38339430000000002</v>
      </c>
      <c r="G30" s="23">
        <f t="shared" si="0"/>
        <v>0</v>
      </c>
      <c r="H30" s="23">
        <f t="shared" si="1"/>
        <v>0</v>
      </c>
      <c r="I30" s="23">
        <f t="shared" si="2"/>
        <v>0</v>
      </c>
      <c r="K30" s="23">
        <f t="shared" si="3"/>
        <v>0</v>
      </c>
      <c r="N30" s="23" t="s">
        <v>2349</v>
      </c>
      <c r="O30" s="23" t="s">
        <v>187</v>
      </c>
      <c r="P30" s="24">
        <f>'Stata Output'!C499</f>
        <v>0.13226737</v>
      </c>
      <c r="Q30" s="24">
        <f>'Stata Output'!D499</f>
        <v>0.23571439</v>
      </c>
      <c r="R30" s="24">
        <f>'Stata Output'!E499</f>
        <v>0.70132919000000005</v>
      </c>
      <c r="T30" s="23">
        <f t="shared" si="4"/>
        <v>0</v>
      </c>
      <c r="U30" s="23">
        <f t="shared" si="5"/>
        <v>0</v>
      </c>
      <c r="V30" s="23">
        <f t="shared" si="6"/>
        <v>0</v>
      </c>
      <c r="X30" s="23">
        <f t="shared" si="7"/>
        <v>0</v>
      </c>
    </row>
    <row r="31" spans="1:25" x14ac:dyDescent="0.2">
      <c r="A31" s="23" t="s">
        <v>2349</v>
      </c>
      <c r="B31" s="23" t="s">
        <v>188</v>
      </c>
      <c r="C31" s="24">
        <f>'Stata Output'!C3273</f>
        <v>0.45447644999999998</v>
      </c>
      <c r="D31" s="24">
        <f>'Stata Output'!D3273</f>
        <v>0.16939977000000001</v>
      </c>
      <c r="E31" s="24">
        <f>'Stata Output'!E3273</f>
        <v>0.38561020000000001</v>
      </c>
      <c r="G31" s="23">
        <f t="shared" si="0"/>
        <v>0</v>
      </c>
      <c r="H31" s="23">
        <f t="shared" si="1"/>
        <v>0</v>
      </c>
      <c r="I31" s="23">
        <f t="shared" si="2"/>
        <v>0</v>
      </c>
      <c r="K31" s="23">
        <f t="shared" si="3"/>
        <v>0</v>
      </c>
      <c r="N31" s="23" t="s">
        <v>2349</v>
      </c>
      <c r="O31" s="23" t="s">
        <v>188</v>
      </c>
      <c r="P31" s="24">
        <f>'Stata Output'!C500</f>
        <v>0.12502674</v>
      </c>
      <c r="Q31" s="24">
        <f>'Stata Output'!D500</f>
        <v>0.2394279</v>
      </c>
      <c r="R31" s="24">
        <f>'Stata Output'!E500</f>
        <v>0.70335733</v>
      </c>
      <c r="T31" s="23">
        <f t="shared" si="4"/>
        <v>0</v>
      </c>
      <c r="U31" s="23">
        <f t="shared" si="5"/>
        <v>0</v>
      </c>
      <c r="V31" s="23">
        <f t="shared" si="6"/>
        <v>0</v>
      </c>
      <c r="X31" s="23">
        <f t="shared" si="7"/>
        <v>0</v>
      </c>
    </row>
    <row r="32" spans="1:25" x14ac:dyDescent="0.2">
      <c r="A32" s="23" t="s">
        <v>2349</v>
      </c>
      <c r="B32" s="23" t="s">
        <v>189</v>
      </c>
      <c r="C32" s="24">
        <f>'Stata Output'!C3274</f>
        <v>0.46309719999999999</v>
      </c>
      <c r="D32" s="24">
        <f>'Stata Output'!D3274</f>
        <v>0.16370515999999999</v>
      </c>
      <c r="E32" s="24">
        <f>'Stata Output'!E3274</f>
        <v>0.38521019000000001</v>
      </c>
      <c r="G32" s="23">
        <f t="shared" si="0"/>
        <v>0</v>
      </c>
      <c r="H32" s="23">
        <f t="shared" si="1"/>
        <v>0</v>
      </c>
      <c r="I32" s="23">
        <f t="shared" si="2"/>
        <v>0</v>
      </c>
      <c r="K32" s="23">
        <f t="shared" si="3"/>
        <v>0</v>
      </c>
      <c r="N32" s="23" t="s">
        <v>2349</v>
      </c>
      <c r="O32" s="23" t="s">
        <v>189</v>
      </c>
      <c r="P32" s="24">
        <f>'Stata Output'!C501</f>
        <v>0.13337156</v>
      </c>
      <c r="Q32" s="24">
        <f>'Stata Output'!D501</f>
        <v>0.23265701999999999</v>
      </c>
      <c r="R32" s="24">
        <f>'Stata Output'!E501</f>
        <v>0.70657596</v>
      </c>
      <c r="T32" s="23">
        <f t="shared" si="4"/>
        <v>0</v>
      </c>
      <c r="U32" s="23">
        <f t="shared" si="5"/>
        <v>0</v>
      </c>
      <c r="V32" s="23">
        <f t="shared" si="6"/>
        <v>0</v>
      </c>
      <c r="X32" s="23">
        <f t="shared" si="7"/>
        <v>0</v>
      </c>
    </row>
    <row r="33" spans="1:25" s="26" customFormat="1" x14ac:dyDescent="0.2">
      <c r="A33" s="26" t="s">
        <v>2349</v>
      </c>
      <c r="B33" s="26" t="s">
        <v>190</v>
      </c>
      <c r="C33" s="29">
        <f>'Stata Output'!C3275</f>
        <v>0.45398452</v>
      </c>
      <c r="D33" s="29">
        <f>'Stata Output'!D3275</f>
        <v>0.16652193000000001</v>
      </c>
      <c r="E33" s="29">
        <f>'Stata Output'!E3275</f>
        <v>0.39008711000000001</v>
      </c>
      <c r="G33" s="27">
        <f t="shared" si="0"/>
        <v>0</v>
      </c>
      <c r="H33" s="27">
        <f t="shared" si="1"/>
        <v>0</v>
      </c>
      <c r="I33" s="27">
        <f t="shared" si="2"/>
        <v>0</v>
      </c>
      <c r="K33" s="27">
        <f t="shared" si="3"/>
        <v>0</v>
      </c>
      <c r="L33" s="26">
        <f>SUM(K27:K33)</f>
        <v>0</v>
      </c>
      <c r="N33" s="26" t="s">
        <v>2349</v>
      </c>
      <c r="O33" s="26" t="s">
        <v>190</v>
      </c>
      <c r="P33" s="29">
        <f>'Stata Output'!C502</f>
        <v>0.11988658000000001</v>
      </c>
      <c r="Q33" s="29">
        <f>'Stata Output'!D502</f>
        <v>0.23853557</v>
      </c>
      <c r="R33" s="29">
        <f>'Stata Output'!E502</f>
        <v>0.71158173999999996</v>
      </c>
      <c r="T33" s="27">
        <f t="shared" si="4"/>
        <v>0</v>
      </c>
      <c r="U33" s="27">
        <f t="shared" si="5"/>
        <v>0</v>
      </c>
      <c r="V33" s="27">
        <f t="shared" si="6"/>
        <v>0</v>
      </c>
      <c r="X33" s="27">
        <f t="shared" si="7"/>
        <v>0</v>
      </c>
      <c r="Y33" s="26">
        <f>SUM(X27:X33)</f>
        <v>0</v>
      </c>
    </row>
    <row r="34" spans="1:25" x14ac:dyDescent="0.2">
      <c r="A34" s="23" t="s">
        <v>2350</v>
      </c>
      <c r="B34" s="23" t="s">
        <v>191</v>
      </c>
      <c r="C34" s="24">
        <f>'Stata Output'!C3276</f>
        <v>0.40416893999999998</v>
      </c>
      <c r="D34" s="24">
        <f>'Stata Output'!D3276</f>
        <v>0.18516429000000001</v>
      </c>
      <c r="E34" s="24">
        <f>'Stata Output'!E3276</f>
        <v>0.41769707</v>
      </c>
      <c r="G34" s="23">
        <f t="shared" si="0"/>
        <v>0</v>
      </c>
      <c r="H34" s="23">
        <f t="shared" si="1"/>
        <v>0</v>
      </c>
      <c r="I34" s="23">
        <f t="shared" si="2"/>
        <v>0</v>
      </c>
      <c r="K34" s="23">
        <f t="shared" si="3"/>
        <v>0</v>
      </c>
      <c r="N34" s="23" t="s">
        <v>2350</v>
      </c>
      <c r="O34" s="23" t="s">
        <v>191</v>
      </c>
      <c r="P34" s="24">
        <f>'Stata Output'!C503</f>
        <v>4.8180000000000001E-2</v>
      </c>
      <c r="Q34" s="24">
        <f>'Stata Output'!D503</f>
        <v>0.26974014000000002</v>
      </c>
      <c r="R34" s="24">
        <f>'Stata Output'!E503</f>
        <v>0.75035205000000005</v>
      </c>
      <c r="T34" s="23">
        <f t="shared" si="4"/>
        <v>0</v>
      </c>
      <c r="U34" s="23">
        <f t="shared" si="5"/>
        <v>0</v>
      </c>
      <c r="V34" s="23">
        <f t="shared" si="6"/>
        <v>0</v>
      </c>
      <c r="X34" s="23">
        <f t="shared" si="7"/>
        <v>0</v>
      </c>
    </row>
    <row r="35" spans="1:25" x14ac:dyDescent="0.2">
      <c r="A35" s="23" t="s">
        <v>2350</v>
      </c>
      <c r="B35" s="23" t="s">
        <v>192</v>
      </c>
      <c r="C35" s="24">
        <f>'Stata Output'!C3277</f>
        <v>0.39919355000000001</v>
      </c>
      <c r="D35" s="24">
        <f>'Stata Output'!D3277</f>
        <v>0.18677995</v>
      </c>
      <c r="E35" s="24">
        <f>'Stata Output'!E3277</f>
        <v>0.42027622999999997</v>
      </c>
      <c r="G35" s="23">
        <f t="shared" si="0"/>
        <v>0</v>
      </c>
      <c r="H35" s="23">
        <f t="shared" si="1"/>
        <v>0</v>
      </c>
      <c r="I35" s="23">
        <f t="shared" si="2"/>
        <v>0</v>
      </c>
      <c r="K35" s="23">
        <f t="shared" si="3"/>
        <v>0</v>
      </c>
      <c r="N35" s="23" t="s">
        <v>2350</v>
      </c>
      <c r="O35" s="23" t="s">
        <v>192</v>
      </c>
      <c r="P35" s="24">
        <f>'Stata Output'!C504</f>
        <v>4.0918410000000002E-2</v>
      </c>
      <c r="Q35" s="24">
        <f>'Stata Output'!D504</f>
        <v>0.27297076999999997</v>
      </c>
      <c r="R35" s="24">
        <f>'Stata Output'!E504</f>
        <v>0.75297057999999994</v>
      </c>
      <c r="T35" s="23">
        <f t="shared" si="4"/>
        <v>0</v>
      </c>
      <c r="U35" s="23">
        <f t="shared" si="5"/>
        <v>0</v>
      </c>
      <c r="V35" s="23">
        <f t="shared" si="6"/>
        <v>0</v>
      </c>
      <c r="X35" s="23">
        <f t="shared" si="7"/>
        <v>0</v>
      </c>
    </row>
    <row r="36" spans="1:25" x14ac:dyDescent="0.2">
      <c r="A36" s="23" t="s">
        <v>2350</v>
      </c>
      <c r="B36" s="23" t="s">
        <v>193</v>
      </c>
      <c r="C36" s="24">
        <f>'Stata Output'!C3278</f>
        <v>0.39395046</v>
      </c>
      <c r="D36" s="24">
        <f>'Stata Output'!D3278</f>
        <v>0.18798964000000001</v>
      </c>
      <c r="E36" s="24">
        <f>'Stata Output'!E3278</f>
        <v>0.42352400000000001</v>
      </c>
      <c r="G36" s="23">
        <f t="shared" si="0"/>
        <v>0</v>
      </c>
      <c r="H36" s="23">
        <f t="shared" si="1"/>
        <v>0</v>
      </c>
      <c r="I36" s="23">
        <f t="shared" si="2"/>
        <v>0</v>
      </c>
      <c r="K36" s="23">
        <f t="shared" si="3"/>
        <v>0</v>
      </c>
      <c r="N36" s="23" t="s">
        <v>2350</v>
      </c>
      <c r="O36" s="23" t="s">
        <v>193</v>
      </c>
      <c r="P36" s="24">
        <f>'Stata Output'!C505</f>
        <v>3.2625670000000002E-2</v>
      </c>
      <c r="Q36" s="24">
        <f>'Stata Output'!D505</f>
        <v>0.27624188999999999</v>
      </c>
      <c r="R36" s="24">
        <f>'Stata Output'!E505</f>
        <v>0.75645624</v>
      </c>
      <c r="T36" s="23">
        <f t="shared" si="4"/>
        <v>0</v>
      </c>
      <c r="U36" s="23">
        <f t="shared" si="5"/>
        <v>0</v>
      </c>
      <c r="V36" s="23">
        <f t="shared" si="6"/>
        <v>0</v>
      </c>
      <c r="X36" s="23">
        <f t="shared" si="7"/>
        <v>0</v>
      </c>
    </row>
    <row r="37" spans="1:25" x14ac:dyDescent="0.2">
      <c r="A37" s="23" t="s">
        <v>2350</v>
      </c>
      <c r="B37" s="23" t="s">
        <v>194</v>
      </c>
      <c r="C37" s="24">
        <f>'Stata Output'!C3279</f>
        <v>0.38758566999999999</v>
      </c>
      <c r="D37" s="24">
        <f>'Stata Output'!D3279</f>
        <v>0.18972278000000001</v>
      </c>
      <c r="E37" s="24">
        <f>'Stata Output'!E3279</f>
        <v>0.42718211</v>
      </c>
      <c r="G37" s="23">
        <f t="shared" si="0"/>
        <v>0</v>
      </c>
      <c r="H37" s="23">
        <f t="shared" si="1"/>
        <v>0</v>
      </c>
      <c r="I37" s="23">
        <f t="shared" si="2"/>
        <v>0</v>
      </c>
      <c r="K37" s="23">
        <f t="shared" si="3"/>
        <v>0</v>
      </c>
      <c r="N37" s="23" t="s">
        <v>2350</v>
      </c>
      <c r="O37" s="23" t="s">
        <v>194</v>
      </c>
      <c r="P37" s="24">
        <f>'Stata Output'!C506</f>
        <v>2.2902639999999998E-2</v>
      </c>
      <c r="Q37" s="24">
        <f>'Stata Output'!D506</f>
        <v>0.28028441999999998</v>
      </c>
      <c r="R37" s="24">
        <f>'Stata Output'!E506</f>
        <v>0.76029769000000003</v>
      </c>
      <c r="T37" s="23">
        <f t="shared" si="4"/>
        <v>0</v>
      </c>
      <c r="U37" s="23">
        <f t="shared" si="5"/>
        <v>0</v>
      </c>
      <c r="V37" s="23">
        <f t="shared" si="6"/>
        <v>0</v>
      </c>
      <c r="X37" s="23">
        <f t="shared" si="7"/>
        <v>0</v>
      </c>
    </row>
    <row r="38" spans="1:25" x14ac:dyDescent="0.2">
      <c r="A38" s="23" t="s">
        <v>2350</v>
      </c>
      <c r="B38" s="23" t="s">
        <v>195</v>
      </c>
      <c r="C38" s="24">
        <f>'Stata Output'!C3280</f>
        <v>0.38025167999999998</v>
      </c>
      <c r="D38" s="24">
        <f>'Stata Output'!D3280</f>
        <v>0.19201886000000001</v>
      </c>
      <c r="E38" s="24">
        <f>'Stata Output'!E3280</f>
        <v>0.43107582999999999</v>
      </c>
      <c r="G38" s="23">
        <f t="shared" si="0"/>
        <v>0</v>
      </c>
      <c r="H38" s="23">
        <f t="shared" si="1"/>
        <v>0</v>
      </c>
      <c r="I38" s="23">
        <f t="shared" si="2"/>
        <v>0</v>
      </c>
      <c r="K38" s="23">
        <f t="shared" si="3"/>
        <v>0</v>
      </c>
      <c r="N38" s="23" t="s">
        <v>2350</v>
      </c>
      <c r="O38" s="23" t="s">
        <v>195</v>
      </c>
      <c r="P38" s="24">
        <f>'Stata Output'!C507</f>
        <v>1.208759E-2</v>
      </c>
      <c r="Q38" s="24">
        <f>'Stata Output'!D507</f>
        <v>0.28502342000000003</v>
      </c>
      <c r="R38" s="24">
        <f>'Stata Output'!E507</f>
        <v>0.76428351000000005</v>
      </c>
      <c r="T38" s="23">
        <f t="shared" si="4"/>
        <v>0</v>
      </c>
      <c r="U38" s="23">
        <f t="shared" si="5"/>
        <v>0</v>
      </c>
      <c r="V38" s="23">
        <f t="shared" si="6"/>
        <v>0</v>
      </c>
      <c r="X38" s="23">
        <f t="shared" si="7"/>
        <v>0</v>
      </c>
    </row>
    <row r="39" spans="1:25" x14ac:dyDescent="0.2">
      <c r="A39" s="23" t="s">
        <v>2350</v>
      </c>
      <c r="B39" s="23" t="s">
        <v>196</v>
      </c>
      <c r="C39" s="24">
        <f>'Stata Output'!C3281</f>
        <v>0.37230171000000001</v>
      </c>
      <c r="D39" s="24">
        <f>'Stata Output'!D3281</f>
        <v>0.19404994</v>
      </c>
      <c r="E39" s="24">
        <f>'Stata Output'!E3281</f>
        <v>0.43578873000000001</v>
      </c>
      <c r="G39" s="23">
        <f t="shared" si="0"/>
        <v>0</v>
      </c>
      <c r="H39" s="23">
        <f t="shared" si="1"/>
        <v>0</v>
      </c>
      <c r="I39" s="23">
        <f t="shared" si="2"/>
        <v>0</v>
      </c>
      <c r="K39" s="23">
        <f t="shared" si="3"/>
        <v>0</v>
      </c>
      <c r="N39" s="23" t="s">
        <v>2350</v>
      </c>
      <c r="O39" s="23" t="s">
        <v>196</v>
      </c>
      <c r="P39" s="24">
        <f>'Stata Output'!C508</f>
        <v>-2.3070999999999999E-4</v>
      </c>
      <c r="Q39" s="24">
        <f>'Stata Output'!D508</f>
        <v>0.29003658999999998</v>
      </c>
      <c r="R39" s="24">
        <f>'Stata Output'!E508</f>
        <v>0.76927867000000005</v>
      </c>
      <c r="T39" s="23">
        <f t="shared" si="4"/>
        <v>1</v>
      </c>
      <c r="U39" s="23">
        <f t="shared" si="5"/>
        <v>0</v>
      </c>
      <c r="V39" s="23">
        <f t="shared" si="6"/>
        <v>0</v>
      </c>
      <c r="X39" s="23">
        <f t="shared" si="7"/>
        <v>1</v>
      </c>
    </row>
    <row r="40" spans="1:25" s="26" customFormat="1" x14ac:dyDescent="0.2">
      <c r="A40" s="26" t="s">
        <v>2350</v>
      </c>
      <c r="B40" s="26" t="s">
        <v>197</v>
      </c>
      <c r="C40" s="29">
        <f>'Stata Output'!C3282</f>
        <v>0.36483072999999999</v>
      </c>
      <c r="D40" s="29">
        <f>'Stata Output'!D3282</f>
        <v>0.19590225999999999</v>
      </c>
      <c r="E40" s="29">
        <f>'Stata Output'!E3282</f>
        <v>0.44027829000000002</v>
      </c>
      <c r="G40" s="27">
        <f t="shared" si="0"/>
        <v>0</v>
      </c>
      <c r="H40" s="27">
        <f t="shared" si="1"/>
        <v>0</v>
      </c>
      <c r="I40" s="27">
        <f t="shared" si="2"/>
        <v>0</v>
      </c>
      <c r="K40" s="27">
        <f t="shared" si="3"/>
        <v>0</v>
      </c>
      <c r="L40" s="26">
        <f>SUM(K34:K40)</f>
        <v>0</v>
      </c>
      <c r="N40" s="26" t="s">
        <v>2350</v>
      </c>
      <c r="O40" s="26" t="s">
        <v>197</v>
      </c>
      <c r="P40" s="29">
        <f>'Stata Output'!C509</f>
        <v>-1.1880109999999999E-2</v>
      </c>
      <c r="Q40" s="29">
        <f>'Stata Output'!D509</f>
        <v>0.29473245999999997</v>
      </c>
      <c r="R40" s="29">
        <f>'Stata Output'!E509</f>
        <v>0.77405597000000004</v>
      </c>
      <c r="T40" s="27">
        <f t="shared" si="4"/>
        <v>1</v>
      </c>
      <c r="U40" s="27">
        <f t="shared" si="5"/>
        <v>0</v>
      </c>
      <c r="V40" s="27">
        <f t="shared" si="6"/>
        <v>0</v>
      </c>
      <c r="X40" s="27">
        <f t="shared" si="7"/>
        <v>1</v>
      </c>
      <c r="Y40" s="26">
        <f>SUM(X34:X40)</f>
        <v>2</v>
      </c>
    </row>
    <row r="41" spans="1:25" x14ac:dyDescent="0.2">
      <c r="A41" s="23" t="s">
        <v>2351</v>
      </c>
      <c r="B41" s="23" t="s">
        <v>198</v>
      </c>
      <c r="C41" s="24">
        <f>'Stata Output'!C3283</f>
        <v>0.52548187000000002</v>
      </c>
      <c r="D41" s="24">
        <f>'Stata Output'!D3283</f>
        <v>0.45891198</v>
      </c>
      <c r="E41" s="24">
        <f>'Stata Output'!E3283</f>
        <v>7.1972900000000003E-3</v>
      </c>
      <c r="G41" s="23">
        <f t="shared" si="0"/>
        <v>0</v>
      </c>
      <c r="H41" s="23">
        <f t="shared" si="1"/>
        <v>0</v>
      </c>
      <c r="I41" s="23">
        <f t="shared" si="2"/>
        <v>0</v>
      </c>
      <c r="K41" s="23">
        <f t="shared" si="3"/>
        <v>0</v>
      </c>
      <c r="N41" s="23" t="s">
        <v>2351</v>
      </c>
      <c r="O41" s="23" t="s">
        <v>198</v>
      </c>
      <c r="P41" s="24">
        <f>'Stata Output'!C510</f>
        <v>0.63758373999999995</v>
      </c>
      <c r="Q41" s="24">
        <f>'Stata Output'!D510</f>
        <v>0.28016593000000001</v>
      </c>
      <c r="R41" s="24">
        <f>'Stata Output'!E510</f>
        <v>0.1849797</v>
      </c>
      <c r="T41" s="23">
        <f t="shared" si="4"/>
        <v>0</v>
      </c>
      <c r="U41" s="23">
        <f t="shared" si="5"/>
        <v>0</v>
      </c>
      <c r="V41" s="23">
        <f t="shared" si="6"/>
        <v>0</v>
      </c>
      <c r="X41" s="23">
        <f t="shared" si="7"/>
        <v>0</v>
      </c>
    </row>
    <row r="42" spans="1:25" x14ac:dyDescent="0.2">
      <c r="A42" s="23" t="s">
        <v>2351</v>
      </c>
      <c r="B42" s="23" t="s">
        <v>199</v>
      </c>
      <c r="C42" s="24">
        <f>'Stata Output'!C3284</f>
        <v>0.51829062999999997</v>
      </c>
      <c r="D42" s="24">
        <f>'Stata Output'!D3284</f>
        <v>0.45546796000000001</v>
      </c>
      <c r="E42" s="24">
        <f>'Stata Output'!E3284</f>
        <v>1.713742E-2</v>
      </c>
      <c r="G42" s="23">
        <f t="shared" si="0"/>
        <v>0</v>
      </c>
      <c r="H42" s="23">
        <f t="shared" si="1"/>
        <v>0</v>
      </c>
      <c r="I42" s="23">
        <f t="shared" si="2"/>
        <v>0</v>
      </c>
      <c r="K42" s="23">
        <f t="shared" si="3"/>
        <v>0</v>
      </c>
      <c r="N42" s="23" t="s">
        <v>2351</v>
      </c>
      <c r="O42" s="23" t="s">
        <v>199</v>
      </c>
      <c r="P42" s="24">
        <f>'Stata Output'!C511</f>
        <v>0.61957890999999998</v>
      </c>
      <c r="Q42" s="24">
        <f>'Stata Output'!D511</f>
        <v>0.28327196999999998</v>
      </c>
      <c r="R42" s="24">
        <f>'Stata Output'!E511</f>
        <v>0.19727945999999999</v>
      </c>
      <c r="T42" s="23">
        <f t="shared" si="4"/>
        <v>0</v>
      </c>
      <c r="U42" s="23">
        <f t="shared" si="5"/>
        <v>0</v>
      </c>
      <c r="V42" s="23">
        <f t="shared" si="6"/>
        <v>0</v>
      </c>
      <c r="X42" s="23">
        <f t="shared" si="7"/>
        <v>0</v>
      </c>
    </row>
    <row r="43" spans="1:25" x14ac:dyDescent="0.2">
      <c r="A43" s="23" t="s">
        <v>2351</v>
      </c>
      <c r="B43" s="23" t="s">
        <v>200</v>
      </c>
      <c r="C43" s="24">
        <f>'Stata Output'!C3285</f>
        <v>0.51137208000000001</v>
      </c>
      <c r="D43" s="24">
        <f>'Stata Output'!D3285</f>
        <v>0.45642835999999998</v>
      </c>
      <c r="E43" s="24">
        <f>'Stata Output'!E3285</f>
        <v>2.2106540000000001E-2</v>
      </c>
      <c r="G43" s="23">
        <f t="shared" si="0"/>
        <v>0</v>
      </c>
      <c r="H43" s="23">
        <f t="shared" si="1"/>
        <v>0</v>
      </c>
      <c r="I43" s="23">
        <f t="shared" si="2"/>
        <v>0</v>
      </c>
      <c r="K43" s="23">
        <f t="shared" si="3"/>
        <v>0</v>
      </c>
      <c r="N43" s="23" t="s">
        <v>2351</v>
      </c>
      <c r="O43" s="23" t="s">
        <v>200</v>
      </c>
      <c r="P43" s="24">
        <f>'Stata Output'!C512</f>
        <v>0.60780995999999998</v>
      </c>
      <c r="Q43" s="24">
        <f>'Stata Output'!D512</f>
        <v>0.28741639000000002</v>
      </c>
      <c r="R43" s="24">
        <f>'Stata Output'!E512</f>
        <v>0.20281584</v>
      </c>
      <c r="T43" s="23">
        <f t="shared" si="4"/>
        <v>0</v>
      </c>
      <c r="U43" s="23">
        <f t="shared" si="5"/>
        <v>0</v>
      </c>
      <c r="V43" s="23">
        <f t="shared" si="6"/>
        <v>0</v>
      </c>
      <c r="X43" s="23">
        <f t="shared" si="7"/>
        <v>0</v>
      </c>
    </row>
    <row r="44" spans="1:25" x14ac:dyDescent="0.2">
      <c r="A44" s="23" t="s">
        <v>2351</v>
      </c>
      <c r="B44" s="23" t="s">
        <v>201</v>
      </c>
      <c r="C44" s="24">
        <f>'Stata Output'!C3286</f>
        <v>0.50768354999999998</v>
      </c>
      <c r="D44" s="24">
        <f>'Stata Output'!D3286</f>
        <v>0.45805333999999998</v>
      </c>
      <c r="E44" s="24">
        <f>'Stata Output'!E3286</f>
        <v>2.3559400000000001E-2</v>
      </c>
      <c r="G44" s="23">
        <f t="shared" si="0"/>
        <v>0</v>
      </c>
      <c r="H44" s="23">
        <f t="shared" si="1"/>
        <v>0</v>
      </c>
      <c r="I44" s="23">
        <f t="shared" si="2"/>
        <v>0</v>
      </c>
      <c r="K44" s="23">
        <f t="shared" si="3"/>
        <v>0</v>
      </c>
      <c r="N44" s="23" t="s">
        <v>2351</v>
      </c>
      <c r="O44" s="23" t="s">
        <v>201</v>
      </c>
      <c r="P44" s="24">
        <f>'Stata Output'!C513</f>
        <v>0.60298160999999995</v>
      </c>
      <c r="Q44" s="24">
        <f>'Stata Output'!D513</f>
        <v>0.28992699999999999</v>
      </c>
      <c r="R44" s="24">
        <f>'Stata Output'!E513</f>
        <v>0.20412768000000001</v>
      </c>
      <c r="T44" s="23">
        <f t="shared" si="4"/>
        <v>0</v>
      </c>
      <c r="U44" s="23">
        <f t="shared" si="5"/>
        <v>0</v>
      </c>
      <c r="V44" s="23">
        <f t="shared" si="6"/>
        <v>0</v>
      </c>
      <c r="X44" s="23">
        <f t="shared" si="7"/>
        <v>0</v>
      </c>
    </row>
    <row r="45" spans="1:25" x14ac:dyDescent="0.2">
      <c r="A45" s="23" t="s">
        <v>2351</v>
      </c>
      <c r="B45" s="23" t="s">
        <v>202</v>
      </c>
      <c r="C45" s="24">
        <f>'Stata Output'!C3287</f>
        <v>0.50111088999999998</v>
      </c>
      <c r="D45" s="24">
        <f>'Stata Output'!D3287</f>
        <v>0.45803733000000002</v>
      </c>
      <c r="E45" s="24">
        <f>'Stata Output'!E3287</f>
        <v>2.927805E-2</v>
      </c>
      <c r="G45" s="23">
        <f t="shared" si="0"/>
        <v>0</v>
      </c>
      <c r="H45" s="23">
        <f t="shared" si="1"/>
        <v>0</v>
      </c>
      <c r="I45" s="23">
        <f t="shared" si="2"/>
        <v>0</v>
      </c>
      <c r="K45" s="23">
        <f t="shared" si="3"/>
        <v>0</v>
      </c>
      <c r="N45" s="23" t="s">
        <v>2351</v>
      </c>
      <c r="O45" s="23" t="s">
        <v>202</v>
      </c>
      <c r="P45" s="24">
        <f>'Stata Output'!C514</f>
        <v>0.59059474999999995</v>
      </c>
      <c r="Q45" s="24">
        <f>'Stata Output'!D514</f>
        <v>0.29361306999999998</v>
      </c>
      <c r="R45" s="24">
        <f>'Stata Output'!E514</f>
        <v>0.21075515</v>
      </c>
      <c r="T45" s="23">
        <f t="shared" si="4"/>
        <v>0</v>
      </c>
      <c r="U45" s="23">
        <f t="shared" si="5"/>
        <v>0</v>
      </c>
      <c r="V45" s="23">
        <f t="shared" si="6"/>
        <v>0</v>
      </c>
      <c r="X45" s="23">
        <f t="shared" si="7"/>
        <v>0</v>
      </c>
    </row>
    <row r="46" spans="1:25" x14ac:dyDescent="0.2">
      <c r="A46" s="23" t="s">
        <v>2351</v>
      </c>
      <c r="B46" s="23" t="s">
        <v>203</v>
      </c>
      <c r="C46" s="24">
        <f>'Stata Output'!C3288</f>
        <v>0.49753368999999997</v>
      </c>
      <c r="D46" s="24">
        <f>'Stata Output'!D3288</f>
        <v>0.45841892000000001</v>
      </c>
      <c r="E46" s="24">
        <f>'Stata Output'!E3288</f>
        <v>3.1970899999999997E-2</v>
      </c>
      <c r="G46" s="23">
        <f t="shared" si="0"/>
        <v>0</v>
      </c>
      <c r="H46" s="23">
        <f t="shared" si="1"/>
        <v>0</v>
      </c>
      <c r="I46" s="23">
        <f t="shared" si="2"/>
        <v>0</v>
      </c>
      <c r="K46" s="23">
        <f t="shared" si="3"/>
        <v>0</v>
      </c>
      <c r="N46" s="23" t="s">
        <v>2351</v>
      </c>
      <c r="O46" s="23" t="s">
        <v>203</v>
      </c>
      <c r="P46" s="24">
        <f>'Stata Output'!C515</f>
        <v>0.58436029</v>
      </c>
      <c r="Q46" s="24">
        <f>'Stata Output'!D515</f>
        <v>0.29572481</v>
      </c>
      <c r="R46" s="24">
        <f>'Stata Output'!E515</f>
        <v>0.21378711</v>
      </c>
      <c r="T46" s="23">
        <f t="shared" si="4"/>
        <v>0</v>
      </c>
      <c r="U46" s="23">
        <f t="shared" si="5"/>
        <v>0</v>
      </c>
      <c r="V46" s="23">
        <f t="shared" si="6"/>
        <v>0</v>
      </c>
      <c r="X46" s="23">
        <f t="shared" si="7"/>
        <v>0</v>
      </c>
    </row>
    <row r="47" spans="1:25" s="26" customFormat="1" x14ac:dyDescent="0.2">
      <c r="A47" s="26" t="s">
        <v>2351</v>
      </c>
      <c r="B47" s="26" t="s">
        <v>204</v>
      </c>
      <c r="C47" s="29">
        <f>'Stata Output'!C3289</f>
        <v>0.48904308000000002</v>
      </c>
      <c r="D47" s="29">
        <f>'Stata Output'!D3289</f>
        <v>0.45811670999999998</v>
      </c>
      <c r="E47" s="29">
        <f>'Stata Output'!E3289</f>
        <v>3.9660920000000002E-2</v>
      </c>
      <c r="G47" s="27">
        <f t="shared" si="0"/>
        <v>0</v>
      </c>
      <c r="H47" s="27">
        <f t="shared" si="1"/>
        <v>0</v>
      </c>
      <c r="I47" s="27">
        <f t="shared" si="2"/>
        <v>0</v>
      </c>
      <c r="K47" s="27">
        <f t="shared" si="3"/>
        <v>0</v>
      </c>
      <c r="L47" s="26">
        <f>SUM(K41:K47)</f>
        <v>0</v>
      </c>
      <c r="N47" s="26" t="s">
        <v>2351</v>
      </c>
      <c r="O47" s="26" t="s">
        <v>204</v>
      </c>
      <c r="P47" s="29">
        <f>'Stata Output'!C516</f>
        <v>0.56799305</v>
      </c>
      <c r="Q47" s="29">
        <f>'Stata Output'!D516</f>
        <v>0.30041034</v>
      </c>
      <c r="R47" s="29">
        <f>'Stata Output'!E516</f>
        <v>0.22276331999999999</v>
      </c>
      <c r="T47" s="27">
        <f t="shared" si="4"/>
        <v>0</v>
      </c>
      <c r="U47" s="27">
        <f t="shared" si="5"/>
        <v>0</v>
      </c>
      <c r="V47" s="27">
        <f t="shared" si="6"/>
        <v>0</v>
      </c>
      <c r="X47" s="27">
        <f t="shared" si="7"/>
        <v>0</v>
      </c>
      <c r="Y47" s="26">
        <f>SUM(X41:X47)</f>
        <v>0</v>
      </c>
    </row>
    <row r="48" spans="1:25" x14ac:dyDescent="0.2">
      <c r="A48" s="23" t="s">
        <v>2352</v>
      </c>
      <c r="B48" s="23" t="s">
        <v>205</v>
      </c>
      <c r="C48" s="24">
        <f>'Stata Output'!C3290</f>
        <v>0.36884320999999998</v>
      </c>
      <c r="D48" s="24">
        <f>'Stata Output'!D3290</f>
        <v>0.54189153000000001</v>
      </c>
      <c r="E48" s="24">
        <f>'Stata Output'!E3290</f>
        <v>4.8883019999999999E-2</v>
      </c>
      <c r="G48" s="23">
        <f t="shared" si="0"/>
        <v>0</v>
      </c>
      <c r="H48" s="23">
        <f t="shared" si="1"/>
        <v>0</v>
      </c>
      <c r="I48" s="23">
        <f t="shared" si="2"/>
        <v>0</v>
      </c>
      <c r="K48" s="23">
        <f t="shared" si="3"/>
        <v>0</v>
      </c>
      <c r="N48" s="23" t="s">
        <v>2352</v>
      </c>
      <c r="O48" s="23" t="s">
        <v>205</v>
      </c>
      <c r="P48" s="24">
        <f>'Stata Output'!C517</f>
        <v>0.45317717000000002</v>
      </c>
      <c r="Q48" s="24">
        <f>'Stata Output'!D517</f>
        <v>0.39259769999999999</v>
      </c>
      <c r="R48" s="24">
        <f>'Stata Output'!E517</f>
        <v>0.20188959000000001</v>
      </c>
      <c r="T48" s="23">
        <f t="shared" si="4"/>
        <v>0</v>
      </c>
      <c r="U48" s="23">
        <f t="shared" si="5"/>
        <v>0</v>
      </c>
      <c r="V48" s="23">
        <f t="shared" si="6"/>
        <v>0</v>
      </c>
      <c r="X48" s="23">
        <f t="shared" si="7"/>
        <v>0</v>
      </c>
    </row>
    <row r="49" spans="1:25" x14ac:dyDescent="0.2">
      <c r="A49" s="23" t="s">
        <v>2352</v>
      </c>
      <c r="B49" s="23" t="s">
        <v>206</v>
      </c>
      <c r="C49" s="24">
        <f>'Stata Output'!C3291</f>
        <v>0.36583746</v>
      </c>
      <c r="D49" s="24">
        <f>'Stata Output'!D3291</f>
        <v>0.54224689000000004</v>
      </c>
      <c r="E49" s="24">
        <f>'Stata Output'!E3291</f>
        <v>5.1108359999999999E-2</v>
      </c>
      <c r="G49" s="23">
        <f t="shared" si="0"/>
        <v>0</v>
      </c>
      <c r="H49" s="23">
        <f t="shared" si="1"/>
        <v>0</v>
      </c>
      <c r="I49" s="23">
        <f t="shared" si="2"/>
        <v>0</v>
      </c>
      <c r="K49" s="23">
        <f t="shared" si="3"/>
        <v>0</v>
      </c>
      <c r="N49" s="23" t="s">
        <v>2352</v>
      </c>
      <c r="O49" s="23" t="s">
        <v>206</v>
      </c>
      <c r="P49" s="24">
        <f>'Stata Output'!C518</f>
        <v>0.44798378</v>
      </c>
      <c r="Q49" s="24">
        <f>'Stata Output'!D518</f>
        <v>0.39438149</v>
      </c>
      <c r="R49" s="24">
        <f>'Stata Output'!E518</f>
        <v>0.20438603</v>
      </c>
      <c r="T49" s="23">
        <f t="shared" si="4"/>
        <v>0</v>
      </c>
      <c r="U49" s="23">
        <f t="shared" si="5"/>
        <v>0</v>
      </c>
      <c r="V49" s="23">
        <f t="shared" si="6"/>
        <v>0</v>
      </c>
      <c r="X49" s="23">
        <f t="shared" si="7"/>
        <v>0</v>
      </c>
    </row>
    <row r="50" spans="1:25" x14ac:dyDescent="0.2">
      <c r="A50" s="23" t="s">
        <v>2352</v>
      </c>
      <c r="B50" s="23" t="s">
        <v>207</v>
      </c>
      <c r="C50" s="24">
        <f>'Stata Output'!C3292</f>
        <v>0.41001795000000002</v>
      </c>
      <c r="D50" s="24">
        <f>'Stata Output'!D3292</f>
        <v>0.51585080999999999</v>
      </c>
      <c r="E50" s="24">
        <f>'Stata Output'!E3292</f>
        <v>4.4203020000000003E-2</v>
      </c>
      <c r="G50" s="23">
        <f t="shared" si="0"/>
        <v>0</v>
      </c>
      <c r="H50" s="23">
        <f t="shared" si="1"/>
        <v>0</v>
      </c>
      <c r="I50" s="23">
        <f t="shared" si="2"/>
        <v>0</v>
      </c>
      <c r="K50" s="23">
        <f t="shared" si="3"/>
        <v>0</v>
      </c>
      <c r="N50" s="23" t="s">
        <v>2352</v>
      </c>
      <c r="O50" s="23" t="s">
        <v>207</v>
      </c>
      <c r="P50" s="24">
        <f>'Stata Output'!C519</f>
        <v>0.49529625999999999</v>
      </c>
      <c r="Q50" s="24">
        <f>'Stata Output'!D519</f>
        <v>0.36119324000000003</v>
      </c>
      <c r="R50" s="24">
        <f>'Stata Output'!E519</f>
        <v>0.20999459000000001</v>
      </c>
      <c r="T50" s="23">
        <f t="shared" si="4"/>
        <v>0</v>
      </c>
      <c r="U50" s="23">
        <f t="shared" si="5"/>
        <v>0</v>
      </c>
      <c r="V50" s="23">
        <f t="shared" si="6"/>
        <v>0</v>
      </c>
      <c r="X50" s="23">
        <f t="shared" si="7"/>
        <v>0</v>
      </c>
    </row>
    <row r="51" spans="1:25" x14ac:dyDescent="0.2">
      <c r="A51" s="23" t="s">
        <v>2352</v>
      </c>
      <c r="B51" s="23" t="s">
        <v>208</v>
      </c>
      <c r="C51" s="24">
        <f>'Stata Output'!C3293</f>
        <v>0.40359149</v>
      </c>
      <c r="D51" s="24">
        <f>'Stata Output'!D3293</f>
        <v>0.51634455999999995</v>
      </c>
      <c r="E51" s="24">
        <f>'Stata Output'!E3293</f>
        <v>4.9246890000000001E-2</v>
      </c>
      <c r="G51" s="23">
        <f t="shared" si="0"/>
        <v>0</v>
      </c>
      <c r="H51" s="23">
        <f t="shared" si="1"/>
        <v>0</v>
      </c>
      <c r="I51" s="23">
        <f t="shared" si="2"/>
        <v>0</v>
      </c>
      <c r="K51" s="23">
        <f t="shared" si="3"/>
        <v>0</v>
      </c>
      <c r="N51" s="23" t="s">
        <v>2352</v>
      </c>
      <c r="O51" s="23" t="s">
        <v>208</v>
      </c>
      <c r="P51" s="24">
        <f>'Stata Output'!C520</f>
        <v>0.48384682000000001</v>
      </c>
      <c r="Q51" s="24">
        <f>'Stata Output'!D520</f>
        <v>0.36493511000000001</v>
      </c>
      <c r="R51" s="24">
        <f>'Stata Output'!E520</f>
        <v>0.2157241</v>
      </c>
      <c r="T51" s="23">
        <f t="shared" si="4"/>
        <v>0</v>
      </c>
      <c r="U51" s="23">
        <f t="shared" si="5"/>
        <v>0</v>
      </c>
      <c r="V51" s="23">
        <f t="shared" si="6"/>
        <v>0</v>
      </c>
      <c r="X51" s="23">
        <f t="shared" si="7"/>
        <v>0</v>
      </c>
    </row>
    <row r="52" spans="1:25" x14ac:dyDescent="0.2">
      <c r="A52" s="23" t="s">
        <v>2352</v>
      </c>
      <c r="B52" s="23" t="s">
        <v>209</v>
      </c>
      <c r="C52" s="24">
        <f>'Stata Output'!C3294</f>
        <v>0.39761969000000003</v>
      </c>
      <c r="D52" s="24">
        <f>'Stata Output'!D3294</f>
        <v>0.51695740999999995</v>
      </c>
      <c r="E52" s="24">
        <f>'Stata Output'!E3294</f>
        <v>5.3768349999999999E-2</v>
      </c>
      <c r="G52" s="23">
        <f t="shared" si="0"/>
        <v>0</v>
      </c>
      <c r="H52" s="23">
        <f t="shared" si="1"/>
        <v>0</v>
      </c>
      <c r="I52" s="23">
        <f t="shared" si="2"/>
        <v>0</v>
      </c>
      <c r="K52" s="23">
        <f t="shared" si="3"/>
        <v>0</v>
      </c>
      <c r="N52" s="23" t="s">
        <v>2352</v>
      </c>
      <c r="O52" s="23" t="s">
        <v>209</v>
      </c>
      <c r="P52" s="24">
        <f>'Stata Output'!C521</f>
        <v>0.47340753000000002</v>
      </c>
      <c r="Q52" s="24">
        <f>'Stata Output'!D521</f>
        <v>0.36845392999999999</v>
      </c>
      <c r="R52" s="24">
        <f>'Stata Output'!E521</f>
        <v>0.22082131999999999</v>
      </c>
      <c r="T52" s="23">
        <f t="shared" si="4"/>
        <v>0</v>
      </c>
      <c r="U52" s="23">
        <f t="shared" si="5"/>
        <v>0</v>
      </c>
      <c r="V52" s="23">
        <f t="shared" si="6"/>
        <v>0</v>
      </c>
      <c r="X52" s="23">
        <f t="shared" si="7"/>
        <v>0</v>
      </c>
    </row>
    <row r="53" spans="1:25" x14ac:dyDescent="0.2">
      <c r="A53" s="23" t="s">
        <v>2352</v>
      </c>
      <c r="B53" s="23" t="s">
        <v>210</v>
      </c>
      <c r="C53" s="24">
        <f>'Stata Output'!C3295</f>
        <v>0.39131311000000002</v>
      </c>
      <c r="D53" s="24">
        <f>'Stata Output'!D3295</f>
        <v>0.51730279000000001</v>
      </c>
      <c r="E53" s="24">
        <f>'Stata Output'!E3295</f>
        <v>5.8867719999999998E-2</v>
      </c>
      <c r="G53" s="23">
        <f t="shared" si="0"/>
        <v>0</v>
      </c>
      <c r="H53" s="23">
        <f t="shared" si="1"/>
        <v>0</v>
      </c>
      <c r="I53" s="23">
        <f t="shared" si="2"/>
        <v>0</v>
      </c>
      <c r="K53" s="23">
        <f t="shared" si="3"/>
        <v>0</v>
      </c>
      <c r="N53" s="23" t="s">
        <v>2352</v>
      </c>
      <c r="O53" s="23" t="s">
        <v>210</v>
      </c>
      <c r="P53" s="24">
        <f>'Stata Output'!C522</f>
        <v>0.46199085000000001</v>
      </c>
      <c r="Q53" s="24">
        <f>'Stata Output'!D522</f>
        <v>0.37208836000000001</v>
      </c>
      <c r="R53" s="24">
        <f>'Stata Output'!E522</f>
        <v>0.22664897000000001</v>
      </c>
      <c r="T53" s="23">
        <f t="shared" si="4"/>
        <v>0</v>
      </c>
      <c r="U53" s="23">
        <f t="shared" si="5"/>
        <v>0</v>
      </c>
      <c r="V53" s="23">
        <f t="shared" si="6"/>
        <v>0</v>
      </c>
      <c r="X53" s="23">
        <f t="shared" si="7"/>
        <v>0</v>
      </c>
    </row>
    <row r="54" spans="1:25" s="26" customFormat="1" x14ac:dyDescent="0.2">
      <c r="A54" s="26" t="s">
        <v>2352</v>
      </c>
      <c r="B54" s="26" t="s">
        <v>211</v>
      </c>
      <c r="C54" s="29">
        <f>'Stata Output'!C3296</f>
        <v>0.38453344</v>
      </c>
      <c r="D54" s="29">
        <f>'Stata Output'!D3296</f>
        <v>0.51761241000000002</v>
      </c>
      <c r="E54" s="29">
        <f>'Stata Output'!E3296</f>
        <v>6.4415910000000007E-2</v>
      </c>
      <c r="G54" s="27">
        <f t="shared" si="0"/>
        <v>0</v>
      </c>
      <c r="H54" s="27">
        <f t="shared" si="1"/>
        <v>0</v>
      </c>
      <c r="I54" s="27">
        <f t="shared" si="2"/>
        <v>0</v>
      </c>
      <c r="K54" s="27">
        <f t="shared" si="3"/>
        <v>0</v>
      </c>
      <c r="L54" s="26">
        <f>SUM(K48:K54)</f>
        <v>0</v>
      </c>
      <c r="N54" s="26" t="s">
        <v>2352</v>
      </c>
      <c r="O54" s="26" t="s">
        <v>211</v>
      </c>
      <c r="P54" s="29">
        <f>'Stata Output'!C523</f>
        <v>0.44963762000000002</v>
      </c>
      <c r="Q54" s="29">
        <f>'Stata Output'!D523</f>
        <v>0.37597874999999997</v>
      </c>
      <c r="R54" s="29">
        <f>'Stata Output'!E523</f>
        <v>0.23300466</v>
      </c>
      <c r="T54" s="27">
        <f t="shared" si="4"/>
        <v>0</v>
      </c>
      <c r="U54" s="27">
        <f t="shared" si="5"/>
        <v>0</v>
      </c>
      <c r="V54" s="27">
        <f t="shared" si="6"/>
        <v>0</v>
      </c>
      <c r="X54" s="27">
        <f t="shared" si="7"/>
        <v>0</v>
      </c>
      <c r="Y54" s="26">
        <f>SUM(X48:X54)</f>
        <v>0</v>
      </c>
    </row>
    <row r="55" spans="1:25" x14ac:dyDescent="0.2">
      <c r="A55" s="23" t="s">
        <v>2353</v>
      </c>
      <c r="B55" s="23" t="s">
        <v>212</v>
      </c>
      <c r="C55" s="24">
        <f>'Stata Output'!C3297</f>
        <v>0.40556392000000002</v>
      </c>
      <c r="D55" s="24">
        <f>'Stata Output'!D3297</f>
        <v>0.12388710999999999</v>
      </c>
      <c r="E55" s="24">
        <f>'Stata Output'!E3297</f>
        <v>0.44551897000000001</v>
      </c>
      <c r="G55" s="23">
        <f t="shared" si="0"/>
        <v>0</v>
      </c>
      <c r="H55" s="23">
        <f t="shared" si="1"/>
        <v>0</v>
      </c>
      <c r="I55" s="23">
        <f t="shared" si="2"/>
        <v>0</v>
      </c>
      <c r="K55" s="23">
        <f t="shared" si="3"/>
        <v>0</v>
      </c>
      <c r="N55" s="23" t="s">
        <v>2353</v>
      </c>
      <c r="O55" s="23" t="s">
        <v>212</v>
      </c>
      <c r="P55" s="24">
        <f>'Stata Output'!C524</f>
        <v>-1.051332E-2</v>
      </c>
      <c r="Q55" s="24">
        <f>'Stata Output'!D524</f>
        <v>0.26739816</v>
      </c>
      <c r="R55" s="24">
        <f>'Stata Output'!E524</f>
        <v>0.70485558000000004</v>
      </c>
      <c r="T55" s="23">
        <f t="shared" si="4"/>
        <v>1</v>
      </c>
      <c r="U55" s="23">
        <f t="shared" si="5"/>
        <v>0</v>
      </c>
      <c r="V55" s="23">
        <f t="shared" si="6"/>
        <v>0</v>
      </c>
      <c r="X55" s="23">
        <f t="shared" si="7"/>
        <v>1</v>
      </c>
    </row>
    <row r="56" spans="1:25" x14ac:dyDescent="0.2">
      <c r="A56" s="23" t="s">
        <v>2353</v>
      </c>
      <c r="B56" s="23" t="s">
        <v>213</v>
      </c>
      <c r="C56" s="24">
        <f>'Stata Output'!C3298</f>
        <v>0.40320531999999998</v>
      </c>
      <c r="D56" s="24">
        <f>'Stata Output'!D3298</f>
        <v>0.12486819</v>
      </c>
      <c r="E56" s="24">
        <f>'Stata Output'!E3298</f>
        <v>0.44651033000000001</v>
      </c>
      <c r="G56" s="23">
        <f t="shared" si="0"/>
        <v>0</v>
      </c>
      <c r="H56" s="23">
        <f t="shared" si="1"/>
        <v>0</v>
      </c>
      <c r="I56" s="23">
        <f t="shared" si="2"/>
        <v>0</v>
      </c>
      <c r="K56" s="23">
        <f t="shared" si="3"/>
        <v>0</v>
      </c>
      <c r="N56" s="23" t="s">
        <v>2353</v>
      </c>
      <c r="O56" s="23" t="s">
        <v>213</v>
      </c>
      <c r="P56" s="24">
        <f>'Stata Output'!C525</f>
        <v>-1.367612E-2</v>
      </c>
      <c r="Q56" s="24">
        <f>'Stata Output'!D525</f>
        <v>0.26898786000000002</v>
      </c>
      <c r="R56" s="24">
        <f>'Stata Output'!E525</f>
        <v>0.70577986999999998</v>
      </c>
      <c r="T56" s="23">
        <f t="shared" si="4"/>
        <v>1</v>
      </c>
      <c r="U56" s="23">
        <f t="shared" si="5"/>
        <v>0</v>
      </c>
      <c r="V56" s="23">
        <f t="shared" si="6"/>
        <v>0</v>
      </c>
      <c r="X56" s="23">
        <f t="shared" si="7"/>
        <v>1</v>
      </c>
    </row>
    <row r="57" spans="1:25" x14ac:dyDescent="0.2">
      <c r="A57" s="23" t="s">
        <v>2353</v>
      </c>
      <c r="B57" s="23" t="s">
        <v>214</v>
      </c>
      <c r="C57" s="24">
        <f>'Stata Output'!C3299</f>
        <v>0.40381126000000001</v>
      </c>
      <c r="D57" s="24">
        <f>'Stata Output'!D3299</f>
        <v>0.12556333</v>
      </c>
      <c r="E57" s="24">
        <f>'Stata Output'!E3299</f>
        <v>0.44523748000000002</v>
      </c>
      <c r="G57" s="23">
        <f t="shared" si="0"/>
        <v>0</v>
      </c>
      <c r="H57" s="23">
        <f t="shared" si="1"/>
        <v>0</v>
      </c>
      <c r="I57" s="23">
        <f t="shared" si="2"/>
        <v>0</v>
      </c>
      <c r="K57" s="23">
        <f t="shared" si="3"/>
        <v>0</v>
      </c>
      <c r="N57" s="23" t="s">
        <v>2353</v>
      </c>
      <c r="O57" s="23" t="s">
        <v>214</v>
      </c>
      <c r="P57" s="24">
        <f>'Stata Output'!C526</f>
        <v>-1.163286E-2</v>
      </c>
      <c r="Q57" s="24">
        <f>'Stata Output'!D526</f>
        <v>0.26883569000000002</v>
      </c>
      <c r="R57" s="24">
        <f>'Stata Output'!E526</f>
        <v>0.70414684999999999</v>
      </c>
      <c r="T57" s="23">
        <f t="shared" si="4"/>
        <v>1</v>
      </c>
      <c r="U57" s="23">
        <f t="shared" si="5"/>
        <v>0</v>
      </c>
      <c r="V57" s="23">
        <f t="shared" si="6"/>
        <v>0</v>
      </c>
      <c r="X57" s="23">
        <f t="shared" si="7"/>
        <v>1</v>
      </c>
    </row>
    <row r="58" spans="1:25" x14ac:dyDescent="0.2">
      <c r="A58" s="23" t="s">
        <v>2353</v>
      </c>
      <c r="B58" s="23" t="s">
        <v>215</v>
      </c>
      <c r="C58" s="24">
        <f>'Stata Output'!C3300</f>
        <v>0.39994682999999998</v>
      </c>
      <c r="D58" s="24">
        <f>'Stata Output'!D3300</f>
        <v>0.12804941</v>
      </c>
      <c r="E58" s="24">
        <f>'Stata Output'!E3300</f>
        <v>0.44591729000000002</v>
      </c>
      <c r="G58" s="23">
        <f t="shared" si="0"/>
        <v>0</v>
      </c>
      <c r="H58" s="23">
        <f t="shared" si="1"/>
        <v>0</v>
      </c>
      <c r="I58" s="23">
        <f t="shared" si="2"/>
        <v>0</v>
      </c>
      <c r="K58" s="23">
        <f t="shared" si="3"/>
        <v>0</v>
      </c>
      <c r="N58" s="23" t="s">
        <v>2353</v>
      </c>
      <c r="O58" s="23" t="s">
        <v>215</v>
      </c>
      <c r="P58" s="24">
        <f>'Stata Output'!C527</f>
        <v>-1.5673260000000001E-2</v>
      </c>
      <c r="Q58" s="24">
        <f>'Stata Output'!D527</f>
        <v>0.27167799999999998</v>
      </c>
      <c r="R58" s="24">
        <f>'Stata Output'!E527</f>
        <v>0.70436668000000002</v>
      </c>
      <c r="T58" s="23">
        <f t="shared" si="4"/>
        <v>1</v>
      </c>
      <c r="U58" s="23">
        <f t="shared" si="5"/>
        <v>0</v>
      </c>
      <c r="V58" s="23">
        <f t="shared" si="6"/>
        <v>0</v>
      </c>
      <c r="X58" s="23">
        <f t="shared" si="7"/>
        <v>1</v>
      </c>
    </row>
    <row r="59" spans="1:25" x14ac:dyDescent="0.2">
      <c r="A59" s="23" t="s">
        <v>2353</v>
      </c>
      <c r="B59" s="23" t="s">
        <v>216</v>
      </c>
      <c r="C59" s="24">
        <f>'Stata Output'!C3301</f>
        <v>0.39207102999999999</v>
      </c>
      <c r="D59" s="24">
        <f>'Stata Output'!D3301</f>
        <v>0.12979192000000001</v>
      </c>
      <c r="E59" s="24">
        <f>'Stata Output'!E3301</f>
        <v>0.45087606000000002</v>
      </c>
      <c r="G59" s="23">
        <f t="shared" si="0"/>
        <v>0</v>
      </c>
      <c r="H59" s="23">
        <f t="shared" si="1"/>
        <v>0</v>
      </c>
      <c r="I59" s="23">
        <f t="shared" si="2"/>
        <v>0</v>
      </c>
      <c r="K59" s="23">
        <f t="shared" si="3"/>
        <v>0</v>
      </c>
      <c r="N59" s="23" t="s">
        <v>2353</v>
      </c>
      <c r="O59" s="23" t="s">
        <v>216</v>
      </c>
      <c r="P59" s="24">
        <f>'Stata Output'!C528</f>
        <v>-2.822699E-2</v>
      </c>
      <c r="Q59" s="24">
        <f>'Stata Output'!D528</f>
        <v>0.27657146999999999</v>
      </c>
      <c r="R59" s="24">
        <f>'Stata Output'!E528</f>
        <v>0.70971251000000002</v>
      </c>
      <c r="T59" s="23">
        <f t="shared" si="4"/>
        <v>1</v>
      </c>
      <c r="U59" s="23">
        <f t="shared" si="5"/>
        <v>0</v>
      </c>
      <c r="V59" s="23">
        <f t="shared" si="6"/>
        <v>0</v>
      </c>
      <c r="X59" s="23">
        <f t="shared" si="7"/>
        <v>1</v>
      </c>
    </row>
    <row r="60" spans="1:25" x14ac:dyDescent="0.2">
      <c r="A60" s="23" t="s">
        <v>2353</v>
      </c>
      <c r="B60" s="23" t="s">
        <v>217</v>
      </c>
      <c r="C60" s="24">
        <f>'Stata Output'!C3302</f>
        <v>0.38238295</v>
      </c>
      <c r="D60" s="24">
        <f>'Stata Output'!D3302</f>
        <v>0.13128959000000001</v>
      </c>
      <c r="E60" s="24">
        <f>'Stata Output'!E3302</f>
        <v>0.45767006999999998</v>
      </c>
      <c r="G60" s="23">
        <f t="shared" si="0"/>
        <v>0</v>
      </c>
      <c r="H60" s="23">
        <f t="shared" si="1"/>
        <v>0</v>
      </c>
      <c r="I60" s="23">
        <f t="shared" si="2"/>
        <v>0</v>
      </c>
      <c r="K60" s="23">
        <f t="shared" si="3"/>
        <v>0</v>
      </c>
      <c r="N60" s="23" t="s">
        <v>2353</v>
      </c>
      <c r="O60" s="23" t="s">
        <v>217</v>
      </c>
      <c r="P60" s="24">
        <f>'Stata Output'!C529</f>
        <v>-4.4508529999999998E-2</v>
      </c>
      <c r="Q60" s="24">
        <f>'Stata Output'!D529</f>
        <v>0.28241623999999999</v>
      </c>
      <c r="R60" s="24">
        <f>'Stata Output'!E529</f>
        <v>0.71723996999999995</v>
      </c>
      <c r="T60" s="23">
        <f t="shared" si="4"/>
        <v>1</v>
      </c>
      <c r="U60" s="23">
        <f t="shared" si="5"/>
        <v>0</v>
      </c>
      <c r="V60" s="23">
        <f t="shared" si="6"/>
        <v>0</v>
      </c>
      <c r="X60" s="23">
        <f t="shared" si="7"/>
        <v>1</v>
      </c>
    </row>
    <row r="61" spans="1:25" s="26" customFormat="1" x14ac:dyDescent="0.2">
      <c r="A61" s="26" t="s">
        <v>2353</v>
      </c>
      <c r="B61" s="26" t="s">
        <v>218</v>
      </c>
      <c r="C61" s="29">
        <f>'Stata Output'!C3303</f>
        <v>0.37157506000000001</v>
      </c>
      <c r="D61" s="29">
        <f>'Stata Output'!D3303</f>
        <v>0.13753742999999999</v>
      </c>
      <c r="E61" s="29">
        <f>'Stata Output'!E3303</f>
        <v>0.46032930999999999</v>
      </c>
      <c r="G61" s="27">
        <f t="shared" si="0"/>
        <v>0</v>
      </c>
      <c r="H61" s="27">
        <f t="shared" si="1"/>
        <v>0</v>
      </c>
      <c r="I61" s="27">
        <f t="shared" si="2"/>
        <v>0</v>
      </c>
      <c r="K61" s="27">
        <f t="shared" si="3"/>
        <v>0</v>
      </c>
      <c r="L61" s="26">
        <f>SUM(K55:K61)</f>
        <v>0</v>
      </c>
      <c r="N61" s="26" t="s">
        <v>2353</v>
      </c>
      <c r="O61" s="26" t="s">
        <v>218</v>
      </c>
      <c r="P61" s="29">
        <f>'Stata Output'!C530</f>
        <v>-5.6724810000000001E-2</v>
      </c>
      <c r="Q61" s="29">
        <f>'Stata Output'!D530</f>
        <v>0.29017478000000002</v>
      </c>
      <c r="R61" s="29">
        <f>'Stata Output'!E530</f>
        <v>0.71889373000000001</v>
      </c>
      <c r="T61" s="27">
        <f t="shared" si="4"/>
        <v>1</v>
      </c>
      <c r="U61" s="27">
        <f t="shared" si="5"/>
        <v>0</v>
      </c>
      <c r="V61" s="27">
        <f t="shared" si="6"/>
        <v>0</v>
      </c>
      <c r="X61" s="27">
        <f t="shared" si="7"/>
        <v>1</v>
      </c>
      <c r="Y61" s="26">
        <f>SUM(X55:X61)</f>
        <v>7</v>
      </c>
    </row>
    <row r="62" spans="1:25" x14ac:dyDescent="0.2">
      <c r="A62" s="23" t="s">
        <v>2354</v>
      </c>
      <c r="B62" s="23" t="s">
        <v>219</v>
      </c>
      <c r="C62" s="24">
        <f>'Stata Output'!C3304</f>
        <v>0.39716888</v>
      </c>
      <c r="D62" s="24">
        <f>'Stata Output'!D3304</f>
        <v>0.38353302</v>
      </c>
      <c r="E62" s="24">
        <f>'Stata Output'!E3304</f>
        <v>0.19389567999999999</v>
      </c>
      <c r="G62" s="23">
        <f t="shared" si="0"/>
        <v>0</v>
      </c>
      <c r="H62" s="23">
        <f t="shared" si="1"/>
        <v>0</v>
      </c>
      <c r="I62" s="23">
        <f t="shared" si="2"/>
        <v>0</v>
      </c>
      <c r="K62" s="23">
        <f t="shared" si="3"/>
        <v>0</v>
      </c>
      <c r="N62" s="23" t="s">
        <v>2354</v>
      </c>
      <c r="O62" s="23" t="s">
        <v>219</v>
      </c>
      <c r="P62" s="24">
        <f>'Stata Output'!C531</f>
        <v>0.30102664000000001</v>
      </c>
      <c r="Q62" s="24">
        <f>'Stata Output'!D531</f>
        <v>0.33411637</v>
      </c>
      <c r="R62" s="24">
        <f>'Stata Output'!E531</f>
        <v>0.40441139999999998</v>
      </c>
      <c r="T62" s="23">
        <f t="shared" si="4"/>
        <v>0</v>
      </c>
      <c r="U62" s="23">
        <f t="shared" si="5"/>
        <v>0</v>
      </c>
      <c r="V62" s="23">
        <f t="shared" si="6"/>
        <v>0</v>
      </c>
      <c r="X62" s="23">
        <f t="shared" si="7"/>
        <v>0</v>
      </c>
    </row>
    <row r="63" spans="1:25" x14ac:dyDescent="0.2">
      <c r="A63" s="23" t="s">
        <v>2354</v>
      </c>
      <c r="B63" s="23" t="s">
        <v>220</v>
      </c>
      <c r="C63" s="24">
        <f>'Stata Output'!C3305</f>
        <v>0.39121506</v>
      </c>
      <c r="D63" s="24">
        <f>'Stata Output'!D3305</f>
        <v>0.38440278</v>
      </c>
      <c r="E63" s="24">
        <f>'Stata Output'!E3305</f>
        <v>0.19812537999999999</v>
      </c>
      <c r="G63" s="23">
        <f t="shared" si="0"/>
        <v>0</v>
      </c>
      <c r="H63" s="23">
        <f t="shared" si="1"/>
        <v>0</v>
      </c>
      <c r="I63" s="23">
        <f t="shared" si="2"/>
        <v>0</v>
      </c>
      <c r="K63" s="23">
        <f t="shared" si="3"/>
        <v>0</v>
      </c>
      <c r="N63" s="23" t="s">
        <v>2354</v>
      </c>
      <c r="O63" s="23" t="s">
        <v>220</v>
      </c>
      <c r="P63" s="24">
        <f>'Stata Output'!C532</f>
        <v>0.29095500000000002</v>
      </c>
      <c r="Q63" s="24">
        <f>'Stata Output'!D532</f>
        <v>0.33769459000000002</v>
      </c>
      <c r="R63" s="24">
        <f>'Stata Output'!E532</f>
        <v>0.40911201000000003</v>
      </c>
      <c r="T63" s="23">
        <f t="shared" si="4"/>
        <v>0</v>
      </c>
      <c r="U63" s="23">
        <f t="shared" si="5"/>
        <v>0</v>
      </c>
      <c r="V63" s="23">
        <f t="shared" si="6"/>
        <v>0</v>
      </c>
      <c r="X63" s="23">
        <f t="shared" si="7"/>
        <v>0</v>
      </c>
    </row>
    <row r="64" spans="1:25" x14ac:dyDescent="0.2">
      <c r="A64" s="23" t="s">
        <v>2354</v>
      </c>
      <c r="B64" s="23" t="s">
        <v>221</v>
      </c>
      <c r="C64" s="24">
        <f>'Stata Output'!C3306</f>
        <v>0.39255810000000002</v>
      </c>
      <c r="D64" s="24">
        <f>'Stata Output'!D3306</f>
        <v>0.38109209999999999</v>
      </c>
      <c r="E64" s="24">
        <f>'Stata Output'!E3306</f>
        <v>0.20099913</v>
      </c>
      <c r="G64" s="23">
        <f t="shared" si="0"/>
        <v>0</v>
      </c>
      <c r="H64" s="23">
        <f t="shared" si="1"/>
        <v>0</v>
      </c>
      <c r="I64" s="23">
        <f t="shared" si="2"/>
        <v>0</v>
      </c>
      <c r="K64" s="23">
        <f t="shared" si="3"/>
        <v>0</v>
      </c>
      <c r="N64" s="23" t="s">
        <v>2354</v>
      </c>
      <c r="O64" s="23" t="s">
        <v>221</v>
      </c>
      <c r="P64" s="24">
        <f>'Stata Output'!C533</f>
        <v>0.28894164</v>
      </c>
      <c r="Q64" s="24">
        <f>'Stata Output'!D533</f>
        <v>0.33584923</v>
      </c>
      <c r="R64" s="24">
        <f>'Stata Output'!E533</f>
        <v>0.41439147999999998</v>
      </c>
      <c r="T64" s="23">
        <f t="shared" si="4"/>
        <v>0</v>
      </c>
      <c r="U64" s="23">
        <f t="shared" si="5"/>
        <v>0</v>
      </c>
      <c r="V64" s="23">
        <f t="shared" si="6"/>
        <v>0</v>
      </c>
      <c r="X64" s="23">
        <f t="shared" si="7"/>
        <v>0</v>
      </c>
    </row>
    <row r="65" spans="1:25" x14ac:dyDescent="0.2">
      <c r="A65" s="23" t="s">
        <v>2354</v>
      </c>
      <c r="B65" s="23" t="s">
        <v>222</v>
      </c>
      <c r="C65" s="24">
        <f>'Stata Output'!C3307</f>
        <v>0.38589042000000001</v>
      </c>
      <c r="D65" s="24">
        <f>'Stata Output'!D3307</f>
        <v>0.38193000999999999</v>
      </c>
      <c r="E65" s="24">
        <f>'Stata Output'!E3307</f>
        <v>0.20588229</v>
      </c>
      <c r="G65" s="23">
        <f t="shared" si="0"/>
        <v>0</v>
      </c>
      <c r="H65" s="23">
        <f t="shared" si="1"/>
        <v>0</v>
      </c>
      <c r="I65" s="23">
        <f t="shared" si="2"/>
        <v>0</v>
      </c>
      <c r="K65" s="23">
        <f t="shared" si="3"/>
        <v>0</v>
      </c>
      <c r="N65" s="23" t="s">
        <v>2354</v>
      </c>
      <c r="O65" s="23" t="s">
        <v>222</v>
      </c>
      <c r="P65" s="24">
        <f>'Stata Output'!C534</f>
        <v>0.27748556000000002</v>
      </c>
      <c r="Q65" s="24">
        <f>'Stata Output'!D534</f>
        <v>0.33981964999999997</v>
      </c>
      <c r="R65" s="24">
        <f>'Stata Output'!E534</f>
        <v>0.41985625999999998</v>
      </c>
      <c r="T65" s="23">
        <f t="shared" si="4"/>
        <v>0</v>
      </c>
      <c r="U65" s="23">
        <f t="shared" si="5"/>
        <v>0</v>
      </c>
      <c r="V65" s="23">
        <f t="shared" si="6"/>
        <v>0</v>
      </c>
      <c r="X65" s="23">
        <f t="shared" si="7"/>
        <v>0</v>
      </c>
    </row>
    <row r="66" spans="1:25" x14ac:dyDescent="0.2">
      <c r="A66" s="23" t="s">
        <v>2354</v>
      </c>
      <c r="B66" s="23" t="s">
        <v>223</v>
      </c>
      <c r="C66" s="24">
        <f>'Stata Output'!C3308</f>
        <v>0.37359235000000002</v>
      </c>
      <c r="D66" s="24">
        <f>'Stata Output'!D3308</f>
        <v>0.38284131999999998</v>
      </c>
      <c r="E66" s="24">
        <f>'Stata Output'!E3308</f>
        <v>0.21557063000000001</v>
      </c>
      <c r="G66" s="23">
        <f t="shared" si="0"/>
        <v>0</v>
      </c>
      <c r="H66" s="23">
        <f t="shared" si="1"/>
        <v>0</v>
      </c>
      <c r="I66" s="23">
        <f t="shared" si="2"/>
        <v>0</v>
      </c>
      <c r="K66" s="23">
        <f t="shared" si="3"/>
        <v>0</v>
      </c>
      <c r="N66" s="23" t="s">
        <v>2354</v>
      </c>
      <c r="O66" s="23" t="s">
        <v>223</v>
      </c>
      <c r="P66" s="24">
        <f>'Stata Output'!C535</f>
        <v>0.25553158999999998</v>
      </c>
      <c r="Q66" s="24">
        <f>'Stata Output'!D535</f>
        <v>0.34697126</v>
      </c>
      <c r="R66" s="24">
        <f>'Stata Output'!E535</f>
        <v>0.43087004000000001</v>
      </c>
      <c r="T66" s="23">
        <f t="shared" si="4"/>
        <v>0</v>
      </c>
      <c r="U66" s="23">
        <f t="shared" si="5"/>
        <v>0</v>
      </c>
      <c r="V66" s="23">
        <f t="shared" si="6"/>
        <v>0</v>
      </c>
      <c r="X66" s="23">
        <f t="shared" si="7"/>
        <v>0</v>
      </c>
    </row>
    <row r="67" spans="1:25" x14ac:dyDescent="0.2">
      <c r="A67" s="23" t="s">
        <v>2354</v>
      </c>
      <c r="B67" s="23" t="s">
        <v>224</v>
      </c>
      <c r="C67" s="24">
        <f>'Stata Output'!C3309</f>
        <v>0.36463251000000002</v>
      </c>
      <c r="D67" s="24">
        <f>'Stata Output'!D3309</f>
        <v>0.38414837000000002</v>
      </c>
      <c r="E67" s="24">
        <f>'Stata Output'!E3309</f>
        <v>0.22193783</v>
      </c>
      <c r="G67" s="23">
        <f t="shared" si="0"/>
        <v>0</v>
      </c>
      <c r="H67" s="23">
        <f t="shared" si="1"/>
        <v>0</v>
      </c>
      <c r="I67" s="23">
        <f t="shared" si="2"/>
        <v>0</v>
      </c>
      <c r="K67" s="23">
        <f t="shared" si="3"/>
        <v>0</v>
      </c>
      <c r="N67" s="23" t="s">
        <v>2354</v>
      </c>
      <c r="O67" s="23" t="s">
        <v>224</v>
      </c>
      <c r="P67" s="24">
        <f>'Stata Output'!C536</f>
        <v>0.24037251000000001</v>
      </c>
      <c r="Q67" s="24">
        <f>'Stata Output'!D536</f>
        <v>0.35235559</v>
      </c>
      <c r="R67" s="24">
        <f>'Stata Output'!E536</f>
        <v>0.43794664999999999</v>
      </c>
      <c r="T67" s="23">
        <f t="shared" si="4"/>
        <v>0</v>
      </c>
      <c r="U67" s="23">
        <f t="shared" si="5"/>
        <v>0</v>
      </c>
      <c r="V67" s="23">
        <f t="shared" si="6"/>
        <v>0</v>
      </c>
      <c r="X67" s="23">
        <f t="shared" si="7"/>
        <v>0</v>
      </c>
    </row>
    <row r="68" spans="1:25" s="26" customFormat="1" x14ac:dyDescent="0.2">
      <c r="A68" s="26" t="s">
        <v>2354</v>
      </c>
      <c r="B68" s="26" t="s">
        <v>225</v>
      </c>
      <c r="C68" s="29">
        <f>'Stata Output'!C3310</f>
        <v>0.36044376</v>
      </c>
      <c r="D68" s="29">
        <f>'Stata Output'!D3310</f>
        <v>0.38191135999999998</v>
      </c>
      <c r="E68" s="29">
        <f>'Stata Output'!E3310</f>
        <v>0.22834556</v>
      </c>
      <c r="G68" s="27">
        <f t="shared" si="0"/>
        <v>0</v>
      </c>
      <c r="H68" s="27">
        <f t="shared" si="1"/>
        <v>0</v>
      </c>
      <c r="I68" s="27">
        <f t="shared" si="2"/>
        <v>0</v>
      </c>
      <c r="K68" s="27">
        <f t="shared" si="3"/>
        <v>0</v>
      </c>
      <c r="L68" s="26">
        <f>SUM(K62:K68)</f>
        <v>0</v>
      </c>
      <c r="N68" s="26" t="s">
        <v>2354</v>
      </c>
      <c r="O68" s="26" t="s">
        <v>225</v>
      </c>
      <c r="P68" s="29">
        <f>'Stata Output'!C537</f>
        <v>0.22940136999999999</v>
      </c>
      <c r="Q68" s="29">
        <f>'Stata Output'!D537</f>
        <v>0.35395166</v>
      </c>
      <c r="R68" s="29">
        <f>'Stata Output'!E537</f>
        <v>0.44679940000000001</v>
      </c>
      <c r="T68" s="27">
        <f t="shared" si="4"/>
        <v>0</v>
      </c>
      <c r="U68" s="27">
        <f t="shared" si="5"/>
        <v>0</v>
      </c>
      <c r="V68" s="27">
        <f t="shared" si="6"/>
        <v>0</v>
      </c>
      <c r="X68" s="27">
        <f t="shared" si="7"/>
        <v>0</v>
      </c>
      <c r="Y68" s="26">
        <f>SUM(X62:X68)</f>
        <v>0</v>
      </c>
    </row>
    <row r="69" spans="1:25" x14ac:dyDescent="0.2">
      <c r="A69" s="23" t="s">
        <v>2355</v>
      </c>
      <c r="B69" s="23" t="s">
        <v>226</v>
      </c>
      <c r="C69" s="24">
        <f>'Stata Output'!C3311</f>
        <v>0.43059391000000002</v>
      </c>
      <c r="D69" s="24">
        <f>'Stata Output'!D3311</f>
        <v>0.36860271</v>
      </c>
      <c r="E69" s="24">
        <f>'Stata Output'!E3311</f>
        <v>0.18626981000000001</v>
      </c>
      <c r="G69" s="23">
        <f t="shared" si="0"/>
        <v>0</v>
      </c>
      <c r="H69" s="23">
        <f t="shared" si="1"/>
        <v>0</v>
      </c>
      <c r="I69" s="23">
        <f t="shared" si="2"/>
        <v>0</v>
      </c>
      <c r="K69" s="23">
        <f t="shared" si="3"/>
        <v>0</v>
      </c>
      <c r="N69" s="23" t="s">
        <v>2355</v>
      </c>
      <c r="O69" s="23" t="s">
        <v>226</v>
      </c>
      <c r="P69" s="24">
        <f>'Stata Output'!C538</f>
        <v>0.34187123000000003</v>
      </c>
      <c r="Q69" s="24">
        <f>'Stata Output'!D538</f>
        <v>0.30914142</v>
      </c>
      <c r="R69" s="24">
        <f>'Stata Output'!E538</f>
        <v>0.41223079000000001</v>
      </c>
      <c r="T69" s="23">
        <f t="shared" si="4"/>
        <v>0</v>
      </c>
      <c r="U69" s="23">
        <f t="shared" si="5"/>
        <v>0</v>
      </c>
      <c r="V69" s="23">
        <f t="shared" si="6"/>
        <v>0</v>
      </c>
      <c r="X69" s="23">
        <f t="shared" si="7"/>
        <v>0</v>
      </c>
    </row>
    <row r="70" spans="1:25" x14ac:dyDescent="0.2">
      <c r="A70" s="23" t="s">
        <v>2355</v>
      </c>
      <c r="B70" s="23" t="s">
        <v>227</v>
      </c>
      <c r="C70" s="24">
        <f>'Stata Output'!C3312</f>
        <v>0.42877490000000001</v>
      </c>
      <c r="D70" s="24">
        <f>'Stata Output'!D3312</f>
        <v>0.36911835999999998</v>
      </c>
      <c r="E70" s="24">
        <f>'Stata Output'!E3312</f>
        <v>0.18729340999999999</v>
      </c>
      <c r="G70" s="23">
        <f t="shared" ref="G70:G133" si="8">IF(C70&lt;0,1,0)</f>
        <v>0</v>
      </c>
      <c r="H70" s="23">
        <f t="shared" ref="H70:H133" si="9">IF(D70&lt;0,1,0)</f>
        <v>0</v>
      </c>
      <c r="I70" s="23">
        <f t="shared" ref="I70:I133" si="10">IF(E70&lt;0,1,0)</f>
        <v>0</v>
      </c>
      <c r="K70" s="23">
        <f t="shared" ref="K70:K133" si="11">SUM(G70:I70)</f>
        <v>0</v>
      </c>
      <c r="N70" s="23" t="s">
        <v>2355</v>
      </c>
      <c r="O70" s="23" t="s">
        <v>227</v>
      </c>
      <c r="P70" s="24">
        <f>'Stata Output'!C539</f>
        <v>0.33911888000000001</v>
      </c>
      <c r="Q70" s="24">
        <f>'Stata Output'!D539</f>
        <v>0.31030225</v>
      </c>
      <c r="R70" s="24">
        <f>'Stata Output'!E539</f>
        <v>0.41329869000000002</v>
      </c>
      <c r="T70" s="23">
        <f t="shared" ref="T70:T133" si="12">IF(P70&lt;0,1,0)</f>
        <v>0</v>
      </c>
      <c r="U70" s="23">
        <f t="shared" ref="U70:U133" si="13">IF(Q70&lt;0,1,0)</f>
        <v>0</v>
      </c>
      <c r="V70" s="23">
        <f t="shared" ref="V70:V133" si="14">IF(R70&lt;0,1,0)</f>
        <v>0</v>
      </c>
      <c r="X70" s="23">
        <f t="shared" ref="X70:X133" si="15">SUM(T70:V70)</f>
        <v>0</v>
      </c>
    </row>
    <row r="71" spans="1:25" x14ac:dyDescent="0.2">
      <c r="A71" s="23" t="s">
        <v>2355</v>
      </c>
      <c r="B71" s="23" t="s">
        <v>228</v>
      </c>
      <c r="C71" s="24">
        <f>'Stata Output'!C3313</f>
        <v>0.42676085000000002</v>
      </c>
      <c r="D71" s="24">
        <f>'Stata Output'!D3313</f>
        <v>0.36957276</v>
      </c>
      <c r="E71" s="24">
        <f>'Stata Output'!E3313</f>
        <v>0.18855205</v>
      </c>
      <c r="G71" s="23">
        <f t="shared" si="8"/>
        <v>0</v>
      </c>
      <c r="H71" s="23">
        <f t="shared" si="9"/>
        <v>0</v>
      </c>
      <c r="I71" s="23">
        <f t="shared" si="10"/>
        <v>0</v>
      </c>
      <c r="K71" s="23">
        <f t="shared" si="11"/>
        <v>0</v>
      </c>
      <c r="N71" s="23" t="s">
        <v>2355</v>
      </c>
      <c r="O71" s="23" t="s">
        <v>228</v>
      </c>
      <c r="P71" s="24">
        <f>'Stata Output'!C540</f>
        <v>0.33591998000000001</v>
      </c>
      <c r="Q71" s="24">
        <f>'Stata Output'!D540</f>
        <v>0.31155600999999999</v>
      </c>
      <c r="R71" s="24">
        <f>'Stata Output'!E540</f>
        <v>0.41465280999999998</v>
      </c>
      <c r="T71" s="23">
        <f t="shared" si="12"/>
        <v>0</v>
      </c>
      <c r="U71" s="23">
        <f t="shared" si="13"/>
        <v>0</v>
      </c>
      <c r="V71" s="23">
        <f t="shared" si="14"/>
        <v>0</v>
      </c>
      <c r="X71" s="23">
        <f t="shared" si="15"/>
        <v>0</v>
      </c>
    </row>
    <row r="72" spans="1:25" x14ac:dyDescent="0.2">
      <c r="A72" s="23" t="s">
        <v>2355</v>
      </c>
      <c r="B72" s="23" t="s">
        <v>229</v>
      </c>
      <c r="C72" s="24">
        <f>'Stata Output'!C3314</f>
        <v>0.42567254999999998</v>
      </c>
      <c r="D72" s="24">
        <f>'Stata Output'!D3314</f>
        <v>0.36983745000000001</v>
      </c>
      <c r="E72" s="24">
        <f>'Stata Output'!E3314</f>
        <v>0.18921156</v>
      </c>
      <c r="G72" s="23">
        <f t="shared" si="8"/>
        <v>0</v>
      </c>
      <c r="H72" s="23">
        <f t="shared" si="9"/>
        <v>0</v>
      </c>
      <c r="I72" s="23">
        <f t="shared" si="10"/>
        <v>0</v>
      </c>
      <c r="K72" s="23">
        <f t="shared" si="11"/>
        <v>0</v>
      </c>
      <c r="N72" s="23" t="s">
        <v>2355</v>
      </c>
      <c r="O72" s="23" t="s">
        <v>229</v>
      </c>
      <c r="P72" s="24">
        <f>'Stata Output'!C541</f>
        <v>0.33421635</v>
      </c>
      <c r="Q72" s="24">
        <f>'Stata Output'!D541</f>
        <v>0.31223867</v>
      </c>
      <c r="R72" s="24">
        <f>'Stata Output'!E541</f>
        <v>0.41535628000000002</v>
      </c>
      <c r="T72" s="23">
        <f t="shared" si="12"/>
        <v>0</v>
      </c>
      <c r="U72" s="23">
        <f t="shared" si="13"/>
        <v>0</v>
      </c>
      <c r="V72" s="23">
        <f t="shared" si="14"/>
        <v>0</v>
      </c>
      <c r="X72" s="23">
        <f t="shared" si="15"/>
        <v>0</v>
      </c>
    </row>
    <row r="73" spans="1:25" x14ac:dyDescent="0.2">
      <c r="A73" s="23" t="s">
        <v>2355</v>
      </c>
      <c r="B73" s="23" t="s">
        <v>230</v>
      </c>
      <c r="C73" s="24">
        <f>'Stata Output'!C3315</f>
        <v>0.42337954999999999</v>
      </c>
      <c r="D73" s="24">
        <f>'Stata Output'!D3315</f>
        <v>0.37108318000000001</v>
      </c>
      <c r="E73" s="24">
        <f>'Stata Output'!E3315</f>
        <v>0.18986154</v>
      </c>
      <c r="G73" s="23">
        <f t="shared" si="8"/>
        <v>0</v>
      </c>
      <c r="H73" s="23">
        <f t="shared" si="9"/>
        <v>0</v>
      </c>
      <c r="I73" s="23">
        <f t="shared" si="10"/>
        <v>0</v>
      </c>
      <c r="K73" s="23">
        <f t="shared" si="11"/>
        <v>0</v>
      </c>
      <c r="N73" s="23" t="s">
        <v>2355</v>
      </c>
      <c r="O73" s="23" t="s">
        <v>230</v>
      </c>
      <c r="P73" s="24">
        <f>'Stata Output'!C542</f>
        <v>0.33152083999999998</v>
      </c>
      <c r="Q73" s="24">
        <f>'Stata Output'!D542</f>
        <v>0.31386312999999999</v>
      </c>
      <c r="R73" s="24">
        <f>'Stata Output'!E542</f>
        <v>0.41582472999999998</v>
      </c>
      <c r="T73" s="23">
        <f t="shared" si="12"/>
        <v>0</v>
      </c>
      <c r="U73" s="23">
        <f t="shared" si="13"/>
        <v>0</v>
      </c>
      <c r="V73" s="23">
        <f t="shared" si="14"/>
        <v>0</v>
      </c>
      <c r="X73" s="23">
        <f t="shared" si="15"/>
        <v>0</v>
      </c>
    </row>
    <row r="74" spans="1:25" x14ac:dyDescent="0.2">
      <c r="A74" s="23" t="s">
        <v>2355</v>
      </c>
      <c r="B74" s="23" t="s">
        <v>231</v>
      </c>
      <c r="C74" s="24">
        <f>'Stata Output'!C3316</f>
        <v>0.41356812999999998</v>
      </c>
      <c r="D74" s="24">
        <f>'Stata Output'!D3316</f>
        <v>0.37171528999999998</v>
      </c>
      <c r="E74" s="24">
        <f>'Stata Output'!E3316</f>
        <v>0.19769296</v>
      </c>
      <c r="G74" s="23">
        <f t="shared" si="8"/>
        <v>0</v>
      </c>
      <c r="H74" s="23">
        <f t="shared" si="9"/>
        <v>0</v>
      </c>
      <c r="I74" s="23">
        <f t="shared" si="10"/>
        <v>0</v>
      </c>
      <c r="K74" s="23">
        <f t="shared" si="11"/>
        <v>0</v>
      </c>
      <c r="N74" s="23" t="s">
        <v>2355</v>
      </c>
      <c r="O74" s="23" t="s">
        <v>231</v>
      </c>
      <c r="P74" s="24">
        <f>'Stata Output'!C543</f>
        <v>0.31388258000000002</v>
      </c>
      <c r="Q74" s="24">
        <f>'Stata Output'!D543</f>
        <v>0.31954302000000001</v>
      </c>
      <c r="R74" s="24">
        <f>'Stata Output'!E543</f>
        <v>0.42475141999999999</v>
      </c>
      <c r="T74" s="23">
        <f t="shared" si="12"/>
        <v>0</v>
      </c>
      <c r="U74" s="23">
        <f t="shared" si="13"/>
        <v>0</v>
      </c>
      <c r="V74" s="23">
        <f t="shared" si="14"/>
        <v>0</v>
      </c>
      <c r="X74" s="23">
        <f t="shared" si="15"/>
        <v>0</v>
      </c>
    </row>
    <row r="75" spans="1:25" s="26" customFormat="1" x14ac:dyDescent="0.2">
      <c r="A75" s="26" t="s">
        <v>2355</v>
      </c>
      <c r="B75" s="26" t="s">
        <v>232</v>
      </c>
      <c r="C75" s="29">
        <f>'Stata Output'!C3317</f>
        <v>0.40572730000000001</v>
      </c>
      <c r="D75" s="29">
        <f>'Stata Output'!D3317</f>
        <v>0.37262162999999998</v>
      </c>
      <c r="E75" s="29">
        <f>'Stata Output'!E3317</f>
        <v>0.20352022</v>
      </c>
      <c r="G75" s="27">
        <f t="shared" si="8"/>
        <v>0</v>
      </c>
      <c r="H75" s="27">
        <f t="shared" si="9"/>
        <v>0</v>
      </c>
      <c r="I75" s="27">
        <f t="shared" si="10"/>
        <v>0</v>
      </c>
      <c r="K75" s="27">
        <f t="shared" si="11"/>
        <v>0</v>
      </c>
      <c r="L75" s="26">
        <f>SUM(K69:K75)</f>
        <v>0</v>
      </c>
      <c r="N75" s="26" t="s">
        <v>2355</v>
      </c>
      <c r="O75" s="26" t="s">
        <v>232</v>
      </c>
      <c r="P75" s="29">
        <f>'Stata Output'!C544</f>
        <v>0.30030816999999999</v>
      </c>
      <c r="Q75" s="29">
        <f>'Stata Output'!D544</f>
        <v>0.32419065000000002</v>
      </c>
      <c r="R75" s="29">
        <f>'Stata Output'!E544</f>
        <v>0.43129412</v>
      </c>
      <c r="T75" s="27">
        <f t="shared" si="12"/>
        <v>0</v>
      </c>
      <c r="U75" s="27">
        <f t="shared" si="13"/>
        <v>0</v>
      </c>
      <c r="V75" s="27">
        <f t="shared" si="14"/>
        <v>0</v>
      </c>
      <c r="X75" s="27">
        <f t="shared" si="15"/>
        <v>0</v>
      </c>
      <c r="Y75" s="26">
        <f>SUM(X69:X75)</f>
        <v>0</v>
      </c>
    </row>
    <row r="76" spans="1:25" x14ac:dyDescent="0.2">
      <c r="A76" s="23" t="s">
        <v>2358</v>
      </c>
      <c r="B76" s="23" t="s">
        <v>233</v>
      </c>
      <c r="C76" s="24">
        <f>'Stata Output'!C3318</f>
        <v>0.34131927000000001</v>
      </c>
      <c r="D76" s="24">
        <f>'Stata Output'!D3318</f>
        <v>0.34433082999999998</v>
      </c>
      <c r="E76" s="24">
        <f>'Stata Output'!E3318</f>
        <v>0.27863761999999997</v>
      </c>
      <c r="G76" s="23">
        <f t="shared" si="8"/>
        <v>0</v>
      </c>
      <c r="H76" s="23">
        <f t="shared" si="9"/>
        <v>0</v>
      </c>
      <c r="I76" s="23">
        <f t="shared" si="10"/>
        <v>0</v>
      </c>
      <c r="K76" s="23">
        <f t="shared" si="11"/>
        <v>0</v>
      </c>
      <c r="N76" s="23" t="s">
        <v>2358</v>
      </c>
      <c r="O76" s="23" t="s">
        <v>233</v>
      </c>
      <c r="P76" s="24">
        <f>'Stata Output'!C545</f>
        <v>0.14791566</v>
      </c>
      <c r="Q76" s="24">
        <f>'Stata Output'!D545</f>
        <v>0.35725253000000001</v>
      </c>
      <c r="R76" s="24">
        <f>'Stata Output'!E545</f>
        <v>0.49696542999999999</v>
      </c>
      <c r="T76" s="23">
        <f t="shared" si="12"/>
        <v>0</v>
      </c>
      <c r="U76" s="23">
        <f t="shared" si="13"/>
        <v>0</v>
      </c>
      <c r="V76" s="23">
        <f t="shared" si="14"/>
        <v>0</v>
      </c>
      <c r="X76" s="23">
        <f t="shared" si="15"/>
        <v>0</v>
      </c>
    </row>
    <row r="77" spans="1:25" x14ac:dyDescent="0.2">
      <c r="A77" s="23" t="s">
        <v>2358</v>
      </c>
      <c r="B77" s="23" t="s">
        <v>234</v>
      </c>
      <c r="C77" s="24">
        <f>'Stata Output'!C3319</f>
        <v>0.33324598999999999</v>
      </c>
      <c r="D77" s="24">
        <f>'Stata Output'!D3319</f>
        <v>0.34506083999999998</v>
      </c>
      <c r="E77" s="24">
        <f>'Stata Output'!E3319</f>
        <v>0.28485605000000003</v>
      </c>
      <c r="G77" s="23">
        <f t="shared" si="8"/>
        <v>0</v>
      </c>
      <c r="H77" s="23">
        <f t="shared" si="9"/>
        <v>0</v>
      </c>
      <c r="I77" s="23">
        <f t="shared" si="10"/>
        <v>0</v>
      </c>
      <c r="K77" s="23">
        <f t="shared" si="11"/>
        <v>0</v>
      </c>
      <c r="N77" s="23" t="s">
        <v>2358</v>
      </c>
      <c r="O77" s="23" t="s">
        <v>234</v>
      </c>
      <c r="P77" s="24">
        <f>'Stata Output'!C546</f>
        <v>0.13367482</v>
      </c>
      <c r="Q77" s="24">
        <f>'Stata Output'!D546</f>
        <v>0.36198297000000001</v>
      </c>
      <c r="R77" s="24">
        <f>'Stata Output'!E546</f>
        <v>0.50400146999999995</v>
      </c>
      <c r="T77" s="23">
        <f t="shared" si="12"/>
        <v>0</v>
      </c>
      <c r="U77" s="23">
        <f t="shared" si="13"/>
        <v>0</v>
      </c>
      <c r="V77" s="23">
        <f t="shared" si="14"/>
        <v>0</v>
      </c>
      <c r="X77" s="23">
        <f t="shared" si="15"/>
        <v>0</v>
      </c>
    </row>
    <row r="78" spans="1:25" x14ac:dyDescent="0.2">
      <c r="A78" s="23" t="s">
        <v>2358</v>
      </c>
      <c r="B78" s="23" t="s">
        <v>235</v>
      </c>
      <c r="C78" s="24">
        <f>'Stata Output'!C3320</f>
        <v>0.33188643000000001</v>
      </c>
      <c r="D78" s="24">
        <f>'Stata Output'!D3320</f>
        <v>0.34628777999999999</v>
      </c>
      <c r="E78" s="24">
        <f>'Stata Output'!E3320</f>
        <v>0.28477701</v>
      </c>
      <c r="G78" s="23">
        <f t="shared" si="8"/>
        <v>0</v>
      </c>
      <c r="H78" s="23">
        <f t="shared" si="9"/>
        <v>0</v>
      </c>
      <c r="I78" s="23">
        <f t="shared" si="10"/>
        <v>0</v>
      </c>
      <c r="K78" s="23">
        <f t="shared" si="11"/>
        <v>0</v>
      </c>
      <c r="N78" s="23" t="s">
        <v>2358</v>
      </c>
      <c r="O78" s="23" t="s">
        <v>235</v>
      </c>
      <c r="P78" s="24">
        <f>'Stata Output'!C547</f>
        <v>0.13268104999999999</v>
      </c>
      <c r="Q78" s="24">
        <f>'Stata Output'!D547</f>
        <v>0.36305357999999999</v>
      </c>
      <c r="R78" s="24">
        <f>'Stata Output'!E547</f>
        <v>0.50378042000000001</v>
      </c>
      <c r="T78" s="23">
        <f t="shared" si="12"/>
        <v>0</v>
      </c>
      <c r="U78" s="23">
        <f t="shared" si="13"/>
        <v>0</v>
      </c>
      <c r="V78" s="23">
        <f t="shared" si="14"/>
        <v>0</v>
      </c>
      <c r="X78" s="23">
        <f t="shared" si="15"/>
        <v>0</v>
      </c>
    </row>
    <row r="79" spans="1:25" x14ac:dyDescent="0.2">
      <c r="A79" s="23" t="s">
        <v>2358</v>
      </c>
      <c r="B79" s="23" t="s">
        <v>236</v>
      </c>
      <c r="C79" s="24">
        <f>'Stata Output'!C3321</f>
        <v>0.31865244999999998</v>
      </c>
      <c r="D79" s="24">
        <f>'Stata Output'!D3321</f>
        <v>0.34708096999999999</v>
      </c>
      <c r="E79" s="24">
        <f>'Stata Output'!E3321</f>
        <v>0.29540418000000002</v>
      </c>
      <c r="G79" s="23">
        <f t="shared" si="8"/>
        <v>0</v>
      </c>
      <c r="H79" s="23">
        <f t="shared" si="9"/>
        <v>0</v>
      </c>
      <c r="I79" s="23">
        <f t="shared" si="10"/>
        <v>0</v>
      </c>
      <c r="K79" s="23">
        <f t="shared" si="11"/>
        <v>0</v>
      </c>
      <c r="N79" s="23" t="s">
        <v>2358</v>
      </c>
      <c r="O79" s="23" t="s">
        <v>236</v>
      </c>
      <c r="P79" s="24">
        <f>'Stata Output'!C548</f>
        <v>0.10881275</v>
      </c>
      <c r="Q79" s="24">
        <f>'Stata Output'!D548</f>
        <v>0.37069872999999998</v>
      </c>
      <c r="R79" s="24">
        <f>'Stata Output'!E548</f>
        <v>0.51590859</v>
      </c>
      <c r="T79" s="23">
        <f t="shared" si="12"/>
        <v>0</v>
      </c>
      <c r="U79" s="23">
        <f t="shared" si="13"/>
        <v>0</v>
      </c>
      <c r="V79" s="23">
        <f t="shared" si="14"/>
        <v>0</v>
      </c>
      <c r="X79" s="23">
        <f t="shared" si="15"/>
        <v>0</v>
      </c>
    </row>
    <row r="80" spans="1:25" x14ac:dyDescent="0.2">
      <c r="A80" s="23" t="s">
        <v>2358</v>
      </c>
      <c r="B80" s="23" t="s">
        <v>237</v>
      </c>
      <c r="C80" s="24">
        <f>'Stata Output'!C3322</f>
        <v>0.31652215</v>
      </c>
      <c r="D80" s="24">
        <f>'Stata Output'!D3322</f>
        <v>0.34767493999999999</v>
      </c>
      <c r="E80" s="24">
        <f>'Stata Output'!E3322</f>
        <v>0.29671511</v>
      </c>
      <c r="G80" s="23">
        <f t="shared" si="8"/>
        <v>0</v>
      </c>
      <c r="H80" s="23">
        <f t="shared" si="9"/>
        <v>0</v>
      </c>
      <c r="I80" s="23">
        <f t="shared" si="10"/>
        <v>0</v>
      </c>
      <c r="K80" s="23">
        <f t="shared" si="11"/>
        <v>0</v>
      </c>
      <c r="N80" s="23" t="s">
        <v>2358</v>
      </c>
      <c r="O80" s="23" t="s">
        <v>237</v>
      </c>
      <c r="P80" s="24">
        <f>'Stata Output'!C549</f>
        <v>0.10552607</v>
      </c>
      <c r="Q80" s="24">
        <f>'Stata Output'!D549</f>
        <v>0.37201414999999999</v>
      </c>
      <c r="R80" s="24">
        <f>'Stata Output'!E549</f>
        <v>0.51754409999999995</v>
      </c>
      <c r="T80" s="23">
        <f t="shared" si="12"/>
        <v>0</v>
      </c>
      <c r="U80" s="23">
        <f t="shared" si="13"/>
        <v>0</v>
      </c>
      <c r="V80" s="23">
        <f t="shared" si="14"/>
        <v>0</v>
      </c>
      <c r="X80" s="23">
        <f t="shared" si="15"/>
        <v>0</v>
      </c>
    </row>
    <row r="81" spans="1:25" x14ac:dyDescent="0.2">
      <c r="A81" s="23" t="s">
        <v>2358</v>
      </c>
      <c r="B81" s="23" t="s">
        <v>238</v>
      </c>
      <c r="C81" s="24">
        <f>'Stata Output'!C3323</f>
        <v>0.30344520000000003</v>
      </c>
      <c r="D81" s="24">
        <f>'Stata Output'!D3323</f>
        <v>0.34887803000000001</v>
      </c>
      <c r="E81" s="24">
        <f>'Stata Output'!E3323</f>
        <v>0.30676544</v>
      </c>
      <c r="G81" s="23">
        <f t="shared" si="8"/>
        <v>0</v>
      </c>
      <c r="H81" s="23">
        <f t="shared" si="9"/>
        <v>0</v>
      </c>
      <c r="I81" s="23">
        <f t="shared" si="10"/>
        <v>0</v>
      </c>
      <c r="K81" s="23">
        <f t="shared" si="11"/>
        <v>0</v>
      </c>
      <c r="N81" s="23" t="s">
        <v>2358</v>
      </c>
      <c r="O81" s="23" t="s">
        <v>238</v>
      </c>
      <c r="P81" s="24">
        <f>'Stata Output'!C550</f>
        <v>8.2485810000000007E-2</v>
      </c>
      <c r="Q81" s="24">
        <f>'Stata Output'!D550</f>
        <v>0.37968201000000001</v>
      </c>
      <c r="R81" s="24">
        <f>'Stata Output'!E550</f>
        <v>0.52891056000000003</v>
      </c>
      <c r="T81" s="23">
        <f t="shared" si="12"/>
        <v>0</v>
      </c>
      <c r="U81" s="23">
        <f t="shared" si="13"/>
        <v>0</v>
      </c>
      <c r="V81" s="23">
        <f t="shared" si="14"/>
        <v>0</v>
      </c>
      <c r="X81" s="23">
        <f t="shared" si="15"/>
        <v>0</v>
      </c>
    </row>
    <row r="82" spans="1:25" s="26" customFormat="1" x14ac:dyDescent="0.2">
      <c r="A82" s="26" t="s">
        <v>2358</v>
      </c>
      <c r="B82" s="26" t="s">
        <v>239</v>
      </c>
      <c r="C82" s="29">
        <f>'Stata Output'!C3324</f>
        <v>0.29927515999999998</v>
      </c>
      <c r="D82" s="29">
        <f>'Stata Output'!D3324</f>
        <v>0.34979958</v>
      </c>
      <c r="E82" s="29">
        <f>'Stata Output'!E3324</f>
        <v>0.30939212999999999</v>
      </c>
      <c r="G82" s="27">
        <f t="shared" si="8"/>
        <v>0</v>
      </c>
      <c r="H82" s="27">
        <f t="shared" si="9"/>
        <v>0</v>
      </c>
      <c r="I82" s="27">
        <f t="shared" si="10"/>
        <v>0</v>
      </c>
      <c r="K82" s="27">
        <f t="shared" si="11"/>
        <v>0</v>
      </c>
      <c r="L82" s="26">
        <f>SUM(K76:K82)</f>
        <v>0</v>
      </c>
      <c r="N82" s="26" t="s">
        <v>2358</v>
      </c>
      <c r="O82" s="26" t="s">
        <v>239</v>
      </c>
      <c r="P82" s="29">
        <f>'Stata Output'!C551</f>
        <v>7.5837550000000004E-2</v>
      </c>
      <c r="Q82" s="29">
        <f>'Stata Output'!D551</f>
        <v>0.38227269000000003</v>
      </c>
      <c r="R82" s="29">
        <f>'Stata Output'!E551</f>
        <v>0.53174261</v>
      </c>
      <c r="T82" s="27">
        <f t="shared" si="12"/>
        <v>0</v>
      </c>
      <c r="U82" s="27">
        <f t="shared" si="13"/>
        <v>0</v>
      </c>
      <c r="V82" s="27">
        <f t="shared" si="14"/>
        <v>0</v>
      </c>
      <c r="X82" s="27">
        <f t="shared" si="15"/>
        <v>0</v>
      </c>
      <c r="Y82" s="26">
        <f>SUM(X76:X82)</f>
        <v>0</v>
      </c>
    </row>
    <row r="83" spans="1:25" x14ac:dyDescent="0.2">
      <c r="A83" s="23" t="s">
        <v>2356</v>
      </c>
      <c r="B83" s="23" t="s">
        <v>240</v>
      </c>
      <c r="C83" s="24">
        <f>'Stata Output'!C3325</f>
        <v>0.52513381000000003</v>
      </c>
      <c r="D83" s="24">
        <f>'Stata Output'!D3325</f>
        <v>0.31799849000000002</v>
      </c>
      <c r="E83" s="24">
        <f>'Stata Output'!E3325</f>
        <v>0.13590752</v>
      </c>
      <c r="G83" s="23">
        <f t="shared" si="8"/>
        <v>0</v>
      </c>
      <c r="H83" s="23">
        <f t="shared" si="9"/>
        <v>0</v>
      </c>
      <c r="I83" s="23">
        <f t="shared" si="10"/>
        <v>0</v>
      </c>
      <c r="K83" s="23">
        <f t="shared" si="11"/>
        <v>0</v>
      </c>
      <c r="N83" s="23" t="s">
        <v>2356</v>
      </c>
      <c r="O83" s="23" t="s">
        <v>240</v>
      </c>
      <c r="P83" s="24">
        <f>'Stata Output'!C552</f>
        <v>0.46529324</v>
      </c>
      <c r="Q83" s="24">
        <f>'Stata Output'!D552</f>
        <v>0.25164491</v>
      </c>
      <c r="R83" s="24">
        <f>'Stata Output'!E552</f>
        <v>0.30881001000000002</v>
      </c>
      <c r="T83" s="23">
        <f t="shared" si="12"/>
        <v>0</v>
      </c>
      <c r="U83" s="23">
        <f t="shared" si="13"/>
        <v>0</v>
      </c>
      <c r="V83" s="23">
        <f t="shared" si="14"/>
        <v>0</v>
      </c>
      <c r="X83" s="23">
        <f t="shared" si="15"/>
        <v>0</v>
      </c>
    </row>
    <row r="84" spans="1:25" x14ac:dyDescent="0.2">
      <c r="A84" s="23" t="s">
        <v>2356</v>
      </c>
      <c r="B84" s="23" t="s">
        <v>241</v>
      </c>
      <c r="C84" s="24">
        <f>'Stata Output'!C3326</f>
        <v>0.52290729000000002</v>
      </c>
      <c r="D84" s="24">
        <f>'Stata Output'!D3326</f>
        <v>0.31894318999999999</v>
      </c>
      <c r="E84" s="24">
        <f>'Stata Output'!E3326</f>
        <v>0.13682341000000001</v>
      </c>
      <c r="G84" s="23">
        <f t="shared" si="8"/>
        <v>0</v>
      </c>
      <c r="H84" s="23">
        <f t="shared" si="9"/>
        <v>0</v>
      </c>
      <c r="I84" s="23">
        <f t="shared" si="10"/>
        <v>0</v>
      </c>
      <c r="K84" s="23">
        <f t="shared" si="11"/>
        <v>0</v>
      </c>
      <c r="N84" s="23" t="s">
        <v>2356</v>
      </c>
      <c r="O84" s="23" t="s">
        <v>241</v>
      </c>
      <c r="P84" s="24">
        <f>'Stata Output'!C553</f>
        <v>0.46233165999999998</v>
      </c>
      <c r="Q84" s="24">
        <f>'Stata Output'!D553</f>
        <v>0.25315061</v>
      </c>
      <c r="R84" s="24">
        <f>'Stata Output'!E553</f>
        <v>0.30965520000000002</v>
      </c>
      <c r="T84" s="23">
        <f t="shared" si="12"/>
        <v>0</v>
      </c>
      <c r="U84" s="23">
        <f t="shared" si="13"/>
        <v>0</v>
      </c>
      <c r="V84" s="23">
        <f t="shared" si="14"/>
        <v>0</v>
      </c>
      <c r="X84" s="23">
        <f t="shared" si="15"/>
        <v>0</v>
      </c>
    </row>
    <row r="85" spans="1:25" x14ac:dyDescent="0.2">
      <c r="A85" s="23" t="s">
        <v>2356</v>
      </c>
      <c r="B85" s="23" t="s">
        <v>242</v>
      </c>
      <c r="C85" s="24">
        <f>'Stata Output'!C3327</f>
        <v>0.52164054000000004</v>
      </c>
      <c r="D85" s="24">
        <f>'Stata Output'!D3327</f>
        <v>0.32020345</v>
      </c>
      <c r="E85" s="24">
        <f>'Stata Output'!E3327</f>
        <v>0.13656756</v>
      </c>
      <c r="G85" s="23">
        <f t="shared" si="8"/>
        <v>0</v>
      </c>
      <c r="H85" s="23">
        <f t="shared" si="9"/>
        <v>0</v>
      </c>
      <c r="I85" s="23">
        <f t="shared" si="10"/>
        <v>0</v>
      </c>
      <c r="K85" s="23">
        <f t="shared" si="11"/>
        <v>0</v>
      </c>
      <c r="N85" s="23" t="s">
        <v>2356</v>
      </c>
      <c r="O85" s="23" t="s">
        <v>242</v>
      </c>
      <c r="P85" s="24">
        <f>'Stata Output'!C554</f>
        <v>0.46158585000000002</v>
      </c>
      <c r="Q85" s="24">
        <f>'Stata Output'!D554</f>
        <v>0.25420279000000001</v>
      </c>
      <c r="R85" s="24">
        <f>'Stata Output'!E554</f>
        <v>0.30907111999999998</v>
      </c>
      <c r="T85" s="23">
        <f t="shared" si="12"/>
        <v>0</v>
      </c>
      <c r="U85" s="23">
        <f t="shared" si="13"/>
        <v>0</v>
      </c>
      <c r="V85" s="23">
        <f t="shared" si="14"/>
        <v>0</v>
      </c>
      <c r="X85" s="23">
        <f t="shared" si="15"/>
        <v>0</v>
      </c>
    </row>
    <row r="86" spans="1:25" x14ac:dyDescent="0.2">
      <c r="A86" s="23" t="s">
        <v>2356</v>
      </c>
      <c r="B86" s="23" t="s">
        <v>243</v>
      </c>
      <c r="C86" s="24">
        <f>'Stata Output'!C3328</f>
        <v>0.51816344999999997</v>
      </c>
      <c r="D86" s="24">
        <f>'Stata Output'!D3328</f>
        <v>0.32132577000000001</v>
      </c>
      <c r="E86" s="24">
        <f>'Stata Output'!E3328</f>
        <v>0.13837732999999999</v>
      </c>
      <c r="G86" s="23">
        <f t="shared" si="8"/>
        <v>0</v>
      </c>
      <c r="H86" s="23">
        <f t="shared" si="9"/>
        <v>0</v>
      </c>
      <c r="I86" s="23">
        <f t="shared" si="10"/>
        <v>0</v>
      </c>
      <c r="K86" s="23">
        <f t="shared" si="11"/>
        <v>0</v>
      </c>
      <c r="N86" s="23" t="s">
        <v>2356</v>
      </c>
      <c r="O86" s="23" t="s">
        <v>243</v>
      </c>
      <c r="P86" s="24">
        <f>'Stata Output'!C555</f>
        <v>0.45650221000000002</v>
      </c>
      <c r="Q86" s="24">
        <f>'Stata Output'!D555</f>
        <v>0.25645869999999998</v>
      </c>
      <c r="R86" s="24">
        <f>'Stata Output'!E555</f>
        <v>0.31091111999999999</v>
      </c>
      <c r="T86" s="23">
        <f t="shared" si="12"/>
        <v>0</v>
      </c>
      <c r="U86" s="23">
        <f t="shared" si="13"/>
        <v>0</v>
      </c>
      <c r="V86" s="23">
        <f t="shared" si="14"/>
        <v>0</v>
      </c>
      <c r="X86" s="23">
        <f t="shared" si="15"/>
        <v>0</v>
      </c>
    </row>
    <row r="87" spans="1:25" x14ac:dyDescent="0.2">
      <c r="A87" s="23" t="s">
        <v>2356</v>
      </c>
      <c r="B87" s="23" t="s">
        <v>244</v>
      </c>
      <c r="C87" s="24">
        <f>'Stata Output'!C3329</f>
        <v>0.51472969999999996</v>
      </c>
      <c r="D87" s="24">
        <f>'Stata Output'!D3329</f>
        <v>0.32182811</v>
      </c>
      <c r="E87" s="24">
        <f>'Stata Output'!E3329</f>
        <v>0.14081595</v>
      </c>
      <c r="G87" s="23">
        <f t="shared" si="8"/>
        <v>0</v>
      </c>
      <c r="H87" s="23">
        <f t="shared" si="9"/>
        <v>0</v>
      </c>
      <c r="I87" s="23">
        <f t="shared" si="10"/>
        <v>0</v>
      </c>
      <c r="K87" s="23">
        <f t="shared" si="11"/>
        <v>0</v>
      </c>
      <c r="N87" s="23" t="s">
        <v>2356</v>
      </c>
      <c r="O87" s="23" t="s">
        <v>244</v>
      </c>
      <c r="P87" s="24">
        <f>'Stata Output'!C556</f>
        <v>0.45069452999999998</v>
      </c>
      <c r="Q87" s="24">
        <f>'Stata Output'!D556</f>
        <v>0.25852256000000001</v>
      </c>
      <c r="R87" s="24">
        <f>'Stata Output'!E556</f>
        <v>0.31362104000000002</v>
      </c>
      <c r="T87" s="23">
        <f t="shared" si="12"/>
        <v>0</v>
      </c>
      <c r="U87" s="23">
        <f t="shared" si="13"/>
        <v>0</v>
      </c>
      <c r="V87" s="23">
        <f t="shared" si="14"/>
        <v>0</v>
      </c>
      <c r="X87" s="23">
        <f t="shared" si="15"/>
        <v>0</v>
      </c>
    </row>
    <row r="88" spans="1:25" x14ac:dyDescent="0.2">
      <c r="A88" s="23" t="s">
        <v>2356</v>
      </c>
      <c r="B88" s="23" t="s">
        <v>245</v>
      </c>
      <c r="C88" s="24">
        <f>'Stata Output'!C3330</f>
        <v>0.51122712000000003</v>
      </c>
      <c r="D88" s="24">
        <f>'Stata Output'!D3330</f>
        <v>0.32227242</v>
      </c>
      <c r="E88" s="24">
        <f>'Stata Output'!E3330</f>
        <v>0.14337664</v>
      </c>
      <c r="G88" s="23">
        <f t="shared" si="8"/>
        <v>0</v>
      </c>
      <c r="H88" s="23">
        <f t="shared" si="9"/>
        <v>0</v>
      </c>
      <c r="I88" s="23">
        <f t="shared" si="10"/>
        <v>0</v>
      </c>
      <c r="K88" s="23">
        <f t="shared" si="11"/>
        <v>0</v>
      </c>
      <c r="N88" s="23" t="s">
        <v>2356</v>
      </c>
      <c r="O88" s="23" t="s">
        <v>245</v>
      </c>
      <c r="P88" s="24">
        <f>'Stata Output'!C557</f>
        <v>0.44468195999999999</v>
      </c>
      <c r="Q88" s="24">
        <f>'Stata Output'!D557</f>
        <v>0.26060937000000001</v>
      </c>
      <c r="R88" s="24">
        <f>'Stata Output'!E557</f>
        <v>0.31648560999999997</v>
      </c>
      <c r="T88" s="23">
        <f t="shared" si="12"/>
        <v>0</v>
      </c>
      <c r="U88" s="23">
        <f t="shared" si="13"/>
        <v>0</v>
      </c>
      <c r="V88" s="23">
        <f t="shared" si="14"/>
        <v>0</v>
      </c>
      <c r="X88" s="23">
        <f t="shared" si="15"/>
        <v>0</v>
      </c>
    </row>
    <row r="89" spans="1:25" s="26" customFormat="1" x14ac:dyDescent="0.2">
      <c r="A89" s="26" t="s">
        <v>2356</v>
      </c>
      <c r="B89" s="26" t="s">
        <v>246</v>
      </c>
      <c r="C89" s="29">
        <f>'Stata Output'!C3331</f>
        <v>0.51082346999999995</v>
      </c>
      <c r="D89" s="29">
        <f>'Stata Output'!D3331</f>
        <v>0.32260264999999999</v>
      </c>
      <c r="E89" s="29">
        <f>'Stata Output'!E3331</f>
        <v>0.14337182000000001</v>
      </c>
      <c r="G89" s="27">
        <f t="shared" si="8"/>
        <v>0</v>
      </c>
      <c r="H89" s="27">
        <f t="shared" si="9"/>
        <v>0</v>
      </c>
      <c r="I89" s="27">
        <f t="shared" si="10"/>
        <v>0</v>
      </c>
      <c r="K89" s="27">
        <f t="shared" si="11"/>
        <v>0</v>
      </c>
      <c r="L89" s="26">
        <f>SUM(K83:K89)</f>
        <v>0</v>
      </c>
      <c r="N89" s="26" t="s">
        <v>2356</v>
      </c>
      <c r="O89" s="26" t="s">
        <v>246</v>
      </c>
      <c r="P89" s="29">
        <f>'Stata Output'!C558</f>
        <v>0.44435159000000002</v>
      </c>
      <c r="Q89" s="29">
        <f>'Stata Output'!D558</f>
        <v>0.26092535</v>
      </c>
      <c r="R89" s="29">
        <f>'Stata Output'!E558</f>
        <v>0.31640463000000002</v>
      </c>
      <c r="T89" s="27">
        <f t="shared" si="12"/>
        <v>0</v>
      </c>
      <c r="U89" s="27">
        <f t="shared" si="13"/>
        <v>0</v>
      </c>
      <c r="V89" s="27">
        <f t="shared" si="14"/>
        <v>0</v>
      </c>
      <c r="X89" s="27">
        <f t="shared" si="15"/>
        <v>0</v>
      </c>
      <c r="Y89" s="26">
        <f>SUM(X83:X89)</f>
        <v>0</v>
      </c>
    </row>
    <row r="90" spans="1:25" x14ac:dyDescent="0.2">
      <c r="A90" s="23" t="s">
        <v>2357</v>
      </c>
      <c r="B90" s="23" t="s">
        <v>247</v>
      </c>
      <c r="C90" s="24">
        <f>'Stata Output'!C3332</f>
        <v>0.37311621</v>
      </c>
      <c r="D90" s="24">
        <f>'Stata Output'!D3332</f>
        <v>0.11587045999999999</v>
      </c>
      <c r="E90" s="24">
        <f>'Stata Output'!E3332</f>
        <v>0.49882172000000002</v>
      </c>
      <c r="G90" s="23">
        <f t="shared" si="8"/>
        <v>0</v>
      </c>
      <c r="H90" s="23">
        <f t="shared" si="9"/>
        <v>0</v>
      </c>
      <c r="I90" s="23">
        <f t="shared" si="10"/>
        <v>0</v>
      </c>
      <c r="K90" s="23">
        <f t="shared" si="11"/>
        <v>0</v>
      </c>
      <c r="N90" s="23" t="s">
        <v>2357</v>
      </c>
      <c r="O90" s="23" t="s">
        <v>247</v>
      </c>
      <c r="P90" s="24">
        <f>'Stata Output'!C559</f>
        <v>-9.0195250000000005E-2</v>
      </c>
      <c r="Q90" s="24">
        <f>'Stata Output'!D559</f>
        <v>0.27670568000000001</v>
      </c>
      <c r="R90" s="24">
        <f>'Stata Output'!E559</f>
        <v>0.80960102</v>
      </c>
      <c r="T90" s="23">
        <f t="shared" si="12"/>
        <v>1</v>
      </c>
      <c r="U90" s="23">
        <f t="shared" si="13"/>
        <v>0</v>
      </c>
      <c r="V90" s="23">
        <f t="shared" si="14"/>
        <v>0</v>
      </c>
      <c r="X90" s="23">
        <f t="shared" si="15"/>
        <v>1</v>
      </c>
    </row>
    <row r="91" spans="1:25" x14ac:dyDescent="0.2">
      <c r="A91" s="23" t="s">
        <v>2357</v>
      </c>
      <c r="B91" s="23" t="s">
        <v>248</v>
      </c>
      <c r="C91" s="24">
        <f>'Stata Output'!C3333</f>
        <v>0.36738726999999999</v>
      </c>
      <c r="D91" s="24">
        <f>'Stata Output'!D3333</f>
        <v>0.11628437</v>
      </c>
      <c r="E91" s="24">
        <f>'Stata Output'!E3333</f>
        <v>0.50334635000000005</v>
      </c>
      <c r="G91" s="23">
        <f t="shared" si="8"/>
        <v>0</v>
      </c>
      <c r="H91" s="23">
        <f t="shared" si="9"/>
        <v>0</v>
      </c>
      <c r="I91" s="23">
        <f t="shared" si="10"/>
        <v>0</v>
      </c>
      <c r="K91" s="23">
        <f t="shared" si="11"/>
        <v>0</v>
      </c>
      <c r="N91" s="23" t="s">
        <v>2357</v>
      </c>
      <c r="O91" s="23" t="s">
        <v>248</v>
      </c>
      <c r="P91" s="24">
        <f>'Stata Output'!C560</f>
        <v>-0.10043608</v>
      </c>
      <c r="Q91" s="24">
        <f>'Stata Output'!D560</f>
        <v>0.28003431000000001</v>
      </c>
      <c r="R91" s="24">
        <f>'Stata Output'!E560</f>
        <v>0.81474732999999999</v>
      </c>
      <c r="T91" s="23">
        <f t="shared" si="12"/>
        <v>1</v>
      </c>
      <c r="U91" s="23">
        <f t="shared" si="13"/>
        <v>0</v>
      </c>
      <c r="V91" s="23">
        <f t="shared" si="14"/>
        <v>0</v>
      </c>
      <c r="X91" s="23">
        <f t="shared" si="15"/>
        <v>1</v>
      </c>
    </row>
    <row r="92" spans="1:25" x14ac:dyDescent="0.2">
      <c r="A92" s="23" t="s">
        <v>2357</v>
      </c>
      <c r="B92" s="23" t="s">
        <v>249</v>
      </c>
      <c r="C92" s="24">
        <f>'Stata Output'!C3334</f>
        <v>0.36708660999999998</v>
      </c>
      <c r="D92" s="24">
        <f>'Stata Output'!D3334</f>
        <v>0.11564037000000001</v>
      </c>
      <c r="E92" s="24">
        <f>'Stata Output'!E3334</f>
        <v>0.50436073999999997</v>
      </c>
      <c r="G92" s="23">
        <f t="shared" si="8"/>
        <v>0</v>
      </c>
      <c r="H92" s="23">
        <f t="shared" si="9"/>
        <v>0</v>
      </c>
      <c r="I92" s="23">
        <f t="shared" si="10"/>
        <v>0</v>
      </c>
      <c r="K92" s="23">
        <f t="shared" si="11"/>
        <v>0</v>
      </c>
      <c r="N92" s="23" t="s">
        <v>2357</v>
      </c>
      <c r="O92" s="23" t="s">
        <v>249</v>
      </c>
      <c r="P92" s="24">
        <f>'Stata Output'!C561</f>
        <v>-0.10186899000000001</v>
      </c>
      <c r="Q92" s="24">
        <f>'Stata Output'!D561</f>
        <v>0.28000391000000002</v>
      </c>
      <c r="R92" s="24">
        <f>'Stata Output'!E561</f>
        <v>0.81622198000000001</v>
      </c>
      <c r="T92" s="23">
        <f t="shared" si="12"/>
        <v>1</v>
      </c>
      <c r="U92" s="23">
        <f t="shared" si="13"/>
        <v>0</v>
      </c>
      <c r="V92" s="23">
        <f t="shared" si="14"/>
        <v>0</v>
      </c>
      <c r="X92" s="23">
        <f t="shared" si="15"/>
        <v>1</v>
      </c>
    </row>
    <row r="93" spans="1:25" x14ac:dyDescent="0.2">
      <c r="A93" s="23" t="s">
        <v>2357</v>
      </c>
      <c r="B93" s="23" t="s">
        <v>250</v>
      </c>
      <c r="C93" s="24">
        <f>'Stata Output'!C3335</f>
        <v>0.36313557000000002</v>
      </c>
      <c r="D93" s="24">
        <f>'Stata Output'!D3335</f>
        <v>0.11643086</v>
      </c>
      <c r="E93" s="24">
        <f>'Stata Output'!E3335</f>
        <v>0.50693834000000004</v>
      </c>
      <c r="G93" s="23">
        <f t="shared" si="8"/>
        <v>0</v>
      </c>
      <c r="H93" s="23">
        <f t="shared" si="9"/>
        <v>0</v>
      </c>
      <c r="I93" s="23">
        <f t="shared" si="10"/>
        <v>0</v>
      </c>
      <c r="K93" s="23">
        <f t="shared" si="11"/>
        <v>0</v>
      </c>
      <c r="N93" s="23" t="s">
        <v>2357</v>
      </c>
      <c r="O93" s="23" t="s">
        <v>250</v>
      </c>
      <c r="P93" s="24">
        <f>'Stata Output'!C562</f>
        <v>-0.10827552</v>
      </c>
      <c r="Q93" s="24">
        <f>'Stata Output'!D562</f>
        <v>0.28243617999999998</v>
      </c>
      <c r="R93" s="24">
        <f>'Stata Output'!E562</f>
        <v>0.81902710000000001</v>
      </c>
      <c r="T93" s="23">
        <f t="shared" si="12"/>
        <v>1</v>
      </c>
      <c r="U93" s="23">
        <f t="shared" si="13"/>
        <v>0</v>
      </c>
      <c r="V93" s="23">
        <f t="shared" si="14"/>
        <v>0</v>
      </c>
      <c r="X93" s="23">
        <f t="shared" si="15"/>
        <v>1</v>
      </c>
    </row>
    <row r="94" spans="1:25" x14ac:dyDescent="0.2">
      <c r="A94" s="23" t="s">
        <v>2357</v>
      </c>
      <c r="B94" s="23" t="s">
        <v>251</v>
      </c>
      <c r="C94" s="24">
        <f>'Stata Output'!C3336</f>
        <v>0.35970015</v>
      </c>
      <c r="D94" s="24">
        <f>'Stata Output'!D3336</f>
        <v>0.11657233</v>
      </c>
      <c r="E94" s="24">
        <f>'Stata Output'!E3336</f>
        <v>0.50976630999999994</v>
      </c>
      <c r="G94" s="23">
        <f t="shared" si="8"/>
        <v>0</v>
      </c>
      <c r="H94" s="23">
        <f t="shared" si="9"/>
        <v>0</v>
      </c>
      <c r="I94" s="23">
        <f t="shared" si="10"/>
        <v>0</v>
      </c>
      <c r="K94" s="23">
        <f t="shared" si="11"/>
        <v>0</v>
      </c>
      <c r="N94" s="23" t="s">
        <v>2357</v>
      </c>
      <c r="O94" s="23" t="s">
        <v>251</v>
      </c>
      <c r="P94" s="24">
        <f>'Stata Output'!C563</f>
        <v>-0.11455522999999999</v>
      </c>
      <c r="Q94" s="24">
        <f>'Stata Output'!D563</f>
        <v>0.28440335999999999</v>
      </c>
      <c r="R94" s="24">
        <f>'Stata Output'!E563</f>
        <v>0.82227039000000002</v>
      </c>
      <c r="T94" s="23">
        <f t="shared" si="12"/>
        <v>1</v>
      </c>
      <c r="U94" s="23">
        <f t="shared" si="13"/>
        <v>0</v>
      </c>
      <c r="V94" s="23">
        <f t="shared" si="14"/>
        <v>0</v>
      </c>
      <c r="X94" s="23">
        <f t="shared" si="15"/>
        <v>1</v>
      </c>
    </row>
    <row r="95" spans="1:25" x14ac:dyDescent="0.2">
      <c r="A95" s="23" t="s">
        <v>2357</v>
      </c>
      <c r="B95" s="23" t="s">
        <v>252</v>
      </c>
      <c r="C95" s="24">
        <f>'Stata Output'!C3337</f>
        <v>0.35569629000000003</v>
      </c>
      <c r="D95" s="24">
        <f>'Stata Output'!D3337</f>
        <v>0.1227842</v>
      </c>
      <c r="E95" s="24">
        <f>'Stata Output'!E3337</f>
        <v>0.50656208999999996</v>
      </c>
      <c r="G95" s="23">
        <f t="shared" si="8"/>
        <v>0</v>
      </c>
      <c r="H95" s="23">
        <f t="shared" si="9"/>
        <v>0</v>
      </c>
      <c r="I95" s="23">
        <f t="shared" si="10"/>
        <v>0</v>
      </c>
      <c r="K95" s="23">
        <f t="shared" si="11"/>
        <v>0</v>
      </c>
      <c r="N95" s="23" t="s">
        <v>2357</v>
      </c>
      <c r="O95" s="23" t="s">
        <v>252</v>
      </c>
      <c r="P95" s="24">
        <f>'Stata Output'!C564</f>
        <v>-0.11401688</v>
      </c>
      <c r="Q95" s="24">
        <f>'Stata Output'!D564</f>
        <v>0.28833185</v>
      </c>
      <c r="R95" s="24">
        <f>'Stata Output'!E564</f>
        <v>0.81714081000000005</v>
      </c>
      <c r="T95" s="23">
        <f t="shared" si="12"/>
        <v>1</v>
      </c>
      <c r="U95" s="23">
        <f t="shared" si="13"/>
        <v>0</v>
      </c>
      <c r="V95" s="23">
        <f t="shared" si="14"/>
        <v>0</v>
      </c>
      <c r="X95" s="23">
        <f t="shared" si="15"/>
        <v>1</v>
      </c>
    </row>
    <row r="96" spans="1:25" s="26" customFormat="1" x14ac:dyDescent="0.2">
      <c r="A96" s="26" t="s">
        <v>2357</v>
      </c>
      <c r="B96" s="26" t="s">
        <v>253</v>
      </c>
      <c r="C96" s="29">
        <f>'Stata Output'!C3338</f>
        <v>0.35049153</v>
      </c>
      <c r="D96" s="29">
        <f>'Stata Output'!D3338</f>
        <v>0.12345876</v>
      </c>
      <c r="E96" s="29">
        <f>'Stata Output'!E3338</f>
        <v>0.51035184</v>
      </c>
      <c r="G96" s="27">
        <f t="shared" si="8"/>
        <v>0</v>
      </c>
      <c r="H96" s="27">
        <f t="shared" si="9"/>
        <v>0</v>
      </c>
      <c r="I96" s="27">
        <f t="shared" si="10"/>
        <v>0</v>
      </c>
      <c r="K96" s="27">
        <f t="shared" si="11"/>
        <v>0</v>
      </c>
      <c r="L96" s="26">
        <f>SUM(K90:K96)</f>
        <v>0</v>
      </c>
      <c r="N96" s="26" t="s">
        <v>2357</v>
      </c>
      <c r="O96" s="26" t="s">
        <v>253</v>
      </c>
      <c r="P96" s="29">
        <f>'Stata Output'!C565</f>
        <v>-0.12293284</v>
      </c>
      <c r="Q96" s="29">
        <f>'Stata Output'!D565</f>
        <v>0.29143669</v>
      </c>
      <c r="R96" s="29">
        <f>'Stata Output'!E565</f>
        <v>0.82137640999999995</v>
      </c>
      <c r="T96" s="27">
        <f t="shared" si="12"/>
        <v>1</v>
      </c>
      <c r="U96" s="27">
        <f t="shared" si="13"/>
        <v>0</v>
      </c>
      <c r="V96" s="27">
        <f t="shared" si="14"/>
        <v>0</v>
      </c>
      <c r="X96" s="27">
        <f t="shared" si="15"/>
        <v>1</v>
      </c>
      <c r="Y96" s="26">
        <f>SUM(X90:X96)</f>
        <v>7</v>
      </c>
    </row>
    <row r="97" spans="1:24" x14ac:dyDescent="0.2">
      <c r="A97" s="23" t="s">
        <v>254</v>
      </c>
      <c r="B97" s="23" t="s">
        <v>255</v>
      </c>
      <c r="C97" s="24">
        <f>'Stata Output'!C3339</f>
        <v>0.45165625999999998</v>
      </c>
      <c r="D97" s="24">
        <f>'Stata Output'!D3339</f>
        <v>0.17454660999999999</v>
      </c>
      <c r="E97" s="24">
        <f>'Stata Output'!E3339</f>
        <v>0.36694209999999999</v>
      </c>
      <c r="G97" s="23">
        <f t="shared" si="8"/>
        <v>0</v>
      </c>
      <c r="H97" s="23">
        <f t="shared" si="9"/>
        <v>0</v>
      </c>
      <c r="I97" s="23">
        <f t="shared" si="10"/>
        <v>0</v>
      </c>
      <c r="K97" s="23">
        <f t="shared" si="11"/>
        <v>0</v>
      </c>
      <c r="N97" s="23" t="s">
        <v>254</v>
      </c>
      <c r="O97" s="23" t="s">
        <v>255</v>
      </c>
      <c r="P97" s="24">
        <f>'Stata Output'!C566</f>
        <v>0.13415004999999999</v>
      </c>
      <c r="Q97" s="24">
        <f>'Stata Output'!D566</f>
        <v>0.24875613999999999</v>
      </c>
      <c r="R97" s="24">
        <f>'Stata Output'!E566</f>
        <v>0.64176564000000003</v>
      </c>
      <c r="T97" s="23">
        <f t="shared" si="12"/>
        <v>0</v>
      </c>
      <c r="U97" s="23">
        <f t="shared" si="13"/>
        <v>0</v>
      </c>
      <c r="V97" s="23">
        <f t="shared" si="14"/>
        <v>0</v>
      </c>
      <c r="X97" s="23">
        <f t="shared" si="15"/>
        <v>0</v>
      </c>
    </row>
    <row r="98" spans="1:24" x14ac:dyDescent="0.2">
      <c r="A98" s="23" t="s">
        <v>254</v>
      </c>
      <c r="B98" s="23" t="s">
        <v>256</v>
      </c>
      <c r="C98" s="24">
        <f>'Stata Output'!C3340</f>
        <v>0.44917794999999999</v>
      </c>
      <c r="D98" s="24">
        <f>'Stata Output'!D3340</f>
        <v>0.17550763999999999</v>
      </c>
      <c r="E98" s="24">
        <f>'Stata Output'!E3340</f>
        <v>0.36805885999999999</v>
      </c>
      <c r="G98" s="23">
        <f t="shared" si="8"/>
        <v>0</v>
      </c>
      <c r="H98" s="23">
        <f t="shared" si="9"/>
        <v>0</v>
      </c>
      <c r="I98" s="23">
        <f t="shared" si="10"/>
        <v>0</v>
      </c>
      <c r="K98" s="23">
        <f t="shared" si="11"/>
        <v>0</v>
      </c>
      <c r="N98" s="23" t="s">
        <v>254</v>
      </c>
      <c r="O98" s="23" t="s">
        <v>256</v>
      </c>
      <c r="P98" s="24">
        <f>'Stata Output'!C567</f>
        <v>0.13073596000000001</v>
      </c>
      <c r="Q98" s="24">
        <f>'Stata Output'!D567</f>
        <v>0.25040762999999999</v>
      </c>
      <c r="R98" s="24">
        <f>'Stata Output'!E567</f>
        <v>0.64283975000000004</v>
      </c>
      <c r="T98" s="23">
        <f t="shared" si="12"/>
        <v>0</v>
      </c>
      <c r="U98" s="23">
        <f t="shared" si="13"/>
        <v>0</v>
      </c>
      <c r="V98" s="23">
        <f t="shared" si="14"/>
        <v>0</v>
      </c>
      <c r="X98" s="23">
        <f t="shared" si="15"/>
        <v>0</v>
      </c>
    </row>
    <row r="99" spans="1:24" x14ac:dyDescent="0.2">
      <c r="A99" s="23" t="s">
        <v>254</v>
      </c>
      <c r="B99" s="23" t="s">
        <v>257</v>
      </c>
      <c r="C99" s="24">
        <f>'Stata Output'!C3341</f>
        <v>0.44600387000000002</v>
      </c>
      <c r="D99" s="24">
        <f>'Stata Output'!D3341</f>
        <v>0.17667988000000001</v>
      </c>
      <c r="E99" s="24">
        <f>'Stata Output'!E3341</f>
        <v>0.36955211999999998</v>
      </c>
      <c r="G99" s="23">
        <f t="shared" si="8"/>
        <v>0</v>
      </c>
      <c r="H99" s="23">
        <f t="shared" si="9"/>
        <v>0</v>
      </c>
      <c r="I99" s="23">
        <f t="shared" si="10"/>
        <v>0</v>
      </c>
      <c r="K99" s="23">
        <f t="shared" si="11"/>
        <v>0</v>
      </c>
      <c r="N99" s="23" t="s">
        <v>254</v>
      </c>
      <c r="O99" s="23" t="s">
        <v>257</v>
      </c>
      <c r="P99" s="24">
        <f>'Stata Output'!C568</f>
        <v>0.12628728</v>
      </c>
      <c r="Q99" s="24">
        <f>'Stata Output'!D568</f>
        <v>0.25250692000000002</v>
      </c>
      <c r="R99" s="24">
        <f>'Stata Output'!E568</f>
        <v>0.64430173999999996</v>
      </c>
      <c r="T99" s="23">
        <f t="shared" si="12"/>
        <v>0</v>
      </c>
      <c r="U99" s="23">
        <f t="shared" si="13"/>
        <v>0</v>
      </c>
      <c r="V99" s="23">
        <f t="shared" si="14"/>
        <v>0</v>
      </c>
      <c r="X99" s="23">
        <f t="shared" si="15"/>
        <v>0</v>
      </c>
    </row>
    <row r="100" spans="1:24" x14ac:dyDescent="0.2">
      <c r="A100" s="23" t="s">
        <v>254</v>
      </c>
      <c r="B100" s="23" t="s">
        <v>258</v>
      </c>
      <c r="C100" s="24">
        <f>'Stata Output'!C3342</f>
        <v>0.44579210000000002</v>
      </c>
      <c r="D100" s="24">
        <f>'Stata Output'!D3342</f>
        <v>0.17815569000000001</v>
      </c>
      <c r="E100" s="24">
        <f>'Stata Output'!E3342</f>
        <v>0.36814942</v>
      </c>
      <c r="G100" s="23">
        <f t="shared" si="8"/>
        <v>0</v>
      </c>
      <c r="H100" s="23">
        <f t="shared" si="9"/>
        <v>0</v>
      </c>
      <c r="I100" s="23">
        <f t="shared" si="10"/>
        <v>0</v>
      </c>
      <c r="K100" s="23">
        <f t="shared" si="11"/>
        <v>0</v>
      </c>
      <c r="N100" s="23" t="s">
        <v>254</v>
      </c>
      <c r="O100" s="23" t="s">
        <v>258</v>
      </c>
      <c r="P100" s="24">
        <f>'Stata Output'!C569</f>
        <v>0.12780643</v>
      </c>
      <c r="Q100" s="24">
        <f>'Stata Output'!D569</f>
        <v>0.25302506000000002</v>
      </c>
      <c r="R100" s="24">
        <f>'Stata Output'!E569</f>
        <v>0.64234009000000003</v>
      </c>
      <c r="T100" s="23">
        <f t="shared" si="12"/>
        <v>0</v>
      </c>
      <c r="U100" s="23">
        <f t="shared" si="13"/>
        <v>0</v>
      </c>
      <c r="V100" s="23">
        <f t="shared" si="14"/>
        <v>0</v>
      </c>
      <c r="X100" s="23">
        <f t="shared" si="15"/>
        <v>0</v>
      </c>
    </row>
    <row r="101" spans="1:24" x14ac:dyDescent="0.2">
      <c r="A101" s="23" t="s">
        <v>254</v>
      </c>
      <c r="B101" s="23" t="s">
        <v>259</v>
      </c>
      <c r="C101" s="24">
        <f>'Stata Output'!C3343</f>
        <v>0.44156414999999999</v>
      </c>
      <c r="D101" s="24">
        <f>'Stata Output'!D3343</f>
        <v>0.17969705999999999</v>
      </c>
      <c r="E101" s="24">
        <f>'Stata Output'!E3343</f>
        <v>0.37016007000000001</v>
      </c>
      <c r="G101" s="23">
        <f t="shared" si="8"/>
        <v>0</v>
      </c>
      <c r="H101" s="23">
        <f t="shared" si="9"/>
        <v>0</v>
      </c>
      <c r="I101" s="23">
        <f t="shared" si="10"/>
        <v>0</v>
      </c>
      <c r="K101" s="23">
        <f t="shared" si="11"/>
        <v>0</v>
      </c>
      <c r="N101" s="23" t="s">
        <v>254</v>
      </c>
      <c r="O101" s="23" t="s">
        <v>259</v>
      </c>
      <c r="P101" s="24">
        <f>'Stata Output'!C570</f>
        <v>0.12185457</v>
      </c>
      <c r="Q101" s="24">
        <f>'Stata Output'!D570</f>
        <v>0.25581591999999997</v>
      </c>
      <c r="R101" s="24">
        <f>'Stata Output'!E570</f>
        <v>0.64431709999999998</v>
      </c>
      <c r="T101" s="23">
        <f t="shared" si="12"/>
        <v>0</v>
      </c>
      <c r="U101" s="23">
        <f t="shared" si="13"/>
        <v>0</v>
      </c>
      <c r="V101" s="23">
        <f t="shared" si="14"/>
        <v>0</v>
      </c>
      <c r="X101" s="23">
        <f t="shared" si="15"/>
        <v>0</v>
      </c>
    </row>
    <row r="102" spans="1:24" x14ac:dyDescent="0.2">
      <c r="A102" s="23" t="s">
        <v>254</v>
      </c>
      <c r="B102" s="23" t="s">
        <v>260</v>
      </c>
      <c r="C102" s="24">
        <f>'Stata Output'!C3344</f>
        <v>0.43714797</v>
      </c>
      <c r="D102" s="24">
        <f>'Stata Output'!D3344</f>
        <v>0.18160497</v>
      </c>
      <c r="E102" s="24">
        <f>'Stata Output'!E3344</f>
        <v>0.37193999</v>
      </c>
      <c r="G102" s="23">
        <f t="shared" si="8"/>
        <v>0</v>
      </c>
      <c r="H102" s="23">
        <f t="shared" si="9"/>
        <v>0</v>
      </c>
      <c r="I102" s="23">
        <f t="shared" si="10"/>
        <v>0</v>
      </c>
      <c r="K102" s="23">
        <f t="shared" si="11"/>
        <v>0</v>
      </c>
      <c r="N102" s="23" t="s">
        <v>254</v>
      </c>
      <c r="O102" s="23" t="s">
        <v>260</v>
      </c>
      <c r="P102" s="24">
        <f>'Stata Output'!C571</f>
        <v>0.11602484</v>
      </c>
      <c r="Q102" s="24">
        <f>'Stata Output'!D571</f>
        <v>0.25881162000000002</v>
      </c>
      <c r="R102" s="24">
        <f>'Stata Output'!E571</f>
        <v>0.64594315999999996</v>
      </c>
      <c r="T102" s="23">
        <f t="shared" si="12"/>
        <v>0</v>
      </c>
      <c r="U102" s="23">
        <f t="shared" si="13"/>
        <v>0</v>
      </c>
      <c r="V102" s="23">
        <f t="shared" si="14"/>
        <v>0</v>
      </c>
      <c r="X102" s="23">
        <f t="shared" si="15"/>
        <v>0</v>
      </c>
    </row>
    <row r="103" spans="1:24" x14ac:dyDescent="0.2">
      <c r="A103" s="23" t="s">
        <v>254</v>
      </c>
      <c r="B103" s="23" t="s">
        <v>261</v>
      </c>
      <c r="C103" s="24">
        <f>'Stata Output'!C3345</f>
        <v>0.43278613999999999</v>
      </c>
      <c r="D103" s="24">
        <f>'Stata Output'!D3345</f>
        <v>0.18361177000000001</v>
      </c>
      <c r="E103" s="24">
        <f>'Stata Output'!E3345</f>
        <v>0.37356646999999998</v>
      </c>
      <c r="G103" s="23">
        <f t="shared" si="8"/>
        <v>0</v>
      </c>
      <c r="H103" s="23">
        <f t="shared" si="9"/>
        <v>0</v>
      </c>
      <c r="I103" s="23">
        <f t="shared" si="10"/>
        <v>0</v>
      </c>
      <c r="K103" s="23">
        <f t="shared" si="11"/>
        <v>0</v>
      </c>
      <c r="N103" s="23" t="s">
        <v>254</v>
      </c>
      <c r="O103" s="23" t="s">
        <v>261</v>
      </c>
      <c r="P103" s="24">
        <f>'Stata Output'!C572</f>
        <v>0.11042584</v>
      </c>
      <c r="Q103" s="24">
        <f>'Stata Output'!D572</f>
        <v>0.26180356999999999</v>
      </c>
      <c r="R103" s="24">
        <f>'Stata Output'!E572</f>
        <v>0.64736892999999995</v>
      </c>
      <c r="T103" s="23">
        <f t="shared" si="12"/>
        <v>0</v>
      </c>
      <c r="U103" s="23">
        <f t="shared" si="13"/>
        <v>0</v>
      </c>
      <c r="V103" s="23">
        <f t="shared" si="14"/>
        <v>0</v>
      </c>
      <c r="X103" s="23">
        <f t="shared" si="15"/>
        <v>0</v>
      </c>
    </row>
    <row r="104" spans="1:24" x14ac:dyDescent="0.2">
      <c r="A104" s="23" t="s">
        <v>254</v>
      </c>
      <c r="B104" s="23" t="s">
        <v>262</v>
      </c>
      <c r="C104" s="24">
        <f>'Stata Output'!C3346</f>
        <v>0.39850405999999999</v>
      </c>
      <c r="D104" s="24">
        <f>'Stata Output'!D3346</f>
        <v>0.4139389</v>
      </c>
      <c r="E104" s="24">
        <f>'Stata Output'!E3346</f>
        <v>0.13825701000000001</v>
      </c>
      <c r="G104" s="23">
        <f t="shared" si="8"/>
        <v>0</v>
      </c>
      <c r="H104" s="23">
        <f t="shared" si="9"/>
        <v>0</v>
      </c>
      <c r="I104" s="23">
        <f t="shared" si="10"/>
        <v>0</v>
      </c>
      <c r="K104" s="23">
        <f t="shared" si="11"/>
        <v>0</v>
      </c>
      <c r="N104" s="23" t="s">
        <v>254</v>
      </c>
      <c r="O104" s="23" t="s">
        <v>262</v>
      </c>
      <c r="P104" s="24">
        <f>'Stata Output'!C573</f>
        <v>0.35387569000000002</v>
      </c>
      <c r="Q104" s="24">
        <f>'Stata Output'!D573</f>
        <v>0.35047787000000002</v>
      </c>
      <c r="R104" s="24">
        <f>'Stata Output'!E573</f>
        <v>0.27875957000000001</v>
      </c>
      <c r="T104" s="23">
        <f t="shared" si="12"/>
        <v>0</v>
      </c>
      <c r="U104" s="23">
        <f t="shared" si="13"/>
        <v>0</v>
      </c>
      <c r="V104" s="23">
        <f t="shared" si="14"/>
        <v>0</v>
      </c>
      <c r="X104" s="23">
        <f t="shared" si="15"/>
        <v>0</v>
      </c>
    </row>
    <row r="105" spans="1:24" x14ac:dyDescent="0.2">
      <c r="A105" s="23" t="s">
        <v>254</v>
      </c>
      <c r="B105" s="23" t="s">
        <v>263</v>
      </c>
      <c r="C105" s="24">
        <f>'Stata Output'!C3347</f>
        <v>0.39469551000000003</v>
      </c>
      <c r="D105" s="24">
        <f>'Stata Output'!D3347</f>
        <v>0.40283803000000001</v>
      </c>
      <c r="E105" s="24">
        <f>'Stata Output'!E3347</f>
        <v>0.15349346</v>
      </c>
      <c r="G105" s="23">
        <f t="shared" si="8"/>
        <v>0</v>
      </c>
      <c r="H105" s="23">
        <f t="shared" si="9"/>
        <v>0</v>
      </c>
      <c r="I105" s="23">
        <f t="shared" si="10"/>
        <v>0</v>
      </c>
      <c r="K105" s="23">
        <f t="shared" si="11"/>
        <v>0</v>
      </c>
      <c r="N105" s="23" t="s">
        <v>254</v>
      </c>
      <c r="O105" s="23" t="s">
        <v>263</v>
      </c>
      <c r="P105" s="24">
        <f>'Stata Output'!C574</f>
        <v>0.33228627999999999</v>
      </c>
      <c r="Q105" s="24">
        <f>'Stata Output'!D574</f>
        <v>0.34961330000000002</v>
      </c>
      <c r="R105" s="24">
        <f>'Stata Output'!E574</f>
        <v>0.29894205000000001</v>
      </c>
      <c r="T105" s="23">
        <f t="shared" si="12"/>
        <v>0</v>
      </c>
      <c r="U105" s="23">
        <f t="shared" si="13"/>
        <v>0</v>
      </c>
      <c r="V105" s="23">
        <f t="shared" si="14"/>
        <v>0</v>
      </c>
      <c r="X105" s="23">
        <f t="shared" si="15"/>
        <v>0</v>
      </c>
    </row>
    <row r="106" spans="1:24" x14ac:dyDescent="0.2">
      <c r="A106" s="23" t="s">
        <v>254</v>
      </c>
      <c r="B106" s="23" t="s">
        <v>264</v>
      </c>
      <c r="C106" s="24">
        <f>'Stata Output'!C3348</f>
        <v>0.39538267999999999</v>
      </c>
      <c r="D106" s="24">
        <f>'Stata Output'!D3348</f>
        <v>0.39359133000000002</v>
      </c>
      <c r="E106" s="24">
        <f>'Stata Output'!E3348</f>
        <v>0.16311677999999999</v>
      </c>
      <c r="G106" s="23">
        <f t="shared" si="8"/>
        <v>0</v>
      </c>
      <c r="H106" s="23">
        <f t="shared" si="9"/>
        <v>0</v>
      </c>
      <c r="I106" s="23">
        <f t="shared" si="10"/>
        <v>0</v>
      </c>
      <c r="K106" s="23">
        <f t="shared" si="11"/>
        <v>0</v>
      </c>
      <c r="N106" s="23" t="s">
        <v>254</v>
      </c>
      <c r="O106" s="23" t="s">
        <v>264</v>
      </c>
      <c r="P106" s="24">
        <f>'Stata Output'!C575</f>
        <v>0.32142546999999999</v>
      </c>
      <c r="Q106" s="24">
        <f>'Stata Output'!D575</f>
        <v>0.34661202000000002</v>
      </c>
      <c r="R106" s="24">
        <f>'Stata Output'!E575</f>
        <v>0.31289616999999997</v>
      </c>
      <c r="T106" s="23">
        <f t="shared" si="12"/>
        <v>0</v>
      </c>
      <c r="U106" s="23">
        <f t="shared" si="13"/>
        <v>0</v>
      </c>
      <c r="V106" s="23">
        <f t="shared" si="14"/>
        <v>0</v>
      </c>
      <c r="X106" s="23">
        <f t="shared" si="15"/>
        <v>0</v>
      </c>
    </row>
    <row r="107" spans="1:24" x14ac:dyDescent="0.2">
      <c r="A107" s="23" t="s">
        <v>254</v>
      </c>
      <c r="B107" s="23" t="s">
        <v>265</v>
      </c>
      <c r="C107" s="24">
        <f>'Stata Output'!C3349</f>
        <v>0.39171064999999999</v>
      </c>
      <c r="D107" s="24">
        <f>'Stata Output'!D3349</f>
        <v>0.39433300999999998</v>
      </c>
      <c r="E107" s="24">
        <f>'Stata Output'!E3349</f>
        <v>0.16550481</v>
      </c>
      <c r="G107" s="23">
        <f t="shared" si="8"/>
        <v>0</v>
      </c>
      <c r="H107" s="23">
        <f t="shared" si="9"/>
        <v>0</v>
      </c>
      <c r="I107" s="23">
        <f t="shared" si="10"/>
        <v>0</v>
      </c>
      <c r="K107" s="23">
        <f t="shared" si="11"/>
        <v>0</v>
      </c>
      <c r="N107" s="23" t="s">
        <v>254</v>
      </c>
      <c r="O107" s="23" t="s">
        <v>265</v>
      </c>
      <c r="P107" s="24">
        <f>'Stata Output'!C576</f>
        <v>0.31548048000000001</v>
      </c>
      <c r="Q107" s="24">
        <f>'Stata Output'!D576</f>
        <v>0.34887442000000002</v>
      </c>
      <c r="R107" s="24">
        <f>'Stata Output'!E576</f>
        <v>0.31549284999999999</v>
      </c>
      <c r="T107" s="23">
        <f t="shared" si="12"/>
        <v>0</v>
      </c>
      <c r="U107" s="23">
        <f t="shared" si="13"/>
        <v>0</v>
      </c>
      <c r="V107" s="23">
        <f t="shared" si="14"/>
        <v>0</v>
      </c>
      <c r="X107" s="23">
        <f t="shared" si="15"/>
        <v>0</v>
      </c>
    </row>
    <row r="108" spans="1:24" x14ac:dyDescent="0.2">
      <c r="A108" s="23" t="s">
        <v>254</v>
      </c>
      <c r="B108" s="23" t="s">
        <v>266</v>
      </c>
      <c r="C108" s="24">
        <f>'Stata Output'!C3350</f>
        <v>0.40404895000000002</v>
      </c>
      <c r="D108" s="24">
        <f>'Stata Output'!D3350</f>
        <v>0.38598816000000002</v>
      </c>
      <c r="E108" s="24">
        <f>'Stata Output'!E3350</f>
        <v>0.16479265000000001</v>
      </c>
      <c r="G108" s="23">
        <f t="shared" si="8"/>
        <v>0</v>
      </c>
      <c r="H108" s="23">
        <f t="shared" si="9"/>
        <v>0</v>
      </c>
      <c r="I108" s="23">
        <f t="shared" si="10"/>
        <v>0</v>
      </c>
      <c r="K108" s="23">
        <f t="shared" si="11"/>
        <v>0</v>
      </c>
      <c r="N108" s="23" t="s">
        <v>254</v>
      </c>
      <c r="O108" s="23" t="s">
        <v>266</v>
      </c>
      <c r="P108" s="24">
        <f>'Stata Output'!C577</f>
        <v>0.32734437</v>
      </c>
      <c r="Q108" s="24">
        <f>'Stata Output'!D577</f>
        <v>0.33927329000000001</v>
      </c>
      <c r="R108" s="24">
        <f>'Stata Output'!E577</f>
        <v>0.31911379000000001</v>
      </c>
      <c r="T108" s="23">
        <f t="shared" si="12"/>
        <v>0</v>
      </c>
      <c r="U108" s="23">
        <f t="shared" si="13"/>
        <v>0</v>
      </c>
      <c r="V108" s="23">
        <f t="shared" si="14"/>
        <v>0</v>
      </c>
      <c r="X108" s="23">
        <f t="shared" si="15"/>
        <v>0</v>
      </c>
    </row>
    <row r="109" spans="1:24" x14ac:dyDescent="0.2">
      <c r="A109" s="23" t="s">
        <v>254</v>
      </c>
      <c r="B109" s="23" t="s">
        <v>267</v>
      </c>
      <c r="C109" s="24">
        <f>'Stata Output'!C3351</f>
        <v>0.39958259000000002</v>
      </c>
      <c r="D109" s="24">
        <f>'Stata Output'!D3351</f>
        <v>0.38693042</v>
      </c>
      <c r="E109" s="24">
        <f>'Stata Output'!E3351</f>
        <v>0.16765411</v>
      </c>
      <c r="G109" s="23">
        <f t="shared" si="8"/>
        <v>0</v>
      </c>
      <c r="H109" s="23">
        <f t="shared" si="9"/>
        <v>0</v>
      </c>
      <c r="I109" s="23">
        <f t="shared" si="10"/>
        <v>0</v>
      </c>
      <c r="K109" s="23">
        <f t="shared" si="11"/>
        <v>0</v>
      </c>
      <c r="N109" s="23" t="s">
        <v>254</v>
      </c>
      <c r="O109" s="23" t="s">
        <v>267</v>
      </c>
      <c r="P109" s="24">
        <f>'Stata Output'!C578</f>
        <v>0.32016550999999999</v>
      </c>
      <c r="Q109" s="24">
        <f>'Stata Output'!D578</f>
        <v>0.34203593999999998</v>
      </c>
      <c r="R109" s="24">
        <f>'Stata Output'!E578</f>
        <v>0.32221305</v>
      </c>
      <c r="T109" s="23">
        <f t="shared" si="12"/>
        <v>0</v>
      </c>
      <c r="U109" s="23">
        <f t="shared" si="13"/>
        <v>0</v>
      </c>
      <c r="V109" s="23">
        <f t="shared" si="14"/>
        <v>0</v>
      </c>
      <c r="X109" s="23">
        <f t="shared" si="15"/>
        <v>0</v>
      </c>
    </row>
    <row r="110" spans="1:24" x14ac:dyDescent="0.2">
      <c r="A110" s="23" t="s">
        <v>254</v>
      </c>
      <c r="B110" s="23" t="s">
        <v>268</v>
      </c>
      <c r="C110" s="24">
        <f>'Stata Output'!C3352</f>
        <v>0.39561707000000002</v>
      </c>
      <c r="D110" s="24">
        <f>'Stata Output'!D3352</f>
        <v>0.38754645999999998</v>
      </c>
      <c r="E110" s="24">
        <f>'Stata Output'!E3352</f>
        <v>0.17043179</v>
      </c>
      <c r="G110" s="23">
        <f t="shared" si="8"/>
        <v>0</v>
      </c>
      <c r="H110" s="23">
        <f t="shared" si="9"/>
        <v>0</v>
      </c>
      <c r="I110" s="23">
        <f t="shared" si="10"/>
        <v>0</v>
      </c>
      <c r="K110" s="23">
        <f t="shared" si="11"/>
        <v>0</v>
      </c>
      <c r="N110" s="23" t="s">
        <v>254</v>
      </c>
      <c r="O110" s="23" t="s">
        <v>268</v>
      </c>
      <c r="P110" s="24">
        <f>'Stata Output'!C579</f>
        <v>0.31350507999999999</v>
      </c>
      <c r="Q110" s="24">
        <f>'Stata Output'!D579</f>
        <v>0.34442914000000002</v>
      </c>
      <c r="R110" s="24">
        <f>'Stata Output'!E579</f>
        <v>0.32528974999999999</v>
      </c>
      <c r="T110" s="23">
        <f t="shared" si="12"/>
        <v>0</v>
      </c>
      <c r="U110" s="23">
        <f t="shared" si="13"/>
        <v>0</v>
      </c>
      <c r="V110" s="23">
        <f t="shared" si="14"/>
        <v>0</v>
      </c>
      <c r="X110" s="23">
        <f t="shared" si="15"/>
        <v>0</v>
      </c>
    </row>
    <row r="111" spans="1:24" x14ac:dyDescent="0.2">
      <c r="A111" s="23" t="s">
        <v>254</v>
      </c>
      <c r="B111" s="23" t="s">
        <v>269</v>
      </c>
      <c r="C111" s="24">
        <f>'Stata Output'!C3353</f>
        <v>0.46696942000000002</v>
      </c>
      <c r="D111" s="24">
        <f>'Stata Output'!D3353</f>
        <v>0.37437271999999999</v>
      </c>
      <c r="E111" s="24">
        <f>'Stata Output'!E3353</f>
        <v>9.7900039999999994E-2</v>
      </c>
      <c r="G111" s="23">
        <f t="shared" si="8"/>
        <v>0</v>
      </c>
      <c r="H111" s="23">
        <f t="shared" si="9"/>
        <v>0</v>
      </c>
      <c r="I111" s="23">
        <f t="shared" si="10"/>
        <v>0</v>
      </c>
      <c r="K111" s="23">
        <f t="shared" si="11"/>
        <v>0</v>
      </c>
      <c r="N111" s="23" t="s">
        <v>254</v>
      </c>
      <c r="O111" s="23" t="s">
        <v>269</v>
      </c>
      <c r="P111" s="24">
        <f>'Stata Output'!C580</f>
        <v>0.44295381</v>
      </c>
      <c r="Q111" s="24">
        <f>'Stata Output'!D580</f>
        <v>0.31091245000000001</v>
      </c>
      <c r="R111" s="24">
        <f>'Stata Output'!E580</f>
        <v>0.18254603</v>
      </c>
      <c r="T111" s="23">
        <f t="shared" si="12"/>
        <v>0</v>
      </c>
      <c r="U111" s="23">
        <f t="shared" si="13"/>
        <v>0</v>
      </c>
      <c r="V111" s="23">
        <f t="shared" si="14"/>
        <v>0</v>
      </c>
      <c r="X111" s="23">
        <f t="shared" si="15"/>
        <v>0</v>
      </c>
    </row>
    <row r="112" spans="1:24" x14ac:dyDescent="0.2">
      <c r="A112" s="23" t="s">
        <v>254</v>
      </c>
      <c r="B112" s="23" t="s">
        <v>270</v>
      </c>
      <c r="C112" s="24">
        <f>'Stata Output'!C3354</f>
        <v>0.46606057000000001</v>
      </c>
      <c r="D112" s="24">
        <f>'Stata Output'!D3354</f>
        <v>0.37501677</v>
      </c>
      <c r="E112" s="24">
        <f>'Stata Output'!E3354</f>
        <v>9.7996109999999997E-2</v>
      </c>
      <c r="G112" s="23">
        <f t="shared" si="8"/>
        <v>0</v>
      </c>
      <c r="H112" s="23">
        <f t="shared" si="9"/>
        <v>0</v>
      </c>
      <c r="I112" s="23">
        <f t="shared" si="10"/>
        <v>0</v>
      </c>
      <c r="K112" s="23">
        <f t="shared" si="11"/>
        <v>0</v>
      </c>
      <c r="N112" s="23" t="s">
        <v>254</v>
      </c>
      <c r="O112" s="23" t="s">
        <v>270</v>
      </c>
      <c r="P112" s="24">
        <f>'Stata Output'!C581</f>
        <v>0.44208070999999999</v>
      </c>
      <c r="Q112" s="24">
        <f>'Stata Output'!D581</f>
        <v>0.31159698000000002</v>
      </c>
      <c r="R112" s="24">
        <f>'Stata Output'!E581</f>
        <v>0.18251026000000001</v>
      </c>
      <c r="T112" s="23">
        <f t="shared" si="12"/>
        <v>0</v>
      </c>
      <c r="U112" s="23">
        <f t="shared" si="13"/>
        <v>0</v>
      </c>
      <c r="V112" s="23">
        <f t="shared" si="14"/>
        <v>0</v>
      </c>
      <c r="X112" s="23">
        <f t="shared" si="15"/>
        <v>0</v>
      </c>
    </row>
    <row r="113" spans="1:24" x14ac:dyDescent="0.2">
      <c r="A113" s="23" t="s">
        <v>254</v>
      </c>
      <c r="B113" s="23" t="s">
        <v>271</v>
      </c>
      <c r="C113" s="24">
        <f>'Stata Output'!C3355</f>
        <v>0.49513458999999999</v>
      </c>
      <c r="D113" s="24">
        <f>'Stata Output'!D3355</f>
        <v>0.37600222</v>
      </c>
      <c r="E113" s="24">
        <f>'Stata Output'!E3355</f>
        <v>7.3598479999999994E-2</v>
      </c>
      <c r="G113" s="23">
        <f t="shared" si="8"/>
        <v>0</v>
      </c>
      <c r="H113" s="23">
        <f t="shared" si="9"/>
        <v>0</v>
      </c>
      <c r="I113" s="23">
        <f t="shared" si="10"/>
        <v>0</v>
      </c>
      <c r="K113" s="23">
        <f t="shared" si="11"/>
        <v>0</v>
      </c>
      <c r="N113" s="23" t="s">
        <v>254</v>
      </c>
      <c r="O113" s="23" t="s">
        <v>271</v>
      </c>
      <c r="P113" s="24">
        <f>'Stata Output'!C582</f>
        <v>0.49712714000000002</v>
      </c>
      <c r="Q113" s="24">
        <f>'Stata Output'!D582</f>
        <v>0.29477195</v>
      </c>
      <c r="R113" s="24">
        <f>'Stata Output'!E582</f>
        <v>0.15871117000000001</v>
      </c>
      <c r="T113" s="23">
        <f t="shared" si="12"/>
        <v>0</v>
      </c>
      <c r="U113" s="23">
        <f t="shared" si="13"/>
        <v>0</v>
      </c>
      <c r="V113" s="23">
        <f t="shared" si="14"/>
        <v>0</v>
      </c>
      <c r="X113" s="23">
        <f t="shared" si="15"/>
        <v>0</v>
      </c>
    </row>
    <row r="114" spans="1:24" x14ac:dyDescent="0.2">
      <c r="A114" s="23" t="s">
        <v>254</v>
      </c>
      <c r="B114" s="23" t="s">
        <v>272</v>
      </c>
      <c r="C114" s="24">
        <f>'Stata Output'!C3356</f>
        <v>0.49327220999999999</v>
      </c>
      <c r="D114" s="24">
        <f>'Stata Output'!D3356</f>
        <v>0.37959785000000001</v>
      </c>
      <c r="E114" s="24">
        <f>'Stata Output'!E3356</f>
        <v>7.1348930000000005E-2</v>
      </c>
      <c r="G114" s="23">
        <f t="shared" si="8"/>
        <v>0</v>
      </c>
      <c r="H114" s="23">
        <f t="shared" si="9"/>
        <v>0</v>
      </c>
      <c r="I114" s="23">
        <f t="shared" si="10"/>
        <v>0</v>
      </c>
      <c r="K114" s="23">
        <f t="shared" si="11"/>
        <v>0</v>
      </c>
      <c r="N114" s="23" t="s">
        <v>254</v>
      </c>
      <c r="O114" s="23" t="s">
        <v>272</v>
      </c>
      <c r="P114" s="24">
        <f>'Stata Output'!C583</f>
        <v>0.49829516000000001</v>
      </c>
      <c r="Q114" s="24">
        <f>'Stata Output'!D583</f>
        <v>0.29679031</v>
      </c>
      <c r="R114" s="24">
        <f>'Stata Output'!E583</f>
        <v>0.15528465999999999</v>
      </c>
      <c r="T114" s="23">
        <f t="shared" si="12"/>
        <v>0</v>
      </c>
      <c r="U114" s="23">
        <f t="shared" si="13"/>
        <v>0</v>
      </c>
      <c r="V114" s="23">
        <f t="shared" si="14"/>
        <v>0</v>
      </c>
      <c r="X114" s="23">
        <f t="shared" si="15"/>
        <v>0</v>
      </c>
    </row>
    <row r="115" spans="1:24" x14ac:dyDescent="0.2">
      <c r="A115" s="23" t="s">
        <v>254</v>
      </c>
      <c r="B115" s="23" t="s">
        <v>273</v>
      </c>
      <c r="C115" s="24">
        <f>'Stata Output'!C3357</f>
        <v>0.51419895000000004</v>
      </c>
      <c r="D115" s="24">
        <f>'Stata Output'!D3357</f>
        <v>0.36577995000000002</v>
      </c>
      <c r="E115" s="24">
        <f>'Stata Output'!E3357</f>
        <v>6.9463739999999996E-2</v>
      </c>
      <c r="G115" s="23">
        <f t="shared" si="8"/>
        <v>0</v>
      </c>
      <c r="H115" s="23">
        <f t="shared" si="9"/>
        <v>0</v>
      </c>
      <c r="I115" s="23">
        <f t="shared" si="10"/>
        <v>0</v>
      </c>
      <c r="K115" s="23">
        <f t="shared" si="11"/>
        <v>0</v>
      </c>
      <c r="N115" s="23" t="s">
        <v>254</v>
      </c>
      <c r="O115" s="23" t="s">
        <v>273</v>
      </c>
      <c r="P115" s="24">
        <f>'Stata Output'!C584</f>
        <v>0.51901063999999997</v>
      </c>
      <c r="Q115" s="24">
        <f>'Stata Output'!D584</f>
        <v>0.28072585</v>
      </c>
      <c r="R115" s="24">
        <f>'Stata Output'!E584</f>
        <v>0.15977690999999999</v>
      </c>
      <c r="T115" s="23">
        <f t="shared" si="12"/>
        <v>0</v>
      </c>
      <c r="U115" s="23">
        <f t="shared" si="13"/>
        <v>0</v>
      </c>
      <c r="V115" s="23">
        <f t="shared" si="14"/>
        <v>0</v>
      </c>
      <c r="X115" s="23">
        <f t="shared" si="15"/>
        <v>0</v>
      </c>
    </row>
    <row r="116" spans="1:24" x14ac:dyDescent="0.2">
      <c r="A116" s="23" t="s">
        <v>254</v>
      </c>
      <c r="B116" s="23" t="s">
        <v>274</v>
      </c>
      <c r="C116" s="24">
        <f>'Stata Output'!C3358</f>
        <v>0.51137029000000001</v>
      </c>
      <c r="D116" s="24">
        <f>'Stata Output'!D3358</f>
        <v>0.36924200000000001</v>
      </c>
      <c r="E116" s="24">
        <f>'Stata Output'!E3358</f>
        <v>6.8195980000000003E-2</v>
      </c>
      <c r="G116" s="23">
        <f t="shared" si="8"/>
        <v>0</v>
      </c>
      <c r="H116" s="23">
        <f t="shared" si="9"/>
        <v>0</v>
      </c>
      <c r="I116" s="23">
        <f t="shared" si="10"/>
        <v>0</v>
      </c>
      <c r="K116" s="23">
        <f t="shared" si="11"/>
        <v>0</v>
      </c>
      <c r="N116" s="23" t="s">
        <v>254</v>
      </c>
      <c r="O116" s="23" t="s">
        <v>274</v>
      </c>
      <c r="P116" s="24">
        <f>'Stata Output'!C585</f>
        <v>0.51818706999999997</v>
      </c>
      <c r="Q116" s="24">
        <f>'Stata Output'!D585</f>
        <v>0.28325063</v>
      </c>
      <c r="R116" s="24">
        <f>'Stata Output'!E585</f>
        <v>0.15751809</v>
      </c>
      <c r="T116" s="23">
        <f t="shared" si="12"/>
        <v>0</v>
      </c>
      <c r="U116" s="23">
        <f t="shared" si="13"/>
        <v>0</v>
      </c>
      <c r="V116" s="23">
        <f t="shared" si="14"/>
        <v>0</v>
      </c>
      <c r="X116" s="23">
        <f t="shared" si="15"/>
        <v>0</v>
      </c>
    </row>
    <row r="117" spans="1:24" x14ac:dyDescent="0.2">
      <c r="A117" s="23" t="s">
        <v>254</v>
      </c>
      <c r="B117" s="23" t="s">
        <v>275</v>
      </c>
      <c r="C117" s="24">
        <f>'Stata Output'!C3359</f>
        <v>0.50783228999999996</v>
      </c>
      <c r="D117" s="24">
        <f>'Stata Output'!D3359</f>
        <v>0.37052201000000001</v>
      </c>
      <c r="E117" s="24">
        <f>'Stata Output'!E3359</f>
        <v>6.9889080000000006E-2</v>
      </c>
      <c r="G117" s="23">
        <f t="shared" si="8"/>
        <v>0</v>
      </c>
      <c r="H117" s="23">
        <f t="shared" si="9"/>
        <v>0</v>
      </c>
      <c r="I117" s="23">
        <f t="shared" si="10"/>
        <v>0</v>
      </c>
      <c r="K117" s="23">
        <f t="shared" si="11"/>
        <v>0</v>
      </c>
      <c r="N117" s="23" t="s">
        <v>254</v>
      </c>
      <c r="O117" s="23" t="s">
        <v>275</v>
      </c>
      <c r="P117" s="24">
        <f>'Stata Output'!C586</f>
        <v>0.51319371000000003</v>
      </c>
      <c r="Q117" s="24">
        <f>'Stata Output'!D586</f>
        <v>0.28558339999999999</v>
      </c>
      <c r="R117" s="24">
        <f>'Stata Output'!E586</f>
        <v>0.15918694999999999</v>
      </c>
      <c r="T117" s="23">
        <f t="shared" si="12"/>
        <v>0</v>
      </c>
      <c r="U117" s="23">
        <f t="shared" si="13"/>
        <v>0</v>
      </c>
      <c r="V117" s="23">
        <f t="shared" si="14"/>
        <v>0</v>
      </c>
      <c r="X117" s="23">
        <f t="shared" si="15"/>
        <v>0</v>
      </c>
    </row>
    <row r="118" spans="1:24" x14ac:dyDescent="0.2">
      <c r="A118" s="23" t="s">
        <v>254</v>
      </c>
      <c r="B118" s="23" t="s">
        <v>276</v>
      </c>
      <c r="C118" s="24">
        <f>'Stata Output'!C3360</f>
        <v>0.51954644000000005</v>
      </c>
      <c r="D118" s="24">
        <f>'Stata Output'!D3360</f>
        <v>0.32779058</v>
      </c>
      <c r="E118" s="24">
        <f>'Stata Output'!E3360</f>
        <v>9.8955829999999995E-2</v>
      </c>
      <c r="G118" s="23">
        <f t="shared" si="8"/>
        <v>0</v>
      </c>
      <c r="H118" s="23">
        <f t="shared" si="9"/>
        <v>0</v>
      </c>
      <c r="I118" s="23">
        <f t="shared" si="10"/>
        <v>0</v>
      </c>
      <c r="K118" s="23">
        <f t="shared" si="11"/>
        <v>0</v>
      </c>
      <c r="N118" s="23" t="s">
        <v>254</v>
      </c>
      <c r="O118" s="23" t="s">
        <v>276</v>
      </c>
      <c r="P118" s="24">
        <f>'Stata Output'!C587</f>
        <v>0.48304184</v>
      </c>
      <c r="Q118" s="24">
        <f>'Stata Output'!D587</f>
        <v>0.27018026000000001</v>
      </c>
      <c r="R118" s="24">
        <f>'Stata Output'!E587</f>
        <v>0.18591595999999999</v>
      </c>
      <c r="T118" s="23">
        <f t="shared" si="12"/>
        <v>0</v>
      </c>
      <c r="U118" s="23">
        <f t="shared" si="13"/>
        <v>0</v>
      </c>
      <c r="V118" s="23">
        <f t="shared" si="14"/>
        <v>0</v>
      </c>
      <c r="X118" s="23">
        <f t="shared" si="15"/>
        <v>0</v>
      </c>
    </row>
    <row r="119" spans="1:24" x14ac:dyDescent="0.2">
      <c r="A119" s="23" t="s">
        <v>254</v>
      </c>
      <c r="B119" s="23" t="s">
        <v>277</v>
      </c>
      <c r="C119" s="24">
        <f>'Stata Output'!C3361</f>
        <v>0.51556679999999999</v>
      </c>
      <c r="D119" s="24">
        <f>'Stata Output'!D3361</f>
        <v>0.32704386000000002</v>
      </c>
      <c r="E119" s="24">
        <f>'Stata Output'!E3361</f>
        <v>0.10321064000000001</v>
      </c>
      <c r="G119" s="23">
        <f t="shared" si="8"/>
        <v>0</v>
      </c>
      <c r="H119" s="23">
        <f t="shared" si="9"/>
        <v>0</v>
      </c>
      <c r="I119" s="23">
        <f t="shared" si="10"/>
        <v>0</v>
      </c>
      <c r="K119" s="23">
        <f t="shared" si="11"/>
        <v>0</v>
      </c>
      <c r="N119" s="23" t="s">
        <v>254</v>
      </c>
      <c r="O119" s="23" t="s">
        <v>277</v>
      </c>
      <c r="P119" s="24">
        <f>'Stata Output'!C588</f>
        <v>0.47458413999999999</v>
      </c>
      <c r="Q119" s="24">
        <f>'Stata Output'!D588</f>
        <v>0.27221273000000001</v>
      </c>
      <c r="R119" s="24">
        <f>'Stata Output'!E588</f>
        <v>0.19101471</v>
      </c>
      <c r="T119" s="23">
        <f t="shared" si="12"/>
        <v>0</v>
      </c>
      <c r="U119" s="23">
        <f t="shared" si="13"/>
        <v>0</v>
      </c>
      <c r="V119" s="23">
        <f t="shared" si="14"/>
        <v>0</v>
      </c>
      <c r="X119" s="23">
        <f t="shared" si="15"/>
        <v>0</v>
      </c>
    </row>
    <row r="120" spans="1:24" x14ac:dyDescent="0.2">
      <c r="A120" s="23" t="s">
        <v>254</v>
      </c>
      <c r="B120" s="23" t="s">
        <v>278</v>
      </c>
      <c r="C120" s="24">
        <f>'Stata Output'!C3362</f>
        <v>0.54214598000000003</v>
      </c>
      <c r="D120" s="24">
        <f>'Stata Output'!D3362</f>
        <v>0.31128241000000001</v>
      </c>
      <c r="E120" s="24">
        <f>'Stata Output'!E3362</f>
        <v>9.9078219999999995E-2</v>
      </c>
      <c r="G120" s="23">
        <f t="shared" si="8"/>
        <v>0</v>
      </c>
      <c r="H120" s="23">
        <f t="shared" si="9"/>
        <v>0</v>
      </c>
      <c r="I120" s="23">
        <f t="shared" si="10"/>
        <v>0</v>
      </c>
      <c r="K120" s="23">
        <f t="shared" si="11"/>
        <v>0</v>
      </c>
      <c r="N120" s="23" t="s">
        <v>254</v>
      </c>
      <c r="O120" s="23" t="s">
        <v>278</v>
      </c>
      <c r="P120" s="24">
        <f>'Stata Output'!C589</f>
        <v>0.5031274</v>
      </c>
      <c r="Q120" s="24">
        <f>'Stata Output'!D589</f>
        <v>0.25221774000000002</v>
      </c>
      <c r="R120" s="24">
        <f>'Stata Output'!E589</f>
        <v>0.19475878999999999</v>
      </c>
      <c r="T120" s="23">
        <f t="shared" si="12"/>
        <v>0</v>
      </c>
      <c r="U120" s="23">
        <f t="shared" si="13"/>
        <v>0</v>
      </c>
      <c r="V120" s="23">
        <f t="shared" si="14"/>
        <v>0</v>
      </c>
      <c r="X120" s="23">
        <f t="shared" si="15"/>
        <v>0</v>
      </c>
    </row>
    <row r="121" spans="1:24" x14ac:dyDescent="0.2">
      <c r="A121" s="23" t="s">
        <v>254</v>
      </c>
      <c r="B121" s="23" t="s">
        <v>279</v>
      </c>
      <c r="C121" s="24">
        <f>'Stata Output'!C3363</f>
        <v>0.53761912999999995</v>
      </c>
      <c r="D121" s="24">
        <f>'Stata Output'!D3363</f>
        <v>0.31325923</v>
      </c>
      <c r="E121" s="24">
        <f>'Stata Output'!E3363</f>
        <v>0.10088007</v>
      </c>
      <c r="G121" s="23">
        <f t="shared" si="8"/>
        <v>0</v>
      </c>
      <c r="H121" s="23">
        <f t="shared" si="9"/>
        <v>0</v>
      </c>
      <c r="I121" s="23">
        <f t="shared" si="10"/>
        <v>0</v>
      </c>
      <c r="K121" s="23">
        <f t="shared" si="11"/>
        <v>0</v>
      </c>
      <c r="N121" s="23" t="s">
        <v>254</v>
      </c>
      <c r="O121" s="23" t="s">
        <v>279</v>
      </c>
      <c r="P121" s="24">
        <f>'Stata Output'!C590</f>
        <v>0.49717897999999999</v>
      </c>
      <c r="Q121" s="24">
        <f>'Stata Output'!D590</f>
        <v>0.25529422000000002</v>
      </c>
      <c r="R121" s="24">
        <f>'Stata Output'!E590</f>
        <v>0.19639453000000001</v>
      </c>
      <c r="T121" s="23">
        <f t="shared" si="12"/>
        <v>0</v>
      </c>
      <c r="U121" s="23">
        <f t="shared" si="13"/>
        <v>0</v>
      </c>
      <c r="V121" s="23">
        <f t="shared" si="14"/>
        <v>0</v>
      </c>
      <c r="X121" s="23">
        <f t="shared" si="15"/>
        <v>0</v>
      </c>
    </row>
    <row r="122" spans="1:24" x14ac:dyDescent="0.2">
      <c r="A122" s="23" t="s">
        <v>254</v>
      </c>
      <c r="B122" s="23" t="s">
        <v>280</v>
      </c>
      <c r="C122" s="24">
        <f>'Stata Output'!C3364</f>
        <v>0.53291633000000005</v>
      </c>
      <c r="D122" s="24">
        <f>'Stata Output'!D3364</f>
        <v>0.31471846999999997</v>
      </c>
      <c r="E122" s="24">
        <f>'Stata Output'!E3364</f>
        <v>0.10339091</v>
      </c>
      <c r="G122" s="23">
        <f t="shared" si="8"/>
        <v>0</v>
      </c>
      <c r="H122" s="23">
        <f t="shared" si="9"/>
        <v>0</v>
      </c>
      <c r="I122" s="23">
        <f t="shared" si="10"/>
        <v>0</v>
      </c>
      <c r="K122" s="23">
        <f t="shared" si="11"/>
        <v>0</v>
      </c>
      <c r="N122" s="23" t="s">
        <v>254</v>
      </c>
      <c r="O122" s="23" t="s">
        <v>280</v>
      </c>
      <c r="P122" s="24">
        <f>'Stata Output'!C591</f>
        <v>0.49022700000000002</v>
      </c>
      <c r="Q122" s="24">
        <f>'Stata Output'!D591</f>
        <v>0.25832948999999999</v>
      </c>
      <c r="R122" s="24">
        <f>'Stata Output'!E591</f>
        <v>0.19896965</v>
      </c>
      <c r="T122" s="23">
        <f t="shared" si="12"/>
        <v>0</v>
      </c>
      <c r="U122" s="23">
        <f t="shared" si="13"/>
        <v>0</v>
      </c>
      <c r="V122" s="23">
        <f t="shared" si="14"/>
        <v>0</v>
      </c>
      <c r="X122" s="23">
        <f t="shared" si="15"/>
        <v>0</v>
      </c>
    </row>
    <row r="123" spans="1:24" x14ac:dyDescent="0.2">
      <c r="A123" s="23" t="s">
        <v>254</v>
      </c>
      <c r="B123" s="23" t="s">
        <v>281</v>
      </c>
      <c r="C123" s="24">
        <f>'Stata Output'!C3365</f>
        <v>0.52622312999999998</v>
      </c>
      <c r="D123" s="24">
        <f>'Stata Output'!D3365</f>
        <v>0.31585004999999999</v>
      </c>
      <c r="E123" s="24">
        <f>'Stata Output'!E3365</f>
        <v>0.10798053000000001</v>
      </c>
      <c r="G123" s="23">
        <f t="shared" si="8"/>
        <v>0</v>
      </c>
      <c r="H123" s="23">
        <f t="shared" si="9"/>
        <v>0</v>
      </c>
      <c r="I123" s="23">
        <f t="shared" si="10"/>
        <v>0</v>
      </c>
      <c r="K123" s="23">
        <f t="shared" si="11"/>
        <v>0</v>
      </c>
      <c r="N123" s="23" t="s">
        <v>254</v>
      </c>
      <c r="O123" s="23" t="s">
        <v>281</v>
      </c>
      <c r="P123" s="24">
        <f>'Stata Output'!C592</f>
        <v>0.47910448</v>
      </c>
      <c r="Q123" s="24">
        <f>'Stata Output'!D592</f>
        <v>0.26239368000000002</v>
      </c>
      <c r="R123" s="24">
        <f>'Stata Output'!E592</f>
        <v>0.20402738000000001</v>
      </c>
      <c r="T123" s="23">
        <f t="shared" si="12"/>
        <v>0</v>
      </c>
      <c r="U123" s="23">
        <f t="shared" si="13"/>
        <v>0</v>
      </c>
      <c r="V123" s="23">
        <f t="shared" si="14"/>
        <v>0</v>
      </c>
      <c r="X123" s="23">
        <f t="shared" si="15"/>
        <v>0</v>
      </c>
    </row>
    <row r="124" spans="1:24" x14ac:dyDescent="0.2">
      <c r="A124" s="23" t="s">
        <v>254</v>
      </c>
      <c r="B124" s="23" t="s">
        <v>282</v>
      </c>
      <c r="C124" s="24">
        <f>'Stata Output'!C3366</f>
        <v>0.51894222000000001</v>
      </c>
      <c r="D124" s="24">
        <f>'Stata Output'!D3366</f>
        <v>0.31705726000000001</v>
      </c>
      <c r="E124" s="24">
        <f>'Stata Output'!E3366</f>
        <v>0.11299868</v>
      </c>
      <c r="G124" s="23">
        <f t="shared" si="8"/>
        <v>0</v>
      </c>
      <c r="H124" s="23">
        <f t="shared" si="9"/>
        <v>0</v>
      </c>
      <c r="I124" s="23">
        <f t="shared" si="10"/>
        <v>0</v>
      </c>
      <c r="K124" s="23">
        <f t="shared" si="11"/>
        <v>0</v>
      </c>
      <c r="N124" s="23" t="s">
        <v>254</v>
      </c>
      <c r="O124" s="23" t="s">
        <v>282</v>
      </c>
      <c r="P124" s="24">
        <f>'Stata Output'!C593</f>
        <v>0.46697445999999998</v>
      </c>
      <c r="Q124" s="24">
        <f>'Stata Output'!D593</f>
        <v>0.26680831999999999</v>
      </c>
      <c r="R124" s="24">
        <f>'Stata Output'!E593</f>
        <v>0.20956421</v>
      </c>
      <c r="T124" s="23">
        <f t="shared" si="12"/>
        <v>0</v>
      </c>
      <c r="U124" s="23">
        <f t="shared" si="13"/>
        <v>0</v>
      </c>
      <c r="V124" s="23">
        <f t="shared" si="14"/>
        <v>0</v>
      </c>
      <c r="X124" s="23">
        <f t="shared" si="15"/>
        <v>0</v>
      </c>
    </row>
    <row r="125" spans="1:24" x14ac:dyDescent="0.2">
      <c r="A125" s="23" t="s">
        <v>254</v>
      </c>
      <c r="B125" s="23" t="s">
        <v>283</v>
      </c>
      <c r="C125" s="24">
        <f>'Stata Output'!C3367</f>
        <v>0.52015856999999999</v>
      </c>
      <c r="D125" s="24">
        <f>'Stata Output'!D3367</f>
        <v>0.34567026000000001</v>
      </c>
      <c r="E125" s="24">
        <f>'Stata Output'!E3367</f>
        <v>7.87471E-2</v>
      </c>
      <c r="G125" s="23">
        <f t="shared" si="8"/>
        <v>0</v>
      </c>
      <c r="H125" s="23">
        <f t="shared" si="9"/>
        <v>0</v>
      </c>
      <c r="I125" s="23">
        <f t="shared" si="10"/>
        <v>0</v>
      </c>
      <c r="K125" s="23">
        <f t="shared" si="11"/>
        <v>0</v>
      </c>
      <c r="N125" s="23" t="s">
        <v>254</v>
      </c>
      <c r="O125" s="23" t="s">
        <v>283</v>
      </c>
      <c r="P125" s="24">
        <f>'Stata Output'!C594</f>
        <v>0.50765307000000004</v>
      </c>
      <c r="Q125" s="24">
        <f>'Stata Output'!D594</f>
        <v>0.27486012999999998</v>
      </c>
      <c r="R125" s="24">
        <f>'Stata Output'!E594</f>
        <v>0.15728576</v>
      </c>
      <c r="T125" s="23">
        <f t="shared" si="12"/>
        <v>0</v>
      </c>
      <c r="U125" s="23">
        <f t="shared" si="13"/>
        <v>0</v>
      </c>
      <c r="V125" s="23">
        <f t="shared" si="14"/>
        <v>0</v>
      </c>
      <c r="X125" s="23">
        <f t="shared" si="15"/>
        <v>0</v>
      </c>
    </row>
    <row r="126" spans="1:24" x14ac:dyDescent="0.2">
      <c r="A126" s="23" t="s">
        <v>254</v>
      </c>
      <c r="B126" s="23" t="s">
        <v>284</v>
      </c>
      <c r="C126" s="24">
        <f>'Stata Output'!C3368</f>
        <v>0.51632548</v>
      </c>
      <c r="D126" s="24">
        <f>'Stata Output'!D3368</f>
        <v>0.34170437999999997</v>
      </c>
      <c r="E126" s="24">
        <f>'Stata Output'!E3368</f>
        <v>8.6335179999999997E-2</v>
      </c>
      <c r="G126" s="23">
        <f t="shared" si="8"/>
        <v>0</v>
      </c>
      <c r="H126" s="23">
        <f t="shared" si="9"/>
        <v>0</v>
      </c>
      <c r="I126" s="23">
        <f t="shared" si="10"/>
        <v>0</v>
      </c>
      <c r="K126" s="23">
        <f t="shared" si="11"/>
        <v>0</v>
      </c>
      <c r="N126" s="23" t="s">
        <v>254</v>
      </c>
      <c r="O126" s="23" t="s">
        <v>284</v>
      </c>
      <c r="P126" s="24">
        <f>'Stata Output'!C595</f>
        <v>0.49528828000000003</v>
      </c>
      <c r="Q126" s="24">
        <f>'Stata Output'!D595</f>
        <v>0.27593948000000001</v>
      </c>
      <c r="R126" s="24">
        <f>'Stata Output'!E595</f>
        <v>0.16698033000000001</v>
      </c>
      <c r="T126" s="23">
        <f t="shared" si="12"/>
        <v>0</v>
      </c>
      <c r="U126" s="23">
        <f t="shared" si="13"/>
        <v>0</v>
      </c>
      <c r="V126" s="23">
        <f t="shared" si="14"/>
        <v>0</v>
      </c>
      <c r="X126" s="23">
        <f t="shared" si="15"/>
        <v>0</v>
      </c>
    </row>
    <row r="127" spans="1:24" x14ac:dyDescent="0.2">
      <c r="A127" s="23" t="s">
        <v>254</v>
      </c>
      <c r="B127" s="23" t="s">
        <v>285</v>
      </c>
      <c r="C127" s="24">
        <f>'Stata Output'!C3369</f>
        <v>0.51363022000000003</v>
      </c>
      <c r="D127" s="24">
        <f>'Stata Output'!D3369</f>
        <v>0.34942537000000001</v>
      </c>
      <c r="E127" s="24">
        <f>'Stata Output'!E3369</f>
        <v>8.0373600000000003E-2</v>
      </c>
      <c r="G127" s="23">
        <f t="shared" si="8"/>
        <v>0</v>
      </c>
      <c r="H127" s="23">
        <f t="shared" si="9"/>
        <v>0</v>
      </c>
      <c r="I127" s="23">
        <f t="shared" si="10"/>
        <v>0</v>
      </c>
      <c r="K127" s="23">
        <f t="shared" si="11"/>
        <v>0</v>
      </c>
      <c r="N127" s="23" t="s">
        <v>254</v>
      </c>
      <c r="O127" s="23" t="s">
        <v>285</v>
      </c>
      <c r="P127" s="24">
        <f>'Stata Output'!C596</f>
        <v>0.50024955999999998</v>
      </c>
      <c r="Q127" s="24">
        <f>'Stata Output'!D596</f>
        <v>0.27954147000000001</v>
      </c>
      <c r="R127" s="24">
        <f>'Stata Output'!E596</f>
        <v>0.15831239999999999</v>
      </c>
      <c r="T127" s="23">
        <f t="shared" si="12"/>
        <v>0</v>
      </c>
      <c r="U127" s="23">
        <f t="shared" si="13"/>
        <v>0</v>
      </c>
      <c r="V127" s="23">
        <f t="shared" si="14"/>
        <v>0</v>
      </c>
      <c r="X127" s="23">
        <f t="shared" si="15"/>
        <v>0</v>
      </c>
    </row>
    <row r="128" spans="1:24" x14ac:dyDescent="0.2">
      <c r="A128" s="23" t="s">
        <v>254</v>
      </c>
      <c r="B128" s="23" t="s">
        <v>286</v>
      </c>
      <c r="C128" s="24">
        <f>'Stata Output'!C3370</f>
        <v>0.50821106000000005</v>
      </c>
      <c r="D128" s="24">
        <f>'Stata Output'!D3370</f>
        <v>0.35015104000000002</v>
      </c>
      <c r="E128" s="24">
        <f>'Stata Output'!E3370</f>
        <v>8.4294400000000005E-2</v>
      </c>
      <c r="G128" s="23">
        <f t="shared" si="8"/>
        <v>0</v>
      </c>
      <c r="H128" s="23">
        <f t="shared" si="9"/>
        <v>0</v>
      </c>
      <c r="I128" s="23">
        <f t="shared" si="10"/>
        <v>0</v>
      </c>
      <c r="K128" s="23">
        <f t="shared" si="11"/>
        <v>0</v>
      </c>
      <c r="N128" s="23" t="s">
        <v>254</v>
      </c>
      <c r="O128" s="23" t="s">
        <v>286</v>
      </c>
      <c r="P128" s="24">
        <f>'Stata Output'!C597</f>
        <v>0.49099661999999999</v>
      </c>
      <c r="Q128" s="24">
        <f>'Stata Output'!D597</f>
        <v>0.28278050999999998</v>
      </c>
      <c r="R128" s="24">
        <f>'Stata Output'!E597</f>
        <v>0.16268812999999999</v>
      </c>
      <c r="T128" s="23">
        <f t="shared" si="12"/>
        <v>0</v>
      </c>
      <c r="U128" s="23">
        <f t="shared" si="13"/>
        <v>0</v>
      </c>
      <c r="V128" s="23">
        <f t="shared" si="14"/>
        <v>0</v>
      </c>
      <c r="X128" s="23">
        <f t="shared" si="15"/>
        <v>0</v>
      </c>
    </row>
    <row r="129" spans="1:24" x14ac:dyDescent="0.2">
      <c r="A129" s="23" t="s">
        <v>254</v>
      </c>
      <c r="B129" s="23" t="s">
        <v>287</v>
      </c>
      <c r="C129" s="24">
        <f>'Stata Output'!C3371</f>
        <v>0.50348652000000005</v>
      </c>
      <c r="D129" s="24">
        <f>'Stata Output'!D3371</f>
        <v>0.35213999000000001</v>
      </c>
      <c r="E129" s="24">
        <f>'Stata Output'!E3371</f>
        <v>8.6254689999999995E-2</v>
      </c>
      <c r="G129" s="23">
        <f t="shared" si="8"/>
        <v>0</v>
      </c>
      <c r="H129" s="23">
        <f t="shared" si="9"/>
        <v>0</v>
      </c>
      <c r="I129" s="23">
        <f t="shared" si="10"/>
        <v>0</v>
      </c>
      <c r="K129" s="23">
        <f t="shared" si="11"/>
        <v>0</v>
      </c>
      <c r="N129" s="23" t="s">
        <v>254</v>
      </c>
      <c r="O129" s="23" t="s">
        <v>287</v>
      </c>
      <c r="P129" s="24">
        <f>'Stata Output'!C598</f>
        <v>0.48469203</v>
      </c>
      <c r="Q129" s="24">
        <f>'Stata Output'!D598</f>
        <v>0.28597127</v>
      </c>
      <c r="R129" s="24">
        <f>'Stata Output'!E598</f>
        <v>0.16450461999999999</v>
      </c>
      <c r="T129" s="23">
        <f t="shared" si="12"/>
        <v>0</v>
      </c>
      <c r="U129" s="23">
        <f t="shared" si="13"/>
        <v>0</v>
      </c>
      <c r="V129" s="23">
        <f t="shared" si="14"/>
        <v>0</v>
      </c>
      <c r="X129" s="23">
        <f t="shared" si="15"/>
        <v>0</v>
      </c>
    </row>
    <row r="130" spans="1:24" x14ac:dyDescent="0.2">
      <c r="A130" s="23" t="s">
        <v>254</v>
      </c>
      <c r="B130" s="23" t="s">
        <v>288</v>
      </c>
      <c r="C130" s="24">
        <f>'Stata Output'!C3372</f>
        <v>0.49838560999999998</v>
      </c>
      <c r="D130" s="24">
        <f>'Stata Output'!D3372</f>
        <v>0.35962842</v>
      </c>
      <c r="E130" s="24">
        <f>'Stata Output'!E3372</f>
        <v>8.2629880000000003E-2</v>
      </c>
      <c r="G130" s="23">
        <f t="shared" si="8"/>
        <v>0</v>
      </c>
      <c r="H130" s="23">
        <f t="shared" si="9"/>
        <v>0</v>
      </c>
      <c r="I130" s="23">
        <f t="shared" si="10"/>
        <v>0</v>
      </c>
      <c r="K130" s="23">
        <f t="shared" si="11"/>
        <v>0</v>
      </c>
      <c r="N130" s="23" t="s">
        <v>254</v>
      </c>
      <c r="O130" s="23" t="s">
        <v>288</v>
      </c>
      <c r="P130" s="24">
        <f>'Stata Output'!C599</f>
        <v>0.48482503999999998</v>
      </c>
      <c r="Q130" s="24">
        <f>'Stata Output'!D599</f>
        <v>0.29086107</v>
      </c>
      <c r="R130" s="24">
        <f>'Stata Output'!E599</f>
        <v>0.15859643000000001</v>
      </c>
      <c r="T130" s="23">
        <f t="shared" si="12"/>
        <v>0</v>
      </c>
      <c r="U130" s="23">
        <f t="shared" si="13"/>
        <v>0</v>
      </c>
      <c r="V130" s="23">
        <f t="shared" si="14"/>
        <v>0</v>
      </c>
      <c r="X130" s="23">
        <f t="shared" si="15"/>
        <v>0</v>
      </c>
    </row>
    <row r="131" spans="1:24" x14ac:dyDescent="0.2">
      <c r="A131" s="23" t="s">
        <v>254</v>
      </c>
      <c r="B131" s="23" t="s">
        <v>289</v>
      </c>
      <c r="C131" s="24">
        <f>'Stata Output'!C3373</f>
        <v>0.49959428</v>
      </c>
      <c r="D131" s="24">
        <f>'Stata Output'!D3373</f>
        <v>0.37419839999999999</v>
      </c>
      <c r="E131" s="24">
        <f>'Stata Output'!E3373</f>
        <v>6.5919610000000003E-2</v>
      </c>
      <c r="G131" s="23">
        <f t="shared" si="8"/>
        <v>0</v>
      </c>
      <c r="H131" s="23">
        <f t="shared" si="9"/>
        <v>0</v>
      </c>
      <c r="I131" s="23">
        <f t="shared" si="10"/>
        <v>0</v>
      </c>
      <c r="K131" s="23">
        <f t="shared" si="11"/>
        <v>0</v>
      </c>
      <c r="N131" s="23" t="s">
        <v>254</v>
      </c>
      <c r="O131" s="23" t="s">
        <v>289</v>
      </c>
      <c r="P131" s="24">
        <f>'Stata Output'!C600</f>
        <v>0.50603050999999999</v>
      </c>
      <c r="Q131" s="24">
        <f>'Stata Output'!D600</f>
        <v>0.29412386000000001</v>
      </c>
      <c r="R131" s="24">
        <f>'Stata Output'!E600</f>
        <v>0.13591486</v>
      </c>
      <c r="T131" s="23">
        <f t="shared" si="12"/>
        <v>0</v>
      </c>
      <c r="U131" s="23">
        <f t="shared" si="13"/>
        <v>0</v>
      </c>
      <c r="V131" s="23">
        <f t="shared" si="14"/>
        <v>0</v>
      </c>
      <c r="X131" s="23">
        <f t="shared" si="15"/>
        <v>0</v>
      </c>
    </row>
    <row r="132" spans="1:24" x14ac:dyDescent="0.2">
      <c r="A132" s="23" t="s">
        <v>254</v>
      </c>
      <c r="B132" s="23" t="s">
        <v>290</v>
      </c>
      <c r="C132" s="24">
        <f>'Stata Output'!C3374</f>
        <v>0.54122612000000003</v>
      </c>
      <c r="D132" s="24">
        <f>'Stata Output'!D3374</f>
        <v>0.42852401000000001</v>
      </c>
      <c r="E132" s="24">
        <f>'Stata Output'!E3374</f>
        <v>-3.8396590000000001E-2</v>
      </c>
      <c r="G132" s="23">
        <f t="shared" si="8"/>
        <v>0</v>
      </c>
      <c r="H132" s="23">
        <f t="shared" si="9"/>
        <v>0</v>
      </c>
      <c r="I132" s="23">
        <f t="shared" si="10"/>
        <v>1</v>
      </c>
      <c r="K132" s="23">
        <f t="shared" si="11"/>
        <v>1</v>
      </c>
      <c r="N132" s="23" t="s">
        <v>254</v>
      </c>
      <c r="O132" s="23" t="s">
        <v>290</v>
      </c>
      <c r="P132" s="24">
        <f>'Stata Output'!C601</f>
        <v>0.65981811999999995</v>
      </c>
      <c r="Q132" s="24">
        <f>'Stata Output'!D601</f>
        <v>0.28944231999999998</v>
      </c>
      <c r="R132" s="24">
        <f>'Stata Output'!E601</f>
        <v>-2.1729410000000001E-2</v>
      </c>
      <c r="T132" s="23">
        <f t="shared" si="12"/>
        <v>0</v>
      </c>
      <c r="U132" s="23">
        <f t="shared" si="13"/>
        <v>0</v>
      </c>
      <c r="V132" s="23">
        <f t="shared" si="14"/>
        <v>1</v>
      </c>
      <c r="X132" s="23">
        <f t="shared" si="15"/>
        <v>1</v>
      </c>
    </row>
    <row r="133" spans="1:24" x14ac:dyDescent="0.2">
      <c r="A133" s="23" t="s">
        <v>254</v>
      </c>
      <c r="B133" s="23" t="s">
        <v>291</v>
      </c>
      <c r="C133" s="24">
        <f>'Stata Output'!C3375</f>
        <v>0.54545639000000001</v>
      </c>
      <c r="D133" s="24">
        <f>'Stata Output'!D3375</f>
        <v>0.42818829000000003</v>
      </c>
      <c r="E133" s="24">
        <f>'Stata Output'!E3375</f>
        <v>-4.1705260000000001E-2</v>
      </c>
      <c r="G133" s="23">
        <f t="shared" si="8"/>
        <v>0</v>
      </c>
      <c r="H133" s="23">
        <f t="shared" si="9"/>
        <v>0</v>
      </c>
      <c r="I133" s="23">
        <f t="shared" si="10"/>
        <v>1</v>
      </c>
      <c r="K133" s="23">
        <f t="shared" si="11"/>
        <v>1</v>
      </c>
      <c r="N133" s="23" t="s">
        <v>254</v>
      </c>
      <c r="O133" s="23" t="s">
        <v>291</v>
      </c>
      <c r="P133" s="24">
        <f>'Stata Output'!C602</f>
        <v>0.66734092</v>
      </c>
      <c r="Q133" s="24">
        <f>'Stata Output'!D602</f>
        <v>0.28697630000000002</v>
      </c>
      <c r="R133" s="24">
        <f>'Stata Output'!E602</f>
        <v>-2.548514E-2</v>
      </c>
      <c r="T133" s="23">
        <f t="shared" si="12"/>
        <v>0</v>
      </c>
      <c r="U133" s="23">
        <f t="shared" si="13"/>
        <v>0</v>
      </c>
      <c r="V133" s="23">
        <f t="shared" si="14"/>
        <v>1</v>
      </c>
      <c r="X133" s="23">
        <f t="shared" si="15"/>
        <v>1</v>
      </c>
    </row>
    <row r="134" spans="1:24" x14ac:dyDescent="0.2">
      <c r="A134" s="23" t="s">
        <v>254</v>
      </c>
      <c r="B134" s="23" t="s">
        <v>292</v>
      </c>
      <c r="C134" s="24">
        <f>'Stata Output'!C3376</f>
        <v>0.54171723000000005</v>
      </c>
      <c r="D134" s="24">
        <f>'Stata Output'!D3376</f>
        <v>0.43122227000000002</v>
      </c>
      <c r="E134" s="24">
        <f>'Stata Output'!E3376</f>
        <v>-4.1723059999999999E-2</v>
      </c>
      <c r="G134" s="23">
        <f t="shared" ref="G134:G197" si="16">IF(C134&lt;0,1,0)</f>
        <v>0</v>
      </c>
      <c r="H134" s="23">
        <f t="shared" ref="H134:H197" si="17">IF(D134&lt;0,1,0)</f>
        <v>0</v>
      </c>
      <c r="I134" s="23">
        <f t="shared" ref="I134:I197" si="18">IF(E134&lt;0,1,0)</f>
        <v>1</v>
      </c>
      <c r="K134" s="23">
        <f t="shared" ref="K134:K197" si="19">SUM(G134:I134)</f>
        <v>1</v>
      </c>
      <c r="N134" s="23" t="s">
        <v>254</v>
      </c>
      <c r="O134" s="23" t="s">
        <v>292</v>
      </c>
      <c r="P134" s="24">
        <f>'Stata Output'!C603</f>
        <v>0.66424808999999996</v>
      </c>
      <c r="Q134" s="24">
        <f>'Stata Output'!D603</f>
        <v>0.2898965</v>
      </c>
      <c r="R134" s="24">
        <f>'Stata Output'!E603</f>
        <v>-2.6198430000000002E-2</v>
      </c>
      <c r="T134" s="23">
        <f t="shared" ref="T134:T197" si="20">IF(P134&lt;0,1,0)</f>
        <v>0</v>
      </c>
      <c r="U134" s="23">
        <f t="shared" ref="U134:U197" si="21">IF(Q134&lt;0,1,0)</f>
        <v>0</v>
      </c>
      <c r="V134" s="23">
        <f t="shared" ref="V134:V197" si="22">IF(R134&lt;0,1,0)</f>
        <v>1</v>
      </c>
      <c r="X134" s="23">
        <f t="shared" ref="X134:X197" si="23">SUM(T134:V134)</f>
        <v>1</v>
      </c>
    </row>
    <row r="135" spans="1:24" x14ac:dyDescent="0.2">
      <c r="A135" s="23" t="s">
        <v>254</v>
      </c>
      <c r="B135" s="23" t="s">
        <v>293</v>
      </c>
      <c r="C135" s="24">
        <f>'Stata Output'!C3377</f>
        <v>0.52734597999999999</v>
      </c>
      <c r="D135" s="24">
        <f>'Stata Output'!D3377</f>
        <v>0.43237133</v>
      </c>
      <c r="E135" s="24">
        <f>'Stata Output'!E3377</f>
        <v>-3.0491910000000001E-2</v>
      </c>
      <c r="G135" s="23">
        <f t="shared" si="16"/>
        <v>0</v>
      </c>
      <c r="H135" s="23">
        <f t="shared" si="17"/>
        <v>0</v>
      </c>
      <c r="I135" s="23">
        <f t="shared" si="18"/>
        <v>1</v>
      </c>
      <c r="K135" s="23">
        <f t="shared" si="19"/>
        <v>1</v>
      </c>
      <c r="N135" s="23" t="s">
        <v>254</v>
      </c>
      <c r="O135" s="23" t="s">
        <v>293</v>
      </c>
      <c r="P135" s="24">
        <f>'Stata Output'!C604</f>
        <v>0.63870247999999996</v>
      </c>
      <c r="Q135" s="24">
        <f>'Stata Output'!D604</f>
        <v>0.29827647000000002</v>
      </c>
      <c r="R135" s="24">
        <f>'Stata Output'!E604</f>
        <v>-1.3451919999999999E-2</v>
      </c>
      <c r="T135" s="23">
        <f t="shared" si="20"/>
        <v>0</v>
      </c>
      <c r="U135" s="23">
        <f t="shared" si="21"/>
        <v>0</v>
      </c>
      <c r="V135" s="23">
        <f t="shared" si="22"/>
        <v>1</v>
      </c>
      <c r="X135" s="23">
        <f t="shared" si="23"/>
        <v>1</v>
      </c>
    </row>
    <row r="136" spans="1:24" x14ac:dyDescent="0.2">
      <c r="A136" s="23" t="s">
        <v>254</v>
      </c>
      <c r="B136" s="23" t="s">
        <v>294</v>
      </c>
      <c r="C136" s="24">
        <f>'Stata Output'!C3378</f>
        <v>0.52162823999999997</v>
      </c>
      <c r="D136" s="24">
        <f>'Stata Output'!D3378</f>
        <v>0.43385215999999999</v>
      </c>
      <c r="E136" s="24">
        <f>'Stata Output'!E3378</f>
        <v>-2.7123870000000001E-2</v>
      </c>
      <c r="G136" s="23">
        <f t="shared" si="16"/>
        <v>0</v>
      </c>
      <c r="H136" s="23">
        <f t="shared" si="17"/>
        <v>0</v>
      </c>
      <c r="I136" s="23">
        <f t="shared" si="18"/>
        <v>1</v>
      </c>
      <c r="K136" s="23">
        <f t="shared" si="19"/>
        <v>1</v>
      </c>
      <c r="N136" s="23" t="s">
        <v>254</v>
      </c>
      <c r="O136" s="23" t="s">
        <v>294</v>
      </c>
      <c r="P136" s="24">
        <f>'Stata Output'!C605</f>
        <v>0.62986900999999995</v>
      </c>
      <c r="Q136" s="24">
        <f>'Stata Output'!D605</f>
        <v>0.30188744000000001</v>
      </c>
      <c r="R136" s="24">
        <f>'Stata Output'!E605</f>
        <v>-9.8888499999999994E-3</v>
      </c>
      <c r="T136" s="23">
        <f t="shared" si="20"/>
        <v>0</v>
      </c>
      <c r="U136" s="23">
        <f t="shared" si="21"/>
        <v>0</v>
      </c>
      <c r="V136" s="23">
        <f t="shared" si="22"/>
        <v>1</v>
      </c>
      <c r="X136" s="23">
        <f t="shared" si="23"/>
        <v>1</v>
      </c>
    </row>
    <row r="137" spans="1:24" x14ac:dyDescent="0.2">
      <c r="A137" s="23" t="s">
        <v>254</v>
      </c>
      <c r="B137" s="23" t="s">
        <v>295</v>
      </c>
      <c r="C137" s="24">
        <f>'Stata Output'!C3379</f>
        <v>0.51640812000000003</v>
      </c>
      <c r="D137" s="24">
        <f>'Stata Output'!D3379</f>
        <v>0.43523359</v>
      </c>
      <c r="E137" s="24">
        <f>'Stata Output'!E3379</f>
        <v>-2.408064E-2</v>
      </c>
      <c r="G137" s="23">
        <f t="shared" si="16"/>
        <v>0</v>
      </c>
      <c r="H137" s="23">
        <f t="shared" si="17"/>
        <v>0</v>
      </c>
      <c r="I137" s="23">
        <f t="shared" si="18"/>
        <v>1</v>
      </c>
      <c r="K137" s="23">
        <f t="shared" si="19"/>
        <v>1</v>
      </c>
      <c r="N137" s="23" t="s">
        <v>254</v>
      </c>
      <c r="O137" s="23" t="s">
        <v>295</v>
      </c>
      <c r="P137" s="24">
        <f>'Stata Output'!C606</f>
        <v>0.62184262999999995</v>
      </c>
      <c r="Q137" s="24">
        <f>'Stata Output'!D606</f>
        <v>0.30519212000000001</v>
      </c>
      <c r="R137" s="24">
        <f>'Stata Output'!E606</f>
        <v>-6.6793099999999999E-3</v>
      </c>
      <c r="T137" s="23">
        <f t="shared" si="20"/>
        <v>0</v>
      </c>
      <c r="U137" s="23">
        <f t="shared" si="21"/>
        <v>0</v>
      </c>
      <c r="V137" s="23">
        <f t="shared" si="22"/>
        <v>1</v>
      </c>
      <c r="X137" s="23">
        <f t="shared" si="23"/>
        <v>1</v>
      </c>
    </row>
    <row r="138" spans="1:24" x14ac:dyDescent="0.2">
      <c r="A138" s="23" t="s">
        <v>254</v>
      </c>
      <c r="B138" s="23" t="s">
        <v>296</v>
      </c>
      <c r="C138" s="24">
        <f>'Stata Output'!C3380</f>
        <v>0.51292241999999999</v>
      </c>
      <c r="D138" s="24">
        <f>'Stata Output'!D3380</f>
        <v>0.43637736999999999</v>
      </c>
      <c r="E138" s="24">
        <f>'Stata Output'!E3380</f>
        <v>-2.2286460000000001E-2</v>
      </c>
      <c r="G138" s="23">
        <f t="shared" si="16"/>
        <v>0</v>
      </c>
      <c r="H138" s="23">
        <f t="shared" si="17"/>
        <v>0</v>
      </c>
      <c r="I138" s="23">
        <f t="shared" si="18"/>
        <v>1</v>
      </c>
      <c r="K138" s="23">
        <f t="shared" si="19"/>
        <v>1</v>
      </c>
      <c r="N138" s="23" t="s">
        <v>254</v>
      </c>
      <c r="O138" s="23" t="s">
        <v>296</v>
      </c>
      <c r="P138" s="24">
        <f>'Stata Output'!C607</f>
        <v>0.61677066000000003</v>
      </c>
      <c r="Q138" s="24">
        <f>'Stata Output'!D607</f>
        <v>0.30745866999999999</v>
      </c>
      <c r="R138" s="24">
        <f>'Stata Output'!E607</f>
        <v>-4.8622700000000001E-3</v>
      </c>
      <c r="T138" s="23">
        <f t="shared" si="20"/>
        <v>0</v>
      </c>
      <c r="U138" s="23">
        <f t="shared" si="21"/>
        <v>0</v>
      </c>
      <c r="V138" s="23">
        <f t="shared" si="22"/>
        <v>1</v>
      </c>
      <c r="X138" s="23">
        <f t="shared" si="23"/>
        <v>1</v>
      </c>
    </row>
    <row r="139" spans="1:24" x14ac:dyDescent="0.2">
      <c r="A139" s="23" t="s">
        <v>254</v>
      </c>
      <c r="B139" s="23" t="s">
        <v>297</v>
      </c>
      <c r="C139" s="24">
        <f>'Stata Output'!C3381</f>
        <v>0.44060737999999999</v>
      </c>
      <c r="D139" s="24">
        <f>'Stata Output'!D3381</f>
        <v>0.39494487</v>
      </c>
      <c r="E139" s="24">
        <f>'Stata Output'!E3381</f>
        <v>7.2727799999999995E-2</v>
      </c>
      <c r="G139" s="23">
        <f t="shared" si="16"/>
        <v>0</v>
      </c>
      <c r="H139" s="23">
        <f t="shared" si="17"/>
        <v>0</v>
      </c>
      <c r="I139" s="23">
        <f t="shared" si="18"/>
        <v>0</v>
      </c>
      <c r="K139" s="23">
        <f t="shared" si="19"/>
        <v>0</v>
      </c>
      <c r="N139" s="23" t="s">
        <v>254</v>
      </c>
      <c r="O139" s="23" t="s">
        <v>297</v>
      </c>
      <c r="P139" s="24">
        <f>'Stata Output'!C608</f>
        <v>0.43296681999999997</v>
      </c>
      <c r="Q139" s="24">
        <f>'Stata Output'!D608</f>
        <v>0.34184888000000002</v>
      </c>
      <c r="R139" s="24">
        <f>'Stata Output'!E608</f>
        <v>8.4145410000000004E-2</v>
      </c>
      <c r="T139" s="23">
        <f t="shared" si="20"/>
        <v>0</v>
      </c>
      <c r="U139" s="23">
        <f t="shared" si="21"/>
        <v>0</v>
      </c>
      <c r="V139" s="23">
        <f t="shared" si="22"/>
        <v>0</v>
      </c>
      <c r="X139" s="23">
        <f t="shared" si="23"/>
        <v>0</v>
      </c>
    </row>
    <row r="140" spans="1:24" x14ac:dyDescent="0.2">
      <c r="A140" s="23" t="s">
        <v>254</v>
      </c>
      <c r="B140" s="23" t="s">
        <v>298</v>
      </c>
      <c r="C140" s="24">
        <f>'Stata Output'!C3382</f>
        <v>0.43593185000000001</v>
      </c>
      <c r="D140" s="24">
        <f>'Stata Output'!D3382</f>
        <v>0.37194977000000001</v>
      </c>
      <c r="E140" s="24">
        <f>'Stata Output'!E3382</f>
        <v>0.10150186</v>
      </c>
      <c r="G140" s="23">
        <f t="shared" si="16"/>
        <v>0</v>
      </c>
      <c r="H140" s="23">
        <f t="shared" si="17"/>
        <v>0</v>
      </c>
      <c r="I140" s="23">
        <f t="shared" si="18"/>
        <v>0</v>
      </c>
      <c r="K140" s="23">
        <f t="shared" si="19"/>
        <v>0</v>
      </c>
      <c r="N140" s="23" t="s">
        <v>254</v>
      </c>
      <c r="O140" s="23" t="s">
        <v>298</v>
      </c>
      <c r="P140" s="24">
        <f>'Stata Output'!C609</f>
        <v>0.39429153</v>
      </c>
      <c r="Q140" s="24">
        <f>'Stata Output'!D609</f>
        <v>0.33825351999999997</v>
      </c>
      <c r="R140" s="24">
        <f>'Stata Output'!E609</f>
        <v>0.12272373</v>
      </c>
      <c r="T140" s="23">
        <f t="shared" si="20"/>
        <v>0</v>
      </c>
      <c r="U140" s="23">
        <f t="shared" si="21"/>
        <v>0</v>
      </c>
      <c r="V140" s="23">
        <f t="shared" si="22"/>
        <v>0</v>
      </c>
      <c r="X140" s="23">
        <f t="shared" si="23"/>
        <v>0</v>
      </c>
    </row>
    <row r="141" spans="1:24" x14ac:dyDescent="0.2">
      <c r="A141" s="23" t="s">
        <v>254</v>
      </c>
      <c r="B141" s="23" t="s">
        <v>299</v>
      </c>
      <c r="C141" s="24">
        <f>'Stata Output'!C3383</f>
        <v>0.44446523999999998</v>
      </c>
      <c r="D141" s="24">
        <f>'Stata Output'!D3383</f>
        <v>0.37220147999999997</v>
      </c>
      <c r="E141" s="24">
        <f>'Stata Output'!E3383</f>
        <v>9.3829010000000004E-2</v>
      </c>
      <c r="G141" s="23">
        <f t="shared" si="16"/>
        <v>0</v>
      </c>
      <c r="H141" s="23">
        <f t="shared" si="17"/>
        <v>0</v>
      </c>
      <c r="I141" s="23">
        <f t="shared" si="18"/>
        <v>0</v>
      </c>
      <c r="K141" s="23">
        <f t="shared" si="19"/>
        <v>0</v>
      </c>
      <c r="N141" s="23" t="s">
        <v>254</v>
      </c>
      <c r="O141" s="23" t="s">
        <v>299</v>
      </c>
      <c r="P141" s="24">
        <f>'Stata Output'!C610</f>
        <v>0.41067365</v>
      </c>
      <c r="Q141" s="24">
        <f>'Stata Output'!D610</f>
        <v>0.3335303</v>
      </c>
      <c r="R141" s="24">
        <f>'Stata Output'!E610</f>
        <v>0.11377894</v>
      </c>
      <c r="T141" s="23">
        <f t="shared" si="20"/>
        <v>0</v>
      </c>
      <c r="U141" s="23">
        <f t="shared" si="21"/>
        <v>0</v>
      </c>
      <c r="V141" s="23">
        <f t="shared" si="22"/>
        <v>0</v>
      </c>
      <c r="X141" s="23">
        <f t="shared" si="23"/>
        <v>0</v>
      </c>
    </row>
    <row r="142" spans="1:24" x14ac:dyDescent="0.2">
      <c r="A142" s="23" t="s">
        <v>254</v>
      </c>
      <c r="B142" s="23" t="s">
        <v>300</v>
      </c>
      <c r="C142" s="24">
        <f>'Stata Output'!C3384</f>
        <v>0.43305776000000001</v>
      </c>
      <c r="D142" s="24">
        <f>'Stata Output'!D3384</f>
        <v>0.37204319000000002</v>
      </c>
      <c r="E142" s="24">
        <f>'Stata Output'!E3384</f>
        <v>0.10389456</v>
      </c>
      <c r="G142" s="23">
        <f t="shared" si="16"/>
        <v>0</v>
      </c>
      <c r="H142" s="23">
        <f t="shared" si="17"/>
        <v>0</v>
      </c>
      <c r="I142" s="23">
        <f t="shared" si="18"/>
        <v>0</v>
      </c>
      <c r="K142" s="23">
        <f t="shared" si="19"/>
        <v>0</v>
      </c>
      <c r="N142" s="23" t="s">
        <v>254</v>
      </c>
      <c r="O142" s="23" t="s">
        <v>300</v>
      </c>
      <c r="P142" s="24">
        <f>'Stata Output'!C611</f>
        <v>0.38900549000000001</v>
      </c>
      <c r="Q142" s="24">
        <f>'Stata Output'!D611</f>
        <v>0.33989253000000003</v>
      </c>
      <c r="R142" s="24">
        <f>'Stata Output'!E611</f>
        <v>0.12547384</v>
      </c>
      <c r="T142" s="23">
        <f t="shared" si="20"/>
        <v>0</v>
      </c>
      <c r="U142" s="23">
        <f t="shared" si="21"/>
        <v>0</v>
      </c>
      <c r="V142" s="23">
        <f t="shared" si="22"/>
        <v>0</v>
      </c>
      <c r="X142" s="23">
        <f t="shared" si="23"/>
        <v>0</v>
      </c>
    </row>
    <row r="143" spans="1:24" x14ac:dyDescent="0.2">
      <c r="A143" s="23" t="s">
        <v>254</v>
      </c>
      <c r="B143" s="23" t="s">
        <v>301</v>
      </c>
      <c r="C143" s="24">
        <f>'Stata Output'!C3385</f>
        <v>0.43390528</v>
      </c>
      <c r="D143" s="24">
        <f>'Stata Output'!D3385</f>
        <v>0.36596759000000001</v>
      </c>
      <c r="E143" s="24">
        <f>'Stata Output'!E3385</f>
        <v>0.11042676999999999</v>
      </c>
      <c r="G143" s="23">
        <f t="shared" si="16"/>
        <v>0</v>
      </c>
      <c r="H143" s="23">
        <f t="shared" si="17"/>
        <v>0</v>
      </c>
      <c r="I143" s="23">
        <f t="shared" si="18"/>
        <v>0</v>
      </c>
      <c r="K143" s="23">
        <f t="shared" si="19"/>
        <v>0</v>
      </c>
      <c r="N143" s="23" t="s">
        <v>254</v>
      </c>
      <c r="O143" s="23" t="s">
        <v>301</v>
      </c>
      <c r="P143" s="24">
        <f>'Stata Output'!C612</f>
        <v>0.38233982</v>
      </c>
      <c r="Q143" s="24">
        <f>'Stata Output'!D612</f>
        <v>0.33747284999999999</v>
      </c>
      <c r="R143" s="24">
        <f>'Stata Output'!E612</f>
        <v>0.13626068</v>
      </c>
      <c r="T143" s="23">
        <f t="shared" si="20"/>
        <v>0</v>
      </c>
      <c r="U143" s="23">
        <f t="shared" si="21"/>
        <v>0</v>
      </c>
      <c r="V143" s="23">
        <f t="shared" si="22"/>
        <v>0</v>
      </c>
      <c r="X143" s="23">
        <f t="shared" si="23"/>
        <v>0</v>
      </c>
    </row>
    <row r="144" spans="1:24" x14ac:dyDescent="0.2">
      <c r="A144" s="23" t="s">
        <v>254</v>
      </c>
      <c r="B144" s="23" t="s">
        <v>302</v>
      </c>
      <c r="C144" s="24">
        <f>'Stata Output'!C3386</f>
        <v>0.43033512000000002</v>
      </c>
      <c r="D144" s="24">
        <f>'Stata Output'!D3386</f>
        <v>0.36547695000000002</v>
      </c>
      <c r="E144" s="24">
        <f>'Stata Output'!E3386</f>
        <v>0.11405111</v>
      </c>
      <c r="G144" s="23">
        <f t="shared" si="16"/>
        <v>0</v>
      </c>
      <c r="H144" s="23">
        <f t="shared" si="17"/>
        <v>0</v>
      </c>
      <c r="I144" s="23">
        <f t="shared" si="18"/>
        <v>0</v>
      </c>
      <c r="K144" s="23">
        <f t="shared" si="19"/>
        <v>0</v>
      </c>
      <c r="N144" s="23" t="s">
        <v>254</v>
      </c>
      <c r="O144" s="23" t="s">
        <v>302</v>
      </c>
      <c r="P144" s="24">
        <f>'Stata Output'!C613</f>
        <v>0.37498526999999998</v>
      </c>
      <c r="Q144" s="24">
        <f>'Stata Output'!D613</f>
        <v>0.33934469</v>
      </c>
      <c r="R144" s="24">
        <f>'Stata Output'!E613</f>
        <v>0.14057070999999999</v>
      </c>
      <c r="T144" s="23">
        <f t="shared" si="20"/>
        <v>0</v>
      </c>
      <c r="U144" s="23">
        <f t="shared" si="21"/>
        <v>0</v>
      </c>
      <c r="V144" s="23">
        <f t="shared" si="22"/>
        <v>0</v>
      </c>
      <c r="X144" s="23">
        <f t="shared" si="23"/>
        <v>0</v>
      </c>
    </row>
    <row r="145" spans="1:24" x14ac:dyDescent="0.2">
      <c r="A145" s="23" t="s">
        <v>254</v>
      </c>
      <c r="B145" s="23" t="s">
        <v>303</v>
      </c>
      <c r="C145" s="24">
        <f>'Stata Output'!C3387</f>
        <v>0.43216367999999999</v>
      </c>
      <c r="D145" s="24">
        <f>'Stata Output'!D3387</f>
        <v>0.36745647999999997</v>
      </c>
      <c r="E145" s="24">
        <f>'Stata Output'!E3387</f>
        <v>0.11033705000000001</v>
      </c>
      <c r="G145" s="23">
        <f t="shared" si="16"/>
        <v>0</v>
      </c>
      <c r="H145" s="23">
        <f t="shared" si="17"/>
        <v>0</v>
      </c>
      <c r="I145" s="23">
        <f t="shared" si="18"/>
        <v>0</v>
      </c>
      <c r="K145" s="23">
        <f t="shared" si="19"/>
        <v>0</v>
      </c>
      <c r="N145" s="23" t="s">
        <v>254</v>
      </c>
      <c r="O145" s="23" t="s">
        <v>303</v>
      </c>
      <c r="P145" s="24">
        <f>'Stata Output'!C614</f>
        <v>0.38099768000000001</v>
      </c>
      <c r="Q145" s="24">
        <f>'Stata Output'!D614</f>
        <v>0.33885348999999998</v>
      </c>
      <c r="R145" s="24">
        <f>'Stata Output'!E614</f>
        <v>0.13581684999999999</v>
      </c>
      <c r="T145" s="23">
        <f t="shared" si="20"/>
        <v>0</v>
      </c>
      <c r="U145" s="23">
        <f t="shared" si="21"/>
        <v>0</v>
      </c>
      <c r="V145" s="23">
        <f t="shared" si="22"/>
        <v>0</v>
      </c>
      <c r="X145" s="23">
        <f t="shared" si="23"/>
        <v>0</v>
      </c>
    </row>
    <row r="146" spans="1:24" x14ac:dyDescent="0.2">
      <c r="A146" s="23" t="s">
        <v>254</v>
      </c>
      <c r="B146" s="23" t="s">
        <v>304</v>
      </c>
      <c r="C146" s="24">
        <f>'Stata Output'!C3388</f>
        <v>0.65121830000000003</v>
      </c>
      <c r="D146" s="24">
        <f>'Stata Output'!D3388</f>
        <v>0.35986108999999999</v>
      </c>
      <c r="E146" s="24">
        <f>'Stata Output'!E3388</f>
        <v>-6.3304609999999997E-2</v>
      </c>
      <c r="G146" s="23">
        <f t="shared" si="16"/>
        <v>0</v>
      </c>
      <c r="H146" s="23">
        <f t="shared" si="17"/>
        <v>0</v>
      </c>
      <c r="I146" s="23">
        <f t="shared" si="18"/>
        <v>1</v>
      </c>
      <c r="K146" s="23">
        <f t="shared" si="19"/>
        <v>1</v>
      </c>
      <c r="N146" s="23" t="s">
        <v>254</v>
      </c>
      <c r="O146" s="23" t="s">
        <v>304</v>
      </c>
      <c r="P146" s="24">
        <f>'Stata Output'!C615</f>
        <v>0.77918637000000002</v>
      </c>
      <c r="Q146" s="24">
        <f>'Stata Output'!D615</f>
        <v>0.21045659</v>
      </c>
      <c r="R146" s="24">
        <f>'Stata Output'!E615</f>
        <v>-4.3129279999999999E-2</v>
      </c>
      <c r="T146" s="23">
        <f t="shared" si="20"/>
        <v>0</v>
      </c>
      <c r="U146" s="23">
        <f t="shared" si="21"/>
        <v>0</v>
      </c>
      <c r="V146" s="23">
        <f t="shared" si="22"/>
        <v>1</v>
      </c>
      <c r="X146" s="23">
        <f t="shared" si="23"/>
        <v>1</v>
      </c>
    </row>
    <row r="147" spans="1:24" x14ac:dyDescent="0.2">
      <c r="A147" s="23" t="s">
        <v>254</v>
      </c>
      <c r="B147" s="23" t="s">
        <v>305</v>
      </c>
      <c r="C147" s="24">
        <f>'Stata Output'!C3389</f>
        <v>0.64645333999999999</v>
      </c>
      <c r="D147" s="24">
        <f>'Stata Output'!D3389</f>
        <v>0.36036061000000003</v>
      </c>
      <c r="E147" s="24">
        <f>'Stata Output'!E3389</f>
        <v>-5.9708200000000003E-2</v>
      </c>
      <c r="G147" s="23">
        <f t="shared" si="16"/>
        <v>0</v>
      </c>
      <c r="H147" s="23">
        <f t="shared" si="17"/>
        <v>0</v>
      </c>
      <c r="I147" s="23">
        <f t="shared" si="18"/>
        <v>1</v>
      </c>
      <c r="K147" s="23">
        <f t="shared" si="19"/>
        <v>1</v>
      </c>
      <c r="N147" s="23" t="s">
        <v>254</v>
      </c>
      <c r="O147" s="23" t="s">
        <v>305</v>
      </c>
      <c r="P147" s="24">
        <f>'Stata Output'!C616</f>
        <v>0.77087043</v>
      </c>
      <c r="Q147" s="24">
        <f>'Stata Output'!D616</f>
        <v>0.21326713</v>
      </c>
      <c r="R147" s="24">
        <f>'Stata Output'!E616</f>
        <v>-3.907766E-2</v>
      </c>
      <c r="T147" s="23">
        <f t="shared" si="20"/>
        <v>0</v>
      </c>
      <c r="U147" s="23">
        <f t="shared" si="21"/>
        <v>0</v>
      </c>
      <c r="V147" s="23">
        <f t="shared" si="22"/>
        <v>1</v>
      </c>
      <c r="X147" s="23">
        <f t="shared" si="23"/>
        <v>1</v>
      </c>
    </row>
    <row r="148" spans="1:24" x14ac:dyDescent="0.2">
      <c r="A148" s="23" t="s">
        <v>254</v>
      </c>
      <c r="B148" s="23" t="s">
        <v>306</v>
      </c>
      <c r="C148" s="24">
        <f>'Stata Output'!C3390</f>
        <v>0.64351353</v>
      </c>
      <c r="D148" s="24">
        <f>'Stata Output'!D3390</f>
        <v>0.36151579</v>
      </c>
      <c r="E148" s="24">
        <f>'Stata Output'!E3390</f>
        <v>-5.8399819999999998E-2</v>
      </c>
      <c r="G148" s="23">
        <f t="shared" si="16"/>
        <v>0</v>
      </c>
      <c r="H148" s="23">
        <f t="shared" si="17"/>
        <v>0</v>
      </c>
      <c r="I148" s="23">
        <f t="shared" si="18"/>
        <v>1</v>
      </c>
      <c r="K148" s="23">
        <f t="shared" si="19"/>
        <v>1</v>
      </c>
      <c r="N148" s="23" t="s">
        <v>254</v>
      </c>
      <c r="O148" s="23" t="s">
        <v>306</v>
      </c>
      <c r="P148" s="24">
        <f>'Stata Output'!C617</f>
        <v>0.76684034000000001</v>
      </c>
      <c r="Q148" s="24">
        <f>'Stata Output'!D617</f>
        <v>0.21523027</v>
      </c>
      <c r="R148" s="24">
        <f>'Stata Output'!E617</f>
        <v>-3.7825919999999999E-2</v>
      </c>
      <c r="T148" s="23">
        <f t="shared" si="20"/>
        <v>0</v>
      </c>
      <c r="U148" s="23">
        <f t="shared" si="21"/>
        <v>0</v>
      </c>
      <c r="V148" s="23">
        <f t="shared" si="22"/>
        <v>1</v>
      </c>
      <c r="X148" s="23">
        <f t="shared" si="23"/>
        <v>1</v>
      </c>
    </row>
    <row r="149" spans="1:24" x14ac:dyDescent="0.2">
      <c r="A149" s="23" t="s">
        <v>254</v>
      </c>
      <c r="B149" s="23" t="s">
        <v>307</v>
      </c>
      <c r="C149" s="24">
        <f>'Stata Output'!C3391</f>
        <v>0.63893091999999996</v>
      </c>
      <c r="D149" s="24">
        <f>'Stata Output'!D3391</f>
        <v>0.37029148000000001</v>
      </c>
      <c r="E149" s="24">
        <f>'Stata Output'!E3391</f>
        <v>-6.3857949999999997E-2</v>
      </c>
      <c r="G149" s="23">
        <f t="shared" si="16"/>
        <v>0</v>
      </c>
      <c r="H149" s="23">
        <f t="shared" si="17"/>
        <v>0</v>
      </c>
      <c r="I149" s="23">
        <f t="shared" si="18"/>
        <v>1</v>
      </c>
      <c r="K149" s="23">
        <f t="shared" si="19"/>
        <v>1</v>
      </c>
      <c r="N149" s="23" t="s">
        <v>254</v>
      </c>
      <c r="O149" s="23" t="s">
        <v>307</v>
      </c>
      <c r="P149" s="24">
        <f>'Stata Output'!C618</f>
        <v>0.76962109000000001</v>
      </c>
      <c r="Q149" s="24">
        <f>'Stata Output'!D618</f>
        <v>0.22017727000000001</v>
      </c>
      <c r="R149" s="24">
        <f>'Stata Output'!E618</f>
        <v>-4.6151490000000003E-2</v>
      </c>
      <c r="T149" s="23">
        <f t="shared" si="20"/>
        <v>0</v>
      </c>
      <c r="U149" s="23">
        <f t="shared" si="21"/>
        <v>0</v>
      </c>
      <c r="V149" s="23">
        <f t="shared" si="22"/>
        <v>1</v>
      </c>
      <c r="X149" s="23">
        <f t="shared" si="23"/>
        <v>1</v>
      </c>
    </row>
    <row r="150" spans="1:24" x14ac:dyDescent="0.2">
      <c r="A150" s="23" t="s">
        <v>254</v>
      </c>
      <c r="B150" s="23" t="s">
        <v>308</v>
      </c>
      <c r="C150" s="24">
        <f>'Stata Output'!C3392</f>
        <v>0.63300924999999997</v>
      </c>
      <c r="D150" s="24">
        <f>'Stata Output'!D3392</f>
        <v>0.37043134999999999</v>
      </c>
      <c r="E150" s="24">
        <f>'Stata Output'!E3392</f>
        <v>-5.8871560000000003E-2</v>
      </c>
      <c r="G150" s="23">
        <f t="shared" si="16"/>
        <v>0</v>
      </c>
      <c r="H150" s="23">
        <f t="shared" si="17"/>
        <v>0</v>
      </c>
      <c r="I150" s="23">
        <f t="shared" si="18"/>
        <v>1</v>
      </c>
      <c r="K150" s="23">
        <f t="shared" si="19"/>
        <v>1</v>
      </c>
      <c r="N150" s="23" t="s">
        <v>254</v>
      </c>
      <c r="O150" s="23" t="s">
        <v>308</v>
      </c>
      <c r="P150" s="24">
        <f>'Stata Output'!C619</f>
        <v>0.75866155999999996</v>
      </c>
      <c r="Q150" s="24">
        <f>'Stata Output'!D619</f>
        <v>0.22353999999999999</v>
      </c>
      <c r="R150" s="24">
        <f>'Stata Output'!E619</f>
        <v>-4.0407770000000003E-2</v>
      </c>
      <c r="T150" s="23">
        <f t="shared" si="20"/>
        <v>0</v>
      </c>
      <c r="U150" s="23">
        <f t="shared" si="21"/>
        <v>0</v>
      </c>
      <c r="V150" s="23">
        <f t="shared" si="22"/>
        <v>1</v>
      </c>
      <c r="X150" s="23">
        <f t="shared" si="23"/>
        <v>1</v>
      </c>
    </row>
    <row r="151" spans="1:24" x14ac:dyDescent="0.2">
      <c r="A151" s="23" t="s">
        <v>254</v>
      </c>
      <c r="B151" s="23" t="s">
        <v>309</v>
      </c>
      <c r="C151" s="24">
        <f>'Stata Output'!C3393</f>
        <v>0.62752752999999994</v>
      </c>
      <c r="D151" s="24">
        <f>'Stata Output'!D3393</f>
        <v>0.37114456000000001</v>
      </c>
      <c r="E151" s="24">
        <f>'Stata Output'!E3393</f>
        <v>-5.4883099999999997E-2</v>
      </c>
      <c r="G151" s="23">
        <f t="shared" si="16"/>
        <v>0</v>
      </c>
      <c r="H151" s="23">
        <f t="shared" si="17"/>
        <v>0</v>
      </c>
      <c r="I151" s="23">
        <f t="shared" si="18"/>
        <v>1</v>
      </c>
      <c r="K151" s="23">
        <f t="shared" si="19"/>
        <v>1</v>
      </c>
      <c r="N151" s="23" t="s">
        <v>254</v>
      </c>
      <c r="O151" s="23" t="s">
        <v>309</v>
      </c>
      <c r="P151" s="24">
        <f>'Stata Output'!C620</f>
        <v>0.74927473</v>
      </c>
      <c r="Q151" s="24">
        <f>'Stata Output'!D620</f>
        <v>0.22681079000000001</v>
      </c>
      <c r="R151" s="24">
        <f>'Stata Output'!E620</f>
        <v>-3.5950830000000003E-2</v>
      </c>
      <c r="T151" s="23">
        <f t="shared" si="20"/>
        <v>0</v>
      </c>
      <c r="U151" s="23">
        <f t="shared" si="21"/>
        <v>0</v>
      </c>
      <c r="V151" s="23">
        <f t="shared" si="22"/>
        <v>1</v>
      </c>
      <c r="X151" s="23">
        <f t="shared" si="23"/>
        <v>1</v>
      </c>
    </row>
    <row r="152" spans="1:24" x14ac:dyDescent="0.2">
      <c r="A152" s="23" t="s">
        <v>254</v>
      </c>
      <c r="B152" s="23" t="s">
        <v>310</v>
      </c>
      <c r="C152" s="24">
        <f>'Stata Output'!C3394</f>
        <v>0.62149558999999999</v>
      </c>
      <c r="D152" s="24">
        <f>'Stata Output'!D3394</f>
        <v>0.37195952999999998</v>
      </c>
      <c r="E152" s="24">
        <f>'Stata Output'!E3394</f>
        <v>-5.0526740000000001E-2</v>
      </c>
      <c r="G152" s="23">
        <f t="shared" si="16"/>
        <v>0</v>
      </c>
      <c r="H152" s="23">
        <f t="shared" si="17"/>
        <v>0</v>
      </c>
      <c r="I152" s="23">
        <f t="shared" si="18"/>
        <v>1</v>
      </c>
      <c r="K152" s="23">
        <f t="shared" si="19"/>
        <v>1</v>
      </c>
      <c r="N152" s="23" t="s">
        <v>254</v>
      </c>
      <c r="O152" s="23" t="s">
        <v>310</v>
      </c>
      <c r="P152" s="24">
        <f>'Stata Output'!C621</f>
        <v>0.73898492999999998</v>
      </c>
      <c r="Q152" s="24">
        <f>'Stata Output'!D621</f>
        <v>0.23041805000000001</v>
      </c>
      <c r="R152" s="24">
        <f>'Stata Output'!E621</f>
        <v>-3.1091000000000001E-2</v>
      </c>
      <c r="T152" s="23">
        <f t="shared" si="20"/>
        <v>0</v>
      </c>
      <c r="U152" s="23">
        <f t="shared" si="21"/>
        <v>0</v>
      </c>
      <c r="V152" s="23">
        <f t="shared" si="22"/>
        <v>1</v>
      </c>
      <c r="X152" s="23">
        <f t="shared" si="23"/>
        <v>1</v>
      </c>
    </row>
    <row r="153" spans="1:24" x14ac:dyDescent="0.2">
      <c r="A153" s="23" t="s">
        <v>254</v>
      </c>
      <c r="B153" s="23" t="s">
        <v>311</v>
      </c>
      <c r="C153" s="24">
        <f>'Stata Output'!C3395</f>
        <v>0.50003233000000002</v>
      </c>
      <c r="D153" s="24">
        <f>'Stata Output'!D3395</f>
        <v>0.42321900000000001</v>
      </c>
      <c r="E153" s="24">
        <f>'Stata Output'!E3395</f>
        <v>-9.4052200000000006E-3</v>
      </c>
      <c r="G153" s="23">
        <f t="shared" si="16"/>
        <v>0</v>
      </c>
      <c r="H153" s="23">
        <f t="shared" si="17"/>
        <v>0</v>
      </c>
      <c r="I153" s="23">
        <f t="shared" si="18"/>
        <v>1</v>
      </c>
      <c r="K153" s="23">
        <f t="shared" si="19"/>
        <v>1</v>
      </c>
      <c r="N153" s="23" t="s">
        <v>254</v>
      </c>
      <c r="O153" s="23" t="s">
        <v>311</v>
      </c>
      <c r="P153" s="24">
        <f>'Stata Output'!C622</f>
        <v>0.58160453000000001</v>
      </c>
      <c r="Q153" s="24">
        <f>'Stata Output'!D622</f>
        <v>0.31621006000000002</v>
      </c>
      <c r="R153" s="24">
        <f>'Stata Output'!E622</f>
        <v>-1.7921039999999999E-2</v>
      </c>
      <c r="T153" s="23">
        <f t="shared" si="20"/>
        <v>0</v>
      </c>
      <c r="U153" s="23">
        <f t="shared" si="21"/>
        <v>0</v>
      </c>
      <c r="V153" s="23">
        <f t="shared" si="22"/>
        <v>1</v>
      </c>
      <c r="X153" s="23">
        <f t="shared" si="23"/>
        <v>1</v>
      </c>
    </row>
    <row r="154" spans="1:24" x14ac:dyDescent="0.2">
      <c r="A154" s="23" t="s">
        <v>254</v>
      </c>
      <c r="B154" s="23" t="s">
        <v>312</v>
      </c>
      <c r="C154" s="24">
        <f>'Stata Output'!C3396</f>
        <v>0.49973798000000003</v>
      </c>
      <c r="D154" s="24">
        <f>'Stata Output'!D3396</f>
        <v>0.42103358000000002</v>
      </c>
      <c r="E154" s="24">
        <f>'Stata Output'!E3396</f>
        <v>-6.4820800000000003E-3</v>
      </c>
      <c r="G154" s="23">
        <f t="shared" si="16"/>
        <v>0</v>
      </c>
      <c r="H154" s="23">
        <f t="shared" si="17"/>
        <v>0</v>
      </c>
      <c r="I154" s="23">
        <f t="shared" si="18"/>
        <v>1</v>
      </c>
      <c r="K154" s="23">
        <f t="shared" si="19"/>
        <v>1</v>
      </c>
      <c r="N154" s="23" t="s">
        <v>254</v>
      </c>
      <c r="O154" s="23" t="s">
        <v>312</v>
      </c>
      <c r="P154" s="24">
        <f>'Stata Output'!C623</f>
        <v>0.57805280999999997</v>
      </c>
      <c r="Q154" s="24">
        <f>'Stata Output'!D623</f>
        <v>0.31565423999999997</v>
      </c>
      <c r="R154" s="24">
        <f>'Stata Output'!E623</f>
        <v>-1.3243019999999999E-2</v>
      </c>
      <c r="T154" s="23">
        <f t="shared" si="20"/>
        <v>0</v>
      </c>
      <c r="U154" s="23">
        <f t="shared" si="21"/>
        <v>0</v>
      </c>
      <c r="V154" s="23">
        <f t="shared" si="22"/>
        <v>1</v>
      </c>
      <c r="X154" s="23">
        <f t="shared" si="23"/>
        <v>1</v>
      </c>
    </row>
    <row r="155" spans="1:24" x14ac:dyDescent="0.2">
      <c r="A155" s="23" t="s">
        <v>254</v>
      </c>
      <c r="B155" s="23" t="s">
        <v>313</v>
      </c>
      <c r="C155" s="24">
        <f>'Stata Output'!C3397</f>
        <v>0.53470720999999999</v>
      </c>
      <c r="D155" s="24">
        <f>'Stata Output'!D3397</f>
        <v>0.39917308000000001</v>
      </c>
      <c r="E155" s="24">
        <f>'Stata Output'!E3397</f>
        <v>-1.070859E-2</v>
      </c>
      <c r="G155" s="23">
        <f t="shared" si="16"/>
        <v>0</v>
      </c>
      <c r="H155" s="23">
        <f t="shared" si="17"/>
        <v>0</v>
      </c>
      <c r="I155" s="23">
        <f t="shared" si="18"/>
        <v>1</v>
      </c>
      <c r="K155" s="23">
        <f t="shared" si="19"/>
        <v>1</v>
      </c>
      <c r="N155" s="23" t="s">
        <v>254</v>
      </c>
      <c r="O155" s="23" t="s">
        <v>313</v>
      </c>
      <c r="P155" s="24">
        <f>'Stata Output'!C624</f>
        <v>0.61414477000000001</v>
      </c>
      <c r="Q155" s="24">
        <f>'Stata Output'!D624</f>
        <v>0.28904259999999998</v>
      </c>
      <c r="R155" s="24">
        <f>'Stata Output'!E624</f>
        <v>-6.6526099999999998E-3</v>
      </c>
      <c r="T155" s="23">
        <f t="shared" si="20"/>
        <v>0</v>
      </c>
      <c r="U155" s="23">
        <f t="shared" si="21"/>
        <v>0</v>
      </c>
      <c r="V155" s="23">
        <f t="shared" si="22"/>
        <v>1</v>
      </c>
      <c r="X155" s="23">
        <f t="shared" si="23"/>
        <v>1</v>
      </c>
    </row>
    <row r="156" spans="1:24" x14ac:dyDescent="0.2">
      <c r="A156" s="23" t="s">
        <v>254</v>
      </c>
      <c r="B156" s="23" t="s">
        <v>314</v>
      </c>
      <c r="C156" s="24">
        <f>'Stata Output'!C3398</f>
        <v>0.53983526999999998</v>
      </c>
      <c r="D156" s="24">
        <f>'Stata Output'!D3398</f>
        <v>0.39521516000000001</v>
      </c>
      <c r="E156" s="24">
        <f>'Stata Output'!E3398</f>
        <v>-1.0105879999999999E-2</v>
      </c>
      <c r="G156" s="23">
        <f t="shared" si="16"/>
        <v>0</v>
      </c>
      <c r="H156" s="23">
        <f t="shared" si="17"/>
        <v>0</v>
      </c>
      <c r="I156" s="23">
        <f t="shared" si="18"/>
        <v>1</v>
      </c>
      <c r="K156" s="23">
        <f t="shared" si="19"/>
        <v>1</v>
      </c>
      <c r="N156" s="23" t="s">
        <v>254</v>
      </c>
      <c r="O156" s="23" t="s">
        <v>314</v>
      </c>
      <c r="P156" s="24">
        <f>'Stata Output'!C625</f>
        <v>0.61825445000000001</v>
      </c>
      <c r="Q156" s="24">
        <f>'Stata Output'!D625</f>
        <v>0.28476789000000002</v>
      </c>
      <c r="R156" s="24">
        <f>'Stata Output'!E625</f>
        <v>-3.0678200000000002E-3</v>
      </c>
      <c r="T156" s="23">
        <f t="shared" si="20"/>
        <v>0</v>
      </c>
      <c r="U156" s="23">
        <f t="shared" si="21"/>
        <v>0</v>
      </c>
      <c r="V156" s="23">
        <f t="shared" si="22"/>
        <v>1</v>
      </c>
      <c r="X156" s="23">
        <f t="shared" si="23"/>
        <v>1</v>
      </c>
    </row>
    <row r="157" spans="1:24" x14ac:dyDescent="0.2">
      <c r="A157" s="23" t="s">
        <v>254</v>
      </c>
      <c r="B157" s="23" t="s">
        <v>315</v>
      </c>
      <c r="C157" s="24">
        <f>'Stata Output'!C3399</f>
        <v>0.53024914000000001</v>
      </c>
      <c r="D157" s="24">
        <f>'Stata Output'!D3399</f>
        <v>0.39878349000000002</v>
      </c>
      <c r="E157" s="24">
        <f>'Stata Output'!E3399</f>
        <v>-5.62614E-3</v>
      </c>
      <c r="G157" s="23">
        <f t="shared" si="16"/>
        <v>0</v>
      </c>
      <c r="H157" s="23">
        <f t="shared" si="17"/>
        <v>0</v>
      </c>
      <c r="I157" s="23">
        <f t="shared" si="18"/>
        <v>1</v>
      </c>
      <c r="K157" s="23">
        <f t="shared" si="19"/>
        <v>1</v>
      </c>
      <c r="N157" s="23" t="s">
        <v>254</v>
      </c>
      <c r="O157" s="23" t="s">
        <v>315</v>
      </c>
      <c r="P157" s="24">
        <f>'Stata Output'!C626</f>
        <v>0.60485522999999997</v>
      </c>
      <c r="Q157" s="24">
        <f>'Stata Output'!D626</f>
        <v>0.29111558999999998</v>
      </c>
      <c r="R157" s="24">
        <f>'Stata Output'!E626</f>
        <v>1.3063199999999999E-3</v>
      </c>
      <c r="T157" s="23">
        <f t="shared" si="20"/>
        <v>0</v>
      </c>
      <c r="U157" s="23">
        <f t="shared" si="21"/>
        <v>0</v>
      </c>
      <c r="V157" s="23">
        <f t="shared" si="22"/>
        <v>0</v>
      </c>
      <c r="X157" s="23">
        <f t="shared" si="23"/>
        <v>0</v>
      </c>
    </row>
    <row r="158" spans="1:24" x14ac:dyDescent="0.2">
      <c r="A158" s="23" t="s">
        <v>254</v>
      </c>
      <c r="B158" s="23" t="s">
        <v>316</v>
      </c>
      <c r="C158" s="24">
        <f>'Stata Output'!C3400</f>
        <v>0.51918584000000001</v>
      </c>
      <c r="D158" s="24">
        <f>'Stata Output'!D3400</f>
        <v>0.40202768</v>
      </c>
      <c r="E158" s="24">
        <f>'Stata Output'!E3400</f>
        <v>4.8338999999999999E-4</v>
      </c>
      <c r="G158" s="23">
        <f t="shared" si="16"/>
        <v>0</v>
      </c>
      <c r="H158" s="23">
        <f t="shared" si="17"/>
        <v>0</v>
      </c>
      <c r="I158" s="23">
        <f t="shared" si="18"/>
        <v>0</v>
      </c>
      <c r="K158" s="23">
        <f t="shared" si="19"/>
        <v>0</v>
      </c>
      <c r="N158" s="23" t="s">
        <v>254</v>
      </c>
      <c r="O158" s="23" t="s">
        <v>316</v>
      </c>
      <c r="P158" s="24">
        <f>'Stata Output'!C627</f>
        <v>0.58825563999999997</v>
      </c>
      <c r="Q158" s="24">
        <f>'Stata Output'!D627</f>
        <v>0.29820498000000001</v>
      </c>
      <c r="R158" s="24">
        <f>'Stata Output'!E627</f>
        <v>7.6422299999999999E-3</v>
      </c>
      <c r="T158" s="23">
        <f t="shared" si="20"/>
        <v>0</v>
      </c>
      <c r="U158" s="23">
        <f t="shared" si="21"/>
        <v>0</v>
      </c>
      <c r="V158" s="23">
        <f t="shared" si="22"/>
        <v>0</v>
      </c>
      <c r="X158" s="23">
        <f t="shared" si="23"/>
        <v>0</v>
      </c>
    </row>
    <row r="159" spans="1:24" x14ac:dyDescent="0.2">
      <c r="A159" s="23" t="s">
        <v>254</v>
      </c>
      <c r="B159" s="23" t="s">
        <v>317</v>
      </c>
      <c r="C159" s="24">
        <f>'Stata Output'!C3401</f>
        <v>0.51316536000000001</v>
      </c>
      <c r="D159" s="24">
        <f>'Stata Output'!D3401</f>
        <v>0.40014569</v>
      </c>
      <c r="E159" s="24">
        <f>'Stata Output'!E3401</f>
        <v>7.9506999999999998E-3</v>
      </c>
      <c r="G159" s="23">
        <f t="shared" si="16"/>
        <v>0</v>
      </c>
      <c r="H159" s="23">
        <f t="shared" si="17"/>
        <v>0</v>
      </c>
      <c r="I159" s="23">
        <f t="shared" si="18"/>
        <v>0</v>
      </c>
      <c r="K159" s="23">
        <f t="shared" si="19"/>
        <v>0</v>
      </c>
      <c r="N159" s="23" t="s">
        <v>254</v>
      </c>
      <c r="O159" s="23" t="s">
        <v>317</v>
      </c>
      <c r="P159" s="24">
        <f>'Stata Output'!C628</f>
        <v>0.57437289000000002</v>
      </c>
      <c r="Q159" s="24">
        <f>'Stata Output'!D628</f>
        <v>0.30098580000000003</v>
      </c>
      <c r="R159" s="24">
        <f>'Stata Output'!E628</f>
        <v>1.7273440000000001E-2</v>
      </c>
      <c r="T159" s="23">
        <f t="shared" si="20"/>
        <v>0</v>
      </c>
      <c r="U159" s="23">
        <f t="shared" si="21"/>
        <v>0</v>
      </c>
      <c r="V159" s="23">
        <f t="shared" si="22"/>
        <v>0</v>
      </c>
      <c r="X159" s="23">
        <f t="shared" si="23"/>
        <v>0</v>
      </c>
    </row>
    <row r="160" spans="1:24" x14ac:dyDescent="0.2">
      <c r="A160" s="23" t="s">
        <v>254</v>
      </c>
      <c r="B160" s="23" t="s">
        <v>318</v>
      </c>
      <c r="C160" s="24">
        <f>'Stata Output'!C3402</f>
        <v>0.59164879999999997</v>
      </c>
      <c r="D160" s="24">
        <f>'Stata Output'!D3402</f>
        <v>0.46459485</v>
      </c>
      <c r="E160" s="24">
        <f>'Stata Output'!E3402</f>
        <v>-0.12997383000000001</v>
      </c>
      <c r="G160" s="23">
        <f t="shared" si="16"/>
        <v>0</v>
      </c>
      <c r="H160" s="23">
        <f t="shared" si="17"/>
        <v>0</v>
      </c>
      <c r="I160" s="23">
        <f t="shared" si="18"/>
        <v>1</v>
      </c>
      <c r="K160" s="23">
        <f t="shared" si="19"/>
        <v>1</v>
      </c>
      <c r="N160" s="23" t="s">
        <v>254</v>
      </c>
      <c r="O160" s="23" t="s">
        <v>318</v>
      </c>
      <c r="P160" s="24">
        <f>'Stata Output'!C629</f>
        <v>0.80605735000000001</v>
      </c>
      <c r="Q160" s="24">
        <f>'Stata Output'!D629</f>
        <v>0.27458426000000002</v>
      </c>
      <c r="R160" s="24">
        <f>'Stata Output'!E629</f>
        <v>-0.15860382000000001</v>
      </c>
      <c r="T160" s="23">
        <f t="shared" si="20"/>
        <v>0</v>
      </c>
      <c r="U160" s="23">
        <f t="shared" si="21"/>
        <v>0</v>
      </c>
      <c r="V160" s="23">
        <f t="shared" si="22"/>
        <v>1</v>
      </c>
      <c r="X160" s="23">
        <f t="shared" si="23"/>
        <v>1</v>
      </c>
    </row>
    <row r="161" spans="1:24" x14ac:dyDescent="0.2">
      <c r="A161" s="23" t="s">
        <v>254</v>
      </c>
      <c r="B161" s="23" t="s">
        <v>319</v>
      </c>
      <c r="C161" s="24">
        <f>'Stata Output'!C3403</f>
        <v>0.56497357999999998</v>
      </c>
      <c r="D161" s="24">
        <f>'Stata Output'!D3403</f>
        <v>0.47094362000000001</v>
      </c>
      <c r="E161" s="24">
        <f>'Stata Output'!E3403</f>
        <v>-0.11365898000000001</v>
      </c>
      <c r="G161" s="23">
        <f t="shared" si="16"/>
        <v>0</v>
      </c>
      <c r="H161" s="23">
        <f t="shared" si="17"/>
        <v>0</v>
      </c>
      <c r="I161" s="23">
        <f t="shared" si="18"/>
        <v>1</v>
      </c>
      <c r="K161" s="23">
        <f t="shared" si="19"/>
        <v>1</v>
      </c>
      <c r="N161" s="23" t="s">
        <v>254</v>
      </c>
      <c r="O161" s="23" t="s">
        <v>319</v>
      </c>
      <c r="P161" s="24">
        <f>'Stata Output'!C630</f>
        <v>0.76411879999999999</v>
      </c>
      <c r="Q161" s="24">
        <f>'Stata Output'!D630</f>
        <v>0.29127923</v>
      </c>
      <c r="R161" s="24">
        <f>'Stata Output'!E630</f>
        <v>-0.14115606</v>
      </c>
      <c r="T161" s="23">
        <f t="shared" si="20"/>
        <v>0</v>
      </c>
      <c r="U161" s="23">
        <f t="shared" si="21"/>
        <v>0</v>
      </c>
      <c r="V161" s="23">
        <f t="shared" si="22"/>
        <v>1</v>
      </c>
      <c r="X161" s="23">
        <f t="shared" si="23"/>
        <v>1</v>
      </c>
    </row>
    <row r="162" spans="1:24" x14ac:dyDescent="0.2">
      <c r="A162" s="23" t="s">
        <v>254</v>
      </c>
      <c r="B162" s="23" t="s">
        <v>320</v>
      </c>
      <c r="C162" s="24">
        <f>'Stata Output'!C3404</f>
        <v>0.54671672999999998</v>
      </c>
      <c r="D162" s="24">
        <f>'Stata Output'!D3404</f>
        <v>0.47249960000000002</v>
      </c>
      <c r="E162" s="24">
        <f>'Stata Output'!E3404</f>
        <v>-9.9494689999999997E-2</v>
      </c>
      <c r="G162" s="23">
        <f t="shared" si="16"/>
        <v>0</v>
      </c>
      <c r="H162" s="23">
        <f t="shared" si="17"/>
        <v>0</v>
      </c>
      <c r="I162" s="23">
        <f t="shared" si="18"/>
        <v>1</v>
      </c>
      <c r="K162" s="23">
        <f t="shared" si="19"/>
        <v>1</v>
      </c>
      <c r="N162" s="23" t="s">
        <v>254</v>
      </c>
      <c r="O162" s="23" t="s">
        <v>320</v>
      </c>
      <c r="P162" s="24">
        <f>'Stata Output'!C631</f>
        <v>0.73179139999999998</v>
      </c>
      <c r="Q162" s="24">
        <f>'Stata Output'!D631</f>
        <v>0.30195095999999999</v>
      </c>
      <c r="R162" s="24">
        <f>'Stata Output'!E631</f>
        <v>-0.12510505</v>
      </c>
      <c r="T162" s="23">
        <f t="shared" si="20"/>
        <v>0</v>
      </c>
      <c r="U162" s="23">
        <f t="shared" si="21"/>
        <v>0</v>
      </c>
      <c r="V162" s="23">
        <f t="shared" si="22"/>
        <v>1</v>
      </c>
      <c r="X162" s="23">
        <f t="shared" si="23"/>
        <v>1</v>
      </c>
    </row>
    <row r="163" spans="1:24" x14ac:dyDescent="0.2">
      <c r="A163" s="23" t="s">
        <v>254</v>
      </c>
      <c r="B163" s="23" t="s">
        <v>321</v>
      </c>
      <c r="C163" s="24">
        <f>'Stata Output'!C3405</f>
        <v>0.58541487000000003</v>
      </c>
      <c r="D163" s="24">
        <f>'Stata Output'!D3405</f>
        <v>0.45815505000000001</v>
      </c>
      <c r="E163" s="24">
        <f>'Stata Output'!E3405</f>
        <v>-0.11579127</v>
      </c>
      <c r="G163" s="23">
        <f t="shared" si="16"/>
        <v>0</v>
      </c>
      <c r="H163" s="23">
        <f t="shared" si="17"/>
        <v>0</v>
      </c>
      <c r="I163" s="23">
        <f t="shared" si="18"/>
        <v>1</v>
      </c>
      <c r="K163" s="23">
        <f t="shared" si="19"/>
        <v>1</v>
      </c>
      <c r="N163" s="23" t="s">
        <v>254</v>
      </c>
      <c r="O163" s="23" t="s">
        <v>321</v>
      </c>
      <c r="P163" s="24">
        <f>'Stata Output'!C632</f>
        <v>0.78504063999999996</v>
      </c>
      <c r="Q163" s="24">
        <f>'Stata Output'!D632</f>
        <v>0.27558713000000001</v>
      </c>
      <c r="R163" s="24">
        <f>'Stata Output'!E632</f>
        <v>-0.13609391000000001</v>
      </c>
      <c r="T163" s="23">
        <f t="shared" si="20"/>
        <v>0</v>
      </c>
      <c r="U163" s="23">
        <f t="shared" si="21"/>
        <v>0</v>
      </c>
      <c r="V163" s="23">
        <f t="shared" si="22"/>
        <v>1</v>
      </c>
      <c r="X163" s="23">
        <f t="shared" si="23"/>
        <v>1</v>
      </c>
    </row>
    <row r="164" spans="1:24" x14ac:dyDescent="0.2">
      <c r="A164" s="23" t="s">
        <v>254</v>
      </c>
      <c r="B164" s="23" t="s">
        <v>322</v>
      </c>
      <c r="C164" s="24">
        <f>'Stata Output'!C3406</f>
        <v>0.60604170000000002</v>
      </c>
      <c r="D164" s="24">
        <f>'Stata Output'!D3406</f>
        <v>0.45358658000000002</v>
      </c>
      <c r="E164" s="24">
        <f>'Stata Output'!E3406</f>
        <v>-0.12804718000000001</v>
      </c>
      <c r="G164" s="23">
        <f t="shared" si="16"/>
        <v>0</v>
      </c>
      <c r="H164" s="23">
        <f t="shared" si="17"/>
        <v>0</v>
      </c>
      <c r="I164" s="23">
        <f t="shared" si="18"/>
        <v>1</v>
      </c>
      <c r="K164" s="23">
        <f t="shared" si="19"/>
        <v>1</v>
      </c>
      <c r="N164" s="23" t="s">
        <v>254</v>
      </c>
      <c r="O164" s="23" t="s">
        <v>322</v>
      </c>
      <c r="P164" s="24">
        <f>'Stata Output'!C633</f>
        <v>0.81755204000000004</v>
      </c>
      <c r="Q164" s="24">
        <f>'Stata Output'!D633</f>
        <v>0.26247380999999997</v>
      </c>
      <c r="R164" s="24">
        <f>'Stata Output'!E633</f>
        <v>-0.14743924999999999</v>
      </c>
      <c r="T164" s="23">
        <f t="shared" si="20"/>
        <v>0</v>
      </c>
      <c r="U164" s="23">
        <f t="shared" si="21"/>
        <v>0</v>
      </c>
      <c r="V164" s="23">
        <f t="shared" si="22"/>
        <v>1</v>
      </c>
      <c r="X164" s="23">
        <f t="shared" si="23"/>
        <v>1</v>
      </c>
    </row>
    <row r="165" spans="1:24" x14ac:dyDescent="0.2">
      <c r="A165" s="23" t="s">
        <v>254</v>
      </c>
      <c r="B165" s="23" t="s">
        <v>323</v>
      </c>
      <c r="C165" s="24">
        <f>'Stata Output'!C3407</f>
        <v>0.59873253999999998</v>
      </c>
      <c r="D165" s="24">
        <f>'Stata Output'!D3407</f>
        <v>0.45477889999999999</v>
      </c>
      <c r="E165" s="24">
        <f>'Stata Output'!E3407</f>
        <v>-0.12298852</v>
      </c>
      <c r="G165" s="23">
        <f t="shared" si="16"/>
        <v>0</v>
      </c>
      <c r="H165" s="23">
        <f t="shared" si="17"/>
        <v>0</v>
      </c>
      <c r="I165" s="23">
        <f t="shared" si="18"/>
        <v>1</v>
      </c>
      <c r="K165" s="23">
        <f t="shared" si="19"/>
        <v>1</v>
      </c>
      <c r="N165" s="23" t="s">
        <v>254</v>
      </c>
      <c r="O165" s="23" t="s">
        <v>323</v>
      </c>
      <c r="P165" s="24">
        <f>'Stata Output'!C634</f>
        <v>0.80534952999999998</v>
      </c>
      <c r="Q165" s="24">
        <f>'Stata Output'!D634</f>
        <v>0.26690027999999999</v>
      </c>
      <c r="R165" s="24">
        <f>'Stata Output'!E634</f>
        <v>-0.14185211</v>
      </c>
      <c r="T165" s="23">
        <f t="shared" si="20"/>
        <v>0</v>
      </c>
      <c r="U165" s="23">
        <f t="shared" si="21"/>
        <v>0</v>
      </c>
      <c r="V165" s="23">
        <f t="shared" si="22"/>
        <v>1</v>
      </c>
      <c r="X165" s="23">
        <f t="shared" si="23"/>
        <v>1</v>
      </c>
    </row>
    <row r="166" spans="1:24" x14ac:dyDescent="0.2">
      <c r="A166" s="23" t="s">
        <v>254</v>
      </c>
      <c r="B166" s="23" t="s">
        <v>324</v>
      </c>
      <c r="C166" s="24">
        <f>'Stata Output'!C3408</f>
        <v>0.59223537000000004</v>
      </c>
      <c r="D166" s="24">
        <f>'Stata Output'!D3408</f>
        <v>0.45483762999999999</v>
      </c>
      <c r="E166" s="24">
        <f>'Stata Output'!E3408</f>
        <v>-0.11726204</v>
      </c>
      <c r="G166" s="23">
        <f t="shared" si="16"/>
        <v>0</v>
      </c>
      <c r="H166" s="23">
        <f t="shared" si="17"/>
        <v>0</v>
      </c>
      <c r="I166" s="23">
        <f t="shared" si="18"/>
        <v>1</v>
      </c>
      <c r="K166" s="23">
        <f t="shared" si="19"/>
        <v>1</v>
      </c>
      <c r="N166" s="23" t="s">
        <v>254</v>
      </c>
      <c r="O166" s="23" t="s">
        <v>324</v>
      </c>
      <c r="P166" s="24">
        <f>'Stata Output'!C635</f>
        <v>0.79312547</v>
      </c>
      <c r="Q166" s="24">
        <f>'Stata Output'!D635</f>
        <v>0.27050153999999998</v>
      </c>
      <c r="R166" s="24">
        <f>'Stata Output'!E635</f>
        <v>-0.1348501</v>
      </c>
      <c r="T166" s="23">
        <f t="shared" si="20"/>
        <v>0</v>
      </c>
      <c r="U166" s="23">
        <f t="shared" si="21"/>
        <v>0</v>
      </c>
      <c r="V166" s="23">
        <f t="shared" si="22"/>
        <v>1</v>
      </c>
      <c r="X166" s="23">
        <f t="shared" si="23"/>
        <v>1</v>
      </c>
    </row>
    <row r="167" spans="1:24" x14ac:dyDescent="0.2">
      <c r="A167" s="23" t="s">
        <v>254</v>
      </c>
      <c r="B167" s="23" t="s">
        <v>325</v>
      </c>
      <c r="C167" s="24">
        <f>'Stata Output'!C3409</f>
        <v>0.68225248999999999</v>
      </c>
      <c r="D167" s="24">
        <f>'Stata Output'!D3409</f>
        <v>0.52606503000000004</v>
      </c>
      <c r="E167" s="24">
        <f>'Stata Output'!E3409</f>
        <v>-0.26958989999999999</v>
      </c>
      <c r="G167" s="23">
        <f t="shared" si="16"/>
        <v>0</v>
      </c>
      <c r="H167" s="23">
        <f t="shared" si="17"/>
        <v>0</v>
      </c>
      <c r="I167" s="23">
        <f t="shared" si="18"/>
        <v>1</v>
      </c>
      <c r="K167" s="23">
        <f t="shared" si="19"/>
        <v>1</v>
      </c>
      <c r="N167" s="23" t="s">
        <v>254</v>
      </c>
      <c r="O167" s="23" t="s">
        <v>325</v>
      </c>
      <c r="P167" s="24">
        <f>'Stata Output'!C636</f>
        <v>1.0538824</v>
      </c>
      <c r="Q167" s="24">
        <f>'Stata Output'!D636</f>
        <v>0.23828045</v>
      </c>
      <c r="R167" s="24">
        <f>'Stata Output'!E636</f>
        <v>-0.32176846999999997</v>
      </c>
      <c r="T167" s="23">
        <f t="shared" si="20"/>
        <v>0</v>
      </c>
      <c r="U167" s="23">
        <f t="shared" si="21"/>
        <v>0</v>
      </c>
      <c r="V167" s="23">
        <f t="shared" si="22"/>
        <v>1</v>
      </c>
      <c r="X167" s="23">
        <f t="shared" si="23"/>
        <v>1</v>
      </c>
    </row>
    <row r="168" spans="1:24" x14ac:dyDescent="0.2">
      <c r="A168" s="23" t="s">
        <v>254</v>
      </c>
      <c r="B168" s="23" t="s">
        <v>326</v>
      </c>
      <c r="C168" s="24">
        <f>'Stata Output'!C3410</f>
        <v>0.68124943999999998</v>
      </c>
      <c r="D168" s="24">
        <f>'Stata Output'!D3410</f>
        <v>0.52660074000000001</v>
      </c>
      <c r="E168" s="24">
        <f>'Stata Output'!E3410</f>
        <v>-0.26929565999999999</v>
      </c>
      <c r="G168" s="23">
        <f t="shared" si="16"/>
        <v>0</v>
      </c>
      <c r="H168" s="23">
        <f t="shared" si="17"/>
        <v>0</v>
      </c>
      <c r="I168" s="23">
        <f t="shared" si="18"/>
        <v>1</v>
      </c>
      <c r="K168" s="23">
        <f t="shared" si="19"/>
        <v>1</v>
      </c>
      <c r="N168" s="23" t="s">
        <v>254</v>
      </c>
      <c r="O168" s="23" t="s">
        <v>326</v>
      </c>
      <c r="P168" s="24">
        <f>'Stata Output'!C637</f>
        <v>1.0526913</v>
      </c>
      <c r="Q168" s="24">
        <f>'Stata Output'!D637</f>
        <v>0.23898855999999999</v>
      </c>
      <c r="R168" s="24">
        <f>'Stata Output'!E637</f>
        <v>-0.32154996000000002</v>
      </c>
      <c r="T168" s="23">
        <f t="shared" si="20"/>
        <v>0</v>
      </c>
      <c r="U168" s="23">
        <f t="shared" si="21"/>
        <v>0</v>
      </c>
      <c r="V168" s="23">
        <f t="shared" si="22"/>
        <v>1</v>
      </c>
      <c r="X168" s="23">
        <f t="shared" si="23"/>
        <v>1</v>
      </c>
    </row>
    <row r="169" spans="1:24" x14ac:dyDescent="0.2">
      <c r="A169" s="23" t="s">
        <v>254</v>
      </c>
      <c r="B169" s="23" t="s">
        <v>327</v>
      </c>
      <c r="C169" s="24">
        <f>'Stata Output'!C3411</f>
        <v>0.68098557999999998</v>
      </c>
      <c r="D169" s="24">
        <f>'Stata Output'!D3411</f>
        <v>0.52892680000000003</v>
      </c>
      <c r="E169" s="24">
        <f>'Stata Output'!E3411</f>
        <v>-0.27156712999999999</v>
      </c>
      <c r="G169" s="23">
        <f t="shared" si="16"/>
        <v>0</v>
      </c>
      <c r="H169" s="23">
        <f t="shared" si="17"/>
        <v>0</v>
      </c>
      <c r="I169" s="23">
        <f t="shared" si="18"/>
        <v>1</v>
      </c>
      <c r="K169" s="23">
        <f t="shared" si="19"/>
        <v>1</v>
      </c>
      <c r="N169" s="23" t="s">
        <v>254</v>
      </c>
      <c r="O169" s="23" t="s">
        <v>327</v>
      </c>
      <c r="P169" s="24">
        <f>'Stata Output'!C638</f>
        <v>1.0552172</v>
      </c>
      <c r="Q169" s="24">
        <f>'Stata Output'!D638</f>
        <v>0.23976595000000001</v>
      </c>
      <c r="R169" s="24">
        <f>'Stata Output'!E638</f>
        <v>-0.32471201</v>
      </c>
      <c r="T169" s="23">
        <f t="shared" si="20"/>
        <v>0</v>
      </c>
      <c r="U169" s="23">
        <f t="shared" si="21"/>
        <v>0</v>
      </c>
      <c r="V169" s="23">
        <f t="shared" si="22"/>
        <v>1</v>
      </c>
      <c r="X169" s="23">
        <f t="shared" si="23"/>
        <v>1</v>
      </c>
    </row>
    <row r="170" spans="1:24" x14ac:dyDescent="0.2">
      <c r="A170" s="23" t="s">
        <v>254</v>
      </c>
      <c r="B170" s="23" t="s">
        <v>328</v>
      </c>
      <c r="C170" s="24">
        <f>'Stata Output'!C3412</f>
        <v>0.67505117000000003</v>
      </c>
      <c r="D170" s="24">
        <f>'Stata Output'!D3412</f>
        <v>0.52911366000000004</v>
      </c>
      <c r="E170" s="24">
        <f>'Stata Output'!E3412</f>
        <v>-0.26662021000000002</v>
      </c>
      <c r="G170" s="23">
        <f t="shared" si="16"/>
        <v>0</v>
      </c>
      <c r="H170" s="23">
        <f t="shared" si="17"/>
        <v>0</v>
      </c>
      <c r="I170" s="23">
        <f t="shared" si="18"/>
        <v>1</v>
      </c>
      <c r="K170" s="23">
        <f t="shared" si="19"/>
        <v>1</v>
      </c>
      <c r="N170" s="23" t="s">
        <v>254</v>
      </c>
      <c r="O170" s="23" t="s">
        <v>328</v>
      </c>
      <c r="P170" s="24">
        <f>'Stata Output'!C639</f>
        <v>1.0442948000000001</v>
      </c>
      <c r="Q170" s="24">
        <f>'Stata Output'!D639</f>
        <v>0.24314853</v>
      </c>
      <c r="R170" s="24">
        <f>'Stata Output'!E639</f>
        <v>-0.31902473999999997</v>
      </c>
      <c r="T170" s="23">
        <f t="shared" si="20"/>
        <v>0</v>
      </c>
      <c r="U170" s="23">
        <f t="shared" si="21"/>
        <v>0</v>
      </c>
      <c r="V170" s="23">
        <f t="shared" si="22"/>
        <v>1</v>
      </c>
      <c r="X170" s="23">
        <f t="shared" si="23"/>
        <v>1</v>
      </c>
    </row>
    <row r="171" spans="1:24" x14ac:dyDescent="0.2">
      <c r="A171" s="23" t="s">
        <v>254</v>
      </c>
      <c r="B171" s="23" t="s">
        <v>329</v>
      </c>
      <c r="C171" s="24">
        <f>'Stata Output'!C3413</f>
        <v>0.67037846999999995</v>
      </c>
      <c r="D171" s="24">
        <f>'Stata Output'!D3413</f>
        <v>0.52996865000000004</v>
      </c>
      <c r="E171" s="24">
        <f>'Stata Output'!E3413</f>
        <v>-0.26348593999999997</v>
      </c>
      <c r="G171" s="23">
        <f t="shared" si="16"/>
        <v>0</v>
      </c>
      <c r="H171" s="23">
        <f t="shared" si="17"/>
        <v>0</v>
      </c>
      <c r="I171" s="23">
        <f t="shared" si="18"/>
        <v>1</v>
      </c>
      <c r="K171" s="23">
        <f t="shared" si="19"/>
        <v>1</v>
      </c>
      <c r="N171" s="23" t="s">
        <v>254</v>
      </c>
      <c r="O171" s="23" t="s">
        <v>329</v>
      </c>
      <c r="P171" s="24">
        <f>'Stata Output'!C640</f>
        <v>1.0366143000000001</v>
      </c>
      <c r="Q171" s="24">
        <f>'Stata Output'!D640</f>
        <v>0.24600343999999999</v>
      </c>
      <c r="R171" s="24">
        <f>'Stata Output'!E640</f>
        <v>-0.31558956999999999</v>
      </c>
      <c r="T171" s="23">
        <f t="shared" si="20"/>
        <v>0</v>
      </c>
      <c r="U171" s="23">
        <f t="shared" si="21"/>
        <v>0</v>
      </c>
      <c r="V171" s="23">
        <f t="shared" si="22"/>
        <v>1</v>
      </c>
      <c r="X171" s="23">
        <f t="shared" si="23"/>
        <v>1</v>
      </c>
    </row>
    <row r="172" spans="1:24" x14ac:dyDescent="0.2">
      <c r="A172" s="23" t="s">
        <v>254</v>
      </c>
      <c r="B172" s="23" t="s">
        <v>330</v>
      </c>
      <c r="C172" s="24">
        <f>'Stata Output'!C3414</f>
        <v>0.67003471999999997</v>
      </c>
      <c r="D172" s="24">
        <f>'Stata Output'!D3414</f>
        <v>0.53071029999999997</v>
      </c>
      <c r="E172" s="24">
        <f>'Stata Output'!E3414</f>
        <v>-0.26398497999999998</v>
      </c>
      <c r="G172" s="23">
        <f t="shared" si="16"/>
        <v>0</v>
      </c>
      <c r="H172" s="23">
        <f t="shared" si="17"/>
        <v>0</v>
      </c>
      <c r="I172" s="23">
        <f t="shared" si="18"/>
        <v>1</v>
      </c>
      <c r="K172" s="23">
        <f t="shared" si="19"/>
        <v>1</v>
      </c>
      <c r="N172" s="23" t="s">
        <v>254</v>
      </c>
      <c r="O172" s="23" t="s">
        <v>330</v>
      </c>
      <c r="P172" s="24">
        <f>'Stata Output'!C641</f>
        <v>1.0369311999999999</v>
      </c>
      <c r="Q172" s="24">
        <f>'Stata Output'!D641</f>
        <v>0.24639707999999999</v>
      </c>
      <c r="R172" s="24">
        <f>'Stata Output'!E641</f>
        <v>-0.31633691000000003</v>
      </c>
      <c r="T172" s="23">
        <f t="shared" si="20"/>
        <v>0</v>
      </c>
      <c r="U172" s="23">
        <f t="shared" si="21"/>
        <v>0</v>
      </c>
      <c r="V172" s="23">
        <f t="shared" si="22"/>
        <v>1</v>
      </c>
      <c r="X172" s="23">
        <f t="shared" si="23"/>
        <v>1</v>
      </c>
    </row>
    <row r="173" spans="1:24" x14ac:dyDescent="0.2">
      <c r="A173" s="23" t="s">
        <v>254</v>
      </c>
      <c r="B173" s="23" t="s">
        <v>331</v>
      </c>
      <c r="C173" s="24">
        <f>'Stata Output'!C3415</f>
        <v>0.67727059000000001</v>
      </c>
      <c r="D173" s="24">
        <f>'Stata Output'!D3415</f>
        <v>0.52448357999999995</v>
      </c>
      <c r="E173" s="24">
        <f>'Stata Output'!E3415</f>
        <v>-0.26297174000000001</v>
      </c>
      <c r="G173" s="23">
        <f t="shared" si="16"/>
        <v>0</v>
      </c>
      <c r="H173" s="23">
        <f t="shared" si="17"/>
        <v>0</v>
      </c>
      <c r="I173" s="23">
        <f t="shared" si="18"/>
        <v>1</v>
      </c>
      <c r="K173" s="23">
        <f t="shared" si="19"/>
        <v>1</v>
      </c>
      <c r="N173" s="23" t="s">
        <v>254</v>
      </c>
      <c r="O173" s="23" t="s">
        <v>331</v>
      </c>
      <c r="P173" s="24">
        <f>'Stata Output'!C642</f>
        <v>1.0421579000000001</v>
      </c>
      <c r="Q173" s="24">
        <f>'Stata Output'!D642</f>
        <v>0.24040660999999999</v>
      </c>
      <c r="R173" s="24">
        <f>'Stata Output'!E642</f>
        <v>-0.31225626000000001</v>
      </c>
      <c r="T173" s="23">
        <f t="shared" si="20"/>
        <v>0</v>
      </c>
      <c r="U173" s="23">
        <f t="shared" si="21"/>
        <v>0</v>
      </c>
      <c r="V173" s="23">
        <f t="shared" si="22"/>
        <v>1</v>
      </c>
      <c r="X173" s="23">
        <f t="shared" si="23"/>
        <v>1</v>
      </c>
    </row>
    <row r="174" spans="1:24" x14ac:dyDescent="0.2">
      <c r="A174" s="23" t="s">
        <v>254</v>
      </c>
      <c r="B174" s="23" t="s">
        <v>332</v>
      </c>
      <c r="C174" s="24">
        <f>'Stata Output'!C3416</f>
        <v>0.37698256000000002</v>
      </c>
      <c r="D174" s="24">
        <f>'Stata Output'!D3416</f>
        <v>0.56964596999999995</v>
      </c>
      <c r="E174" s="24">
        <f>'Stata Output'!E3416</f>
        <v>-7.2556529999999994E-2</v>
      </c>
      <c r="G174" s="23">
        <f t="shared" si="16"/>
        <v>0</v>
      </c>
      <c r="H174" s="23">
        <f t="shared" si="17"/>
        <v>0</v>
      </c>
      <c r="I174" s="23">
        <f t="shared" si="18"/>
        <v>1</v>
      </c>
      <c r="K174" s="23">
        <f t="shared" si="19"/>
        <v>1</v>
      </c>
      <c r="N174" s="23" t="s">
        <v>254</v>
      </c>
      <c r="O174" s="23" t="s">
        <v>332</v>
      </c>
      <c r="P174" s="24">
        <f>'Stata Output'!C643</f>
        <v>0.54655907999999997</v>
      </c>
      <c r="Q174" s="24">
        <f>'Stata Output'!D643</f>
        <v>0.43000302000000001</v>
      </c>
      <c r="R174" s="24">
        <f>'Stata Output'!E643</f>
        <v>-0.15559582</v>
      </c>
      <c r="T174" s="23">
        <f t="shared" si="20"/>
        <v>0</v>
      </c>
      <c r="U174" s="23">
        <f t="shared" si="21"/>
        <v>0</v>
      </c>
      <c r="V174" s="23">
        <f t="shared" si="22"/>
        <v>1</v>
      </c>
      <c r="X174" s="23">
        <f t="shared" si="23"/>
        <v>1</v>
      </c>
    </row>
    <row r="175" spans="1:24" x14ac:dyDescent="0.2">
      <c r="A175" s="23" t="s">
        <v>254</v>
      </c>
      <c r="B175" s="23" t="s">
        <v>333</v>
      </c>
      <c r="C175" s="24">
        <f>'Stata Output'!C3417</f>
        <v>0.38431033999999997</v>
      </c>
      <c r="D175" s="24">
        <f>'Stata Output'!D3417</f>
        <v>0.57224564</v>
      </c>
      <c r="E175" s="24">
        <f>'Stata Output'!E3417</f>
        <v>-8.1707470000000004E-2</v>
      </c>
      <c r="G175" s="23">
        <f t="shared" si="16"/>
        <v>0</v>
      </c>
      <c r="H175" s="23">
        <f t="shared" si="17"/>
        <v>0</v>
      </c>
      <c r="I175" s="23">
        <f t="shared" si="18"/>
        <v>1</v>
      </c>
      <c r="K175" s="23">
        <f t="shared" si="19"/>
        <v>1</v>
      </c>
      <c r="N175" s="23" t="s">
        <v>254</v>
      </c>
      <c r="O175" s="23" t="s">
        <v>333</v>
      </c>
      <c r="P175" s="24">
        <f>'Stata Output'!C644</f>
        <v>0.56372370000000005</v>
      </c>
      <c r="Q175" s="24">
        <f>'Stata Output'!D644</f>
        <v>0.42659188999999997</v>
      </c>
      <c r="R175" s="24">
        <f>'Stata Output'!E644</f>
        <v>-0.16678870000000001</v>
      </c>
      <c r="T175" s="23">
        <f t="shared" si="20"/>
        <v>0</v>
      </c>
      <c r="U175" s="23">
        <f t="shared" si="21"/>
        <v>0</v>
      </c>
      <c r="V175" s="23">
        <f t="shared" si="22"/>
        <v>1</v>
      </c>
      <c r="X175" s="23">
        <f t="shared" si="23"/>
        <v>1</v>
      </c>
    </row>
    <row r="176" spans="1:24" x14ac:dyDescent="0.2">
      <c r="A176" s="23" t="s">
        <v>254</v>
      </c>
      <c r="B176" s="23" t="s">
        <v>334</v>
      </c>
      <c r="C176" s="24">
        <f>'Stata Output'!C3418</f>
        <v>0.38354832</v>
      </c>
      <c r="D176" s="24">
        <f>'Stata Output'!D3418</f>
        <v>0.57369258000000001</v>
      </c>
      <c r="E176" s="24">
        <f>'Stata Output'!E3418</f>
        <v>-8.2601830000000001E-2</v>
      </c>
      <c r="G176" s="23">
        <f t="shared" si="16"/>
        <v>0</v>
      </c>
      <c r="H176" s="23">
        <f t="shared" si="17"/>
        <v>0</v>
      </c>
      <c r="I176" s="23">
        <f t="shared" si="18"/>
        <v>1</v>
      </c>
      <c r="K176" s="23">
        <f t="shared" si="19"/>
        <v>1</v>
      </c>
      <c r="N176" s="23" t="s">
        <v>254</v>
      </c>
      <c r="O176" s="23" t="s">
        <v>334</v>
      </c>
      <c r="P176" s="24">
        <f>'Stata Output'!C645</f>
        <v>0.56417010000000001</v>
      </c>
      <c r="Q176" s="24">
        <f>'Stata Output'!D645</f>
        <v>0.42741118</v>
      </c>
      <c r="R176" s="24">
        <f>'Stata Output'!E645</f>
        <v>-0.16815496999999999</v>
      </c>
      <c r="T176" s="23">
        <f t="shared" si="20"/>
        <v>0</v>
      </c>
      <c r="U176" s="23">
        <f t="shared" si="21"/>
        <v>0</v>
      </c>
      <c r="V176" s="23">
        <f t="shared" si="22"/>
        <v>1</v>
      </c>
      <c r="X176" s="23">
        <f t="shared" si="23"/>
        <v>1</v>
      </c>
    </row>
    <row r="177" spans="1:24" x14ac:dyDescent="0.2">
      <c r="A177" s="23" t="s">
        <v>254</v>
      </c>
      <c r="B177" s="23" t="s">
        <v>335</v>
      </c>
      <c r="C177" s="24">
        <f>'Stata Output'!C3419</f>
        <v>0.38217757000000002</v>
      </c>
      <c r="D177" s="24">
        <f>'Stata Output'!D3419</f>
        <v>0.57478651000000003</v>
      </c>
      <c r="E177" s="24">
        <f>'Stata Output'!E3419</f>
        <v>-8.2588679999999998E-2</v>
      </c>
      <c r="G177" s="23">
        <f t="shared" si="16"/>
        <v>0</v>
      </c>
      <c r="H177" s="23">
        <f t="shared" si="17"/>
        <v>0</v>
      </c>
      <c r="I177" s="23">
        <f t="shared" si="18"/>
        <v>1</v>
      </c>
      <c r="K177" s="23">
        <f t="shared" si="19"/>
        <v>1</v>
      </c>
      <c r="N177" s="23" t="s">
        <v>254</v>
      </c>
      <c r="O177" s="23" t="s">
        <v>335</v>
      </c>
      <c r="P177" s="24">
        <f>'Stata Output'!C646</f>
        <v>0.56301250000000003</v>
      </c>
      <c r="Q177" s="24">
        <f>'Stata Output'!D646</f>
        <v>0.42847675000000002</v>
      </c>
      <c r="R177" s="24">
        <f>'Stata Output'!E646</f>
        <v>-0.16838948000000001</v>
      </c>
      <c r="T177" s="23">
        <f t="shared" si="20"/>
        <v>0</v>
      </c>
      <c r="U177" s="23">
        <f t="shared" si="21"/>
        <v>0</v>
      </c>
      <c r="V177" s="23">
        <f t="shared" si="22"/>
        <v>1</v>
      </c>
      <c r="X177" s="23">
        <f t="shared" si="23"/>
        <v>1</v>
      </c>
    </row>
    <row r="178" spans="1:24" x14ac:dyDescent="0.2">
      <c r="A178" s="23" t="s">
        <v>254</v>
      </c>
      <c r="B178" s="23" t="s">
        <v>336</v>
      </c>
      <c r="C178" s="24">
        <f>'Stata Output'!C3420</f>
        <v>0.37873287</v>
      </c>
      <c r="D178" s="24">
        <f>'Stata Output'!D3420</f>
        <v>0.57645469999999999</v>
      </c>
      <c r="E178" s="24">
        <f>'Stata Output'!E3420</f>
        <v>-8.1393779999999999E-2</v>
      </c>
      <c r="G178" s="23">
        <f t="shared" si="16"/>
        <v>0</v>
      </c>
      <c r="H178" s="23">
        <f t="shared" si="17"/>
        <v>0</v>
      </c>
      <c r="I178" s="23">
        <f t="shared" si="18"/>
        <v>1</v>
      </c>
      <c r="K178" s="23">
        <f t="shared" si="19"/>
        <v>1</v>
      </c>
      <c r="N178" s="23" t="s">
        <v>254</v>
      </c>
      <c r="O178" s="23" t="s">
        <v>336</v>
      </c>
      <c r="P178" s="24">
        <f>'Stata Output'!C647</f>
        <v>0.55869908000000001</v>
      </c>
      <c r="Q178" s="24">
        <f>'Stata Output'!D647</f>
        <v>0.43086214</v>
      </c>
      <c r="R178" s="24">
        <f>'Stata Output'!E647</f>
        <v>-0.16738631000000001</v>
      </c>
      <c r="T178" s="23">
        <f t="shared" si="20"/>
        <v>0</v>
      </c>
      <c r="U178" s="23">
        <f t="shared" si="21"/>
        <v>0</v>
      </c>
      <c r="V178" s="23">
        <f t="shared" si="22"/>
        <v>1</v>
      </c>
      <c r="X178" s="23">
        <f t="shared" si="23"/>
        <v>1</v>
      </c>
    </row>
    <row r="179" spans="1:24" x14ac:dyDescent="0.2">
      <c r="A179" s="23" t="s">
        <v>254</v>
      </c>
      <c r="B179" s="23" t="s">
        <v>337</v>
      </c>
      <c r="C179" s="24">
        <f>'Stata Output'!C3421</f>
        <v>0.37404361000000003</v>
      </c>
      <c r="D179" s="24">
        <f>'Stata Output'!D3421</f>
        <v>0.57719524</v>
      </c>
      <c r="E179" s="24">
        <f>'Stata Output'!E3421</f>
        <v>-7.8122129999999998E-2</v>
      </c>
      <c r="G179" s="23">
        <f t="shared" si="16"/>
        <v>0</v>
      </c>
      <c r="H179" s="23">
        <f t="shared" si="17"/>
        <v>0</v>
      </c>
      <c r="I179" s="23">
        <f t="shared" si="18"/>
        <v>1</v>
      </c>
      <c r="K179" s="23">
        <f t="shared" si="19"/>
        <v>1</v>
      </c>
      <c r="N179" s="23" t="s">
        <v>254</v>
      </c>
      <c r="O179" s="23" t="s">
        <v>337</v>
      </c>
      <c r="P179" s="24">
        <f>'Stata Output'!C648</f>
        <v>0.55083873999999999</v>
      </c>
      <c r="Q179" s="24">
        <f>'Stata Output'!D648</f>
        <v>0.43369538000000002</v>
      </c>
      <c r="R179" s="24">
        <f>'Stata Output'!E648</f>
        <v>-0.16376588</v>
      </c>
      <c r="T179" s="23">
        <f t="shared" si="20"/>
        <v>0</v>
      </c>
      <c r="U179" s="23">
        <f t="shared" si="21"/>
        <v>0</v>
      </c>
      <c r="V179" s="23">
        <f t="shared" si="22"/>
        <v>1</v>
      </c>
      <c r="X179" s="23">
        <f t="shared" si="23"/>
        <v>1</v>
      </c>
    </row>
    <row r="180" spans="1:24" x14ac:dyDescent="0.2">
      <c r="A180" s="23" t="s">
        <v>254</v>
      </c>
      <c r="B180" s="23" t="s">
        <v>338</v>
      </c>
      <c r="C180" s="24">
        <f>'Stata Output'!C3422</f>
        <v>0.37030935999999998</v>
      </c>
      <c r="D180" s="24">
        <f>'Stata Output'!D3422</f>
        <v>0.57821403999999998</v>
      </c>
      <c r="E180" s="24">
        <f>'Stata Output'!E3422</f>
        <v>-7.5978000000000004E-2</v>
      </c>
      <c r="G180" s="23">
        <f t="shared" si="16"/>
        <v>0</v>
      </c>
      <c r="H180" s="23">
        <f t="shared" si="17"/>
        <v>0</v>
      </c>
      <c r="I180" s="23">
        <f t="shared" si="18"/>
        <v>1</v>
      </c>
      <c r="K180" s="23">
        <f t="shared" si="19"/>
        <v>1</v>
      </c>
      <c r="N180" s="23" t="s">
        <v>254</v>
      </c>
      <c r="O180" s="23" t="s">
        <v>338</v>
      </c>
      <c r="P180" s="24">
        <f>'Stata Output'!C649</f>
        <v>0.54513674000000001</v>
      </c>
      <c r="Q180" s="24">
        <f>'Stata Output'!D649</f>
        <v>0.43606768000000001</v>
      </c>
      <c r="R180" s="24">
        <f>'Stata Output'!E649</f>
        <v>-0.16151496000000001</v>
      </c>
      <c r="T180" s="23">
        <f t="shared" si="20"/>
        <v>0</v>
      </c>
      <c r="U180" s="23">
        <f t="shared" si="21"/>
        <v>0</v>
      </c>
      <c r="V180" s="23">
        <f t="shared" si="22"/>
        <v>1</v>
      </c>
      <c r="X180" s="23">
        <f t="shared" si="23"/>
        <v>1</v>
      </c>
    </row>
    <row r="181" spans="1:24" x14ac:dyDescent="0.2">
      <c r="A181" s="23" t="s">
        <v>254</v>
      </c>
      <c r="B181" s="23" t="s">
        <v>339</v>
      </c>
      <c r="C181" s="24">
        <f>'Stata Output'!C3423</f>
        <v>0.70853942999999997</v>
      </c>
      <c r="D181" s="24">
        <f>'Stata Output'!D3423</f>
        <v>0.40508029000000001</v>
      </c>
      <c r="E181" s="24">
        <f>'Stata Output'!E3423</f>
        <v>-0.16301181000000001</v>
      </c>
      <c r="G181" s="23">
        <f t="shared" si="16"/>
        <v>0</v>
      </c>
      <c r="H181" s="23">
        <f t="shared" si="17"/>
        <v>0</v>
      </c>
      <c r="I181" s="23">
        <f t="shared" si="18"/>
        <v>1</v>
      </c>
      <c r="K181" s="23">
        <f t="shared" si="19"/>
        <v>1</v>
      </c>
      <c r="N181" s="23" t="s">
        <v>254</v>
      </c>
      <c r="O181" s="23" t="s">
        <v>339</v>
      </c>
      <c r="P181" s="24">
        <f>'Stata Output'!C650</f>
        <v>0.94647174999999995</v>
      </c>
      <c r="Q181" s="24">
        <f>'Stata Output'!D650</f>
        <v>0.19106575000000001</v>
      </c>
      <c r="R181" s="24">
        <f>'Stata Output'!E650</f>
        <v>-0.17236861000000001</v>
      </c>
      <c r="T181" s="23">
        <f t="shared" si="20"/>
        <v>0</v>
      </c>
      <c r="U181" s="23">
        <f t="shared" si="21"/>
        <v>0</v>
      </c>
      <c r="V181" s="23">
        <f t="shared" si="22"/>
        <v>1</v>
      </c>
      <c r="X181" s="23">
        <f t="shared" si="23"/>
        <v>1</v>
      </c>
    </row>
    <row r="182" spans="1:24" x14ac:dyDescent="0.2">
      <c r="A182" s="23" t="s">
        <v>254</v>
      </c>
      <c r="B182" s="23" t="s">
        <v>340</v>
      </c>
      <c r="C182" s="24">
        <f>'Stata Output'!C3424</f>
        <v>0.70711992999999995</v>
      </c>
      <c r="D182" s="24">
        <f>'Stata Output'!D3424</f>
        <v>0.40264189</v>
      </c>
      <c r="E182" s="24">
        <f>'Stata Output'!E3424</f>
        <v>-0.15898743000000001</v>
      </c>
      <c r="G182" s="23">
        <f t="shared" si="16"/>
        <v>0</v>
      </c>
      <c r="H182" s="23">
        <f t="shared" si="17"/>
        <v>0</v>
      </c>
      <c r="I182" s="23">
        <f t="shared" si="18"/>
        <v>1</v>
      </c>
      <c r="K182" s="23">
        <f t="shared" si="19"/>
        <v>1</v>
      </c>
      <c r="N182" s="23" t="s">
        <v>254</v>
      </c>
      <c r="O182" s="23" t="s">
        <v>340</v>
      </c>
      <c r="P182" s="24">
        <f>'Stata Output'!C651</f>
        <v>0.94054731000000003</v>
      </c>
      <c r="Q182" s="24">
        <f>'Stata Output'!D651</f>
        <v>0.19113305</v>
      </c>
      <c r="R182" s="24">
        <f>'Stata Output'!E651</f>
        <v>-0.16672255</v>
      </c>
      <c r="T182" s="23">
        <f t="shared" si="20"/>
        <v>0</v>
      </c>
      <c r="U182" s="23">
        <f t="shared" si="21"/>
        <v>0</v>
      </c>
      <c r="V182" s="23">
        <f t="shared" si="22"/>
        <v>1</v>
      </c>
      <c r="X182" s="23">
        <f t="shared" si="23"/>
        <v>1</v>
      </c>
    </row>
    <row r="183" spans="1:24" x14ac:dyDescent="0.2">
      <c r="A183" s="23" t="s">
        <v>254</v>
      </c>
      <c r="B183" s="23" t="s">
        <v>341</v>
      </c>
      <c r="C183" s="24">
        <f>'Stata Output'!C3425</f>
        <v>0.70610461999999996</v>
      </c>
      <c r="D183" s="24">
        <f>'Stata Output'!D3425</f>
        <v>0.40262046000000001</v>
      </c>
      <c r="E183" s="24">
        <f>'Stata Output'!E3425</f>
        <v>-0.15798149</v>
      </c>
      <c r="G183" s="23">
        <f t="shared" si="16"/>
        <v>0</v>
      </c>
      <c r="H183" s="23">
        <f t="shared" si="17"/>
        <v>0</v>
      </c>
      <c r="I183" s="23">
        <f t="shared" si="18"/>
        <v>1</v>
      </c>
      <c r="K183" s="23">
        <f t="shared" si="19"/>
        <v>1</v>
      </c>
      <c r="N183" s="23" t="s">
        <v>254</v>
      </c>
      <c r="O183" s="23" t="s">
        <v>341</v>
      </c>
      <c r="P183" s="24">
        <f>'Stata Output'!C652</f>
        <v>0.93855845000000004</v>
      </c>
      <c r="Q183" s="24">
        <f>'Stata Output'!D652</f>
        <v>0.19165567</v>
      </c>
      <c r="R183" s="24">
        <f>'Stata Output'!E652</f>
        <v>-0.16529807999999999</v>
      </c>
      <c r="T183" s="23">
        <f t="shared" si="20"/>
        <v>0</v>
      </c>
      <c r="U183" s="23">
        <f t="shared" si="21"/>
        <v>0</v>
      </c>
      <c r="V183" s="23">
        <f t="shared" si="22"/>
        <v>1</v>
      </c>
      <c r="X183" s="23">
        <f t="shared" si="23"/>
        <v>1</v>
      </c>
    </row>
    <row r="184" spans="1:24" x14ac:dyDescent="0.2">
      <c r="A184" s="23" t="s">
        <v>254</v>
      </c>
      <c r="B184" s="23" t="s">
        <v>342</v>
      </c>
      <c r="C184" s="24">
        <f>'Stata Output'!C3426</f>
        <v>0.71446831</v>
      </c>
      <c r="D184" s="24">
        <f>'Stata Output'!D3426</f>
        <v>0.39779103999999998</v>
      </c>
      <c r="E184" s="24">
        <f>'Stata Output'!E3426</f>
        <v>-0.15931539</v>
      </c>
      <c r="G184" s="23">
        <f t="shared" si="16"/>
        <v>0</v>
      </c>
      <c r="H184" s="23">
        <f t="shared" si="17"/>
        <v>0</v>
      </c>
      <c r="I184" s="23">
        <f t="shared" si="18"/>
        <v>1</v>
      </c>
      <c r="K184" s="23">
        <f t="shared" si="19"/>
        <v>1</v>
      </c>
      <c r="N184" s="23" t="s">
        <v>254</v>
      </c>
      <c r="O184" s="23" t="s">
        <v>342</v>
      </c>
      <c r="P184" s="24">
        <f>'Stata Output'!C653</f>
        <v>0.94765652</v>
      </c>
      <c r="Q184" s="24">
        <f>'Stata Output'!D653</f>
        <v>0.18535566000000001</v>
      </c>
      <c r="R184" s="24">
        <f>'Stata Output'!E653</f>
        <v>-0.16392348000000001</v>
      </c>
      <c r="T184" s="23">
        <f t="shared" si="20"/>
        <v>0</v>
      </c>
      <c r="U184" s="23">
        <f t="shared" si="21"/>
        <v>0</v>
      </c>
      <c r="V184" s="23">
        <f t="shared" si="22"/>
        <v>1</v>
      </c>
      <c r="X184" s="23">
        <f t="shared" si="23"/>
        <v>1</v>
      </c>
    </row>
    <row r="185" spans="1:24" x14ac:dyDescent="0.2">
      <c r="A185" s="23" t="s">
        <v>254</v>
      </c>
      <c r="B185" s="23" t="s">
        <v>343</v>
      </c>
      <c r="C185" s="24">
        <f>'Stata Output'!C3427</f>
        <v>0.71947404000000004</v>
      </c>
      <c r="D185" s="24">
        <f>'Stata Output'!D3427</f>
        <v>0.39710763999999998</v>
      </c>
      <c r="E185" s="24">
        <f>'Stata Output'!E3427</f>
        <v>-0.16240974</v>
      </c>
      <c r="G185" s="23">
        <f t="shared" si="16"/>
        <v>0</v>
      </c>
      <c r="H185" s="23">
        <f t="shared" si="17"/>
        <v>0</v>
      </c>
      <c r="I185" s="23">
        <f t="shared" si="18"/>
        <v>1</v>
      </c>
      <c r="K185" s="23">
        <f t="shared" si="19"/>
        <v>1</v>
      </c>
      <c r="N185" s="23" t="s">
        <v>254</v>
      </c>
      <c r="O185" s="23" t="s">
        <v>343</v>
      </c>
      <c r="P185" s="24">
        <f>'Stata Output'!C654</f>
        <v>0.95593152000000003</v>
      </c>
      <c r="Q185" s="24">
        <f>'Stata Output'!D654</f>
        <v>0.18215094000000001</v>
      </c>
      <c r="R185" s="24">
        <f>'Stata Output'!E654</f>
        <v>-0.16607375999999999</v>
      </c>
      <c r="T185" s="23">
        <f t="shared" si="20"/>
        <v>0</v>
      </c>
      <c r="U185" s="23">
        <f t="shared" si="21"/>
        <v>0</v>
      </c>
      <c r="V185" s="23">
        <f t="shared" si="22"/>
        <v>1</v>
      </c>
      <c r="X185" s="23">
        <f t="shared" si="23"/>
        <v>1</v>
      </c>
    </row>
    <row r="186" spans="1:24" x14ac:dyDescent="0.2">
      <c r="A186" s="23" t="s">
        <v>254</v>
      </c>
      <c r="B186" s="23" t="s">
        <v>344</v>
      </c>
      <c r="C186" s="24">
        <f>'Stata Output'!C3428</f>
        <v>0.70721785999999998</v>
      </c>
      <c r="D186" s="24">
        <f>'Stata Output'!D3428</f>
        <v>0.39426474</v>
      </c>
      <c r="E186" s="24">
        <f>'Stata Output'!E3428</f>
        <v>-0.14872219</v>
      </c>
      <c r="G186" s="23">
        <f t="shared" si="16"/>
        <v>0</v>
      </c>
      <c r="H186" s="23">
        <f t="shared" si="17"/>
        <v>0</v>
      </c>
      <c r="I186" s="23">
        <f t="shared" si="18"/>
        <v>1</v>
      </c>
      <c r="K186" s="23">
        <f t="shared" si="19"/>
        <v>1</v>
      </c>
      <c r="N186" s="23" t="s">
        <v>254</v>
      </c>
      <c r="O186" s="23" t="s">
        <v>344</v>
      </c>
      <c r="P186" s="24">
        <f>'Stata Output'!C655</f>
        <v>0.92917835000000004</v>
      </c>
      <c r="Q186" s="24">
        <f>'Stata Output'!D655</f>
        <v>0.18826345999999999</v>
      </c>
      <c r="R186" s="24">
        <f>'Stata Output'!E655</f>
        <v>-0.14957068000000001</v>
      </c>
      <c r="T186" s="23">
        <f t="shared" si="20"/>
        <v>0</v>
      </c>
      <c r="U186" s="23">
        <f t="shared" si="21"/>
        <v>0</v>
      </c>
      <c r="V186" s="23">
        <f t="shared" si="22"/>
        <v>1</v>
      </c>
      <c r="X186" s="23">
        <f t="shared" si="23"/>
        <v>1</v>
      </c>
    </row>
    <row r="187" spans="1:24" x14ac:dyDescent="0.2">
      <c r="A187" s="23" t="s">
        <v>254</v>
      </c>
      <c r="B187" s="23" t="s">
        <v>345</v>
      </c>
      <c r="C187" s="24">
        <f>'Stata Output'!C3429</f>
        <v>0.73590261999999995</v>
      </c>
      <c r="D187" s="24">
        <f>'Stata Output'!D3429</f>
        <v>0.38187005000000002</v>
      </c>
      <c r="E187" s="24">
        <f>'Stata Output'!E3429</f>
        <v>-0.15841003000000001</v>
      </c>
      <c r="G187" s="23">
        <f t="shared" si="16"/>
        <v>0</v>
      </c>
      <c r="H187" s="23">
        <f t="shared" si="17"/>
        <v>0</v>
      </c>
      <c r="I187" s="23">
        <f t="shared" si="18"/>
        <v>1</v>
      </c>
      <c r="K187" s="23">
        <f t="shared" si="19"/>
        <v>1</v>
      </c>
      <c r="N187" s="23" t="s">
        <v>254</v>
      </c>
      <c r="O187" s="23" t="s">
        <v>345</v>
      </c>
      <c r="P187" s="24">
        <f>'Stata Output'!C656</f>
        <v>0.96611230000000003</v>
      </c>
      <c r="Q187" s="24">
        <f>'Stata Output'!D656</f>
        <v>0.16804178</v>
      </c>
      <c r="R187" s="24">
        <f>'Stata Output'!E656</f>
        <v>-0.15330352</v>
      </c>
      <c r="T187" s="23">
        <f t="shared" si="20"/>
        <v>0</v>
      </c>
      <c r="U187" s="23">
        <f t="shared" si="21"/>
        <v>0</v>
      </c>
      <c r="V187" s="23">
        <f t="shared" si="22"/>
        <v>1</v>
      </c>
      <c r="X187" s="23">
        <f t="shared" si="23"/>
        <v>1</v>
      </c>
    </row>
    <row r="188" spans="1:24" x14ac:dyDescent="0.2">
      <c r="A188" s="23" t="s">
        <v>254</v>
      </c>
      <c r="B188" s="23" t="s">
        <v>346</v>
      </c>
      <c r="C188" s="24">
        <f>'Stata Output'!C3430</f>
        <v>0.43462138</v>
      </c>
      <c r="D188" s="24">
        <f>'Stata Output'!D3430</f>
        <v>0.57196630000000004</v>
      </c>
      <c r="E188" s="24">
        <f>'Stata Output'!E3430</f>
        <v>-0.12673611000000001</v>
      </c>
      <c r="G188" s="23">
        <f t="shared" si="16"/>
        <v>0</v>
      </c>
      <c r="H188" s="23">
        <f t="shared" si="17"/>
        <v>0</v>
      </c>
      <c r="I188" s="23">
        <f t="shared" si="18"/>
        <v>1</v>
      </c>
      <c r="K188" s="23">
        <f t="shared" si="19"/>
        <v>1</v>
      </c>
      <c r="N188" s="23" t="s">
        <v>254</v>
      </c>
      <c r="O188" s="23" t="s">
        <v>346</v>
      </c>
      <c r="P188" s="24">
        <f>'Stata Output'!C657</f>
        <v>0.65885594999999997</v>
      </c>
      <c r="Q188" s="24">
        <f>'Stata Output'!D657</f>
        <v>0.39895544999999999</v>
      </c>
      <c r="R188" s="24">
        <f>'Stata Output'!E657</f>
        <v>-0.2230801</v>
      </c>
      <c r="T188" s="23">
        <f t="shared" si="20"/>
        <v>0</v>
      </c>
      <c r="U188" s="23">
        <f t="shared" si="21"/>
        <v>0</v>
      </c>
      <c r="V188" s="23">
        <f t="shared" si="22"/>
        <v>1</v>
      </c>
      <c r="X188" s="23">
        <f t="shared" si="23"/>
        <v>1</v>
      </c>
    </row>
    <row r="189" spans="1:24" x14ac:dyDescent="0.2">
      <c r="A189" s="23" t="s">
        <v>254</v>
      </c>
      <c r="B189" s="23" t="s">
        <v>347</v>
      </c>
      <c r="C189" s="24">
        <f>'Stata Output'!C3431</f>
        <v>0.43435597999999997</v>
      </c>
      <c r="D189" s="24">
        <f>'Stata Output'!D3431</f>
        <v>0.57195375000000004</v>
      </c>
      <c r="E189" s="24">
        <f>'Stata Output'!E3431</f>
        <v>-0.1264924</v>
      </c>
      <c r="G189" s="23">
        <f t="shared" si="16"/>
        <v>0</v>
      </c>
      <c r="H189" s="23">
        <f t="shared" si="17"/>
        <v>0</v>
      </c>
      <c r="I189" s="23">
        <f t="shared" si="18"/>
        <v>1</v>
      </c>
      <c r="K189" s="23">
        <f t="shared" si="19"/>
        <v>1</v>
      </c>
      <c r="N189" s="23" t="s">
        <v>254</v>
      </c>
      <c r="O189" s="23" t="s">
        <v>347</v>
      </c>
      <c r="P189" s="24">
        <f>'Stata Output'!C658</f>
        <v>0.65834029999999999</v>
      </c>
      <c r="Q189" s="24">
        <f>'Stata Output'!D658</f>
        <v>0.39910107</v>
      </c>
      <c r="R189" s="24">
        <f>'Stata Output'!E658</f>
        <v>-0.22279494999999999</v>
      </c>
      <c r="T189" s="23">
        <f t="shared" si="20"/>
        <v>0</v>
      </c>
      <c r="U189" s="23">
        <f t="shared" si="21"/>
        <v>0</v>
      </c>
      <c r="V189" s="23">
        <f t="shared" si="22"/>
        <v>1</v>
      </c>
      <c r="X189" s="23">
        <f t="shared" si="23"/>
        <v>1</v>
      </c>
    </row>
    <row r="190" spans="1:24" x14ac:dyDescent="0.2">
      <c r="A190" s="23" t="s">
        <v>254</v>
      </c>
      <c r="B190" s="23" t="s">
        <v>348</v>
      </c>
      <c r="C190" s="24">
        <f>'Stata Output'!C3432</f>
        <v>0.44850055</v>
      </c>
      <c r="D190" s="24">
        <f>'Stata Output'!D3432</f>
        <v>0.56548675999999998</v>
      </c>
      <c r="E190" s="24">
        <f>'Stata Output'!E3432</f>
        <v>-0.13104953</v>
      </c>
      <c r="G190" s="23">
        <f t="shared" si="16"/>
        <v>0</v>
      </c>
      <c r="H190" s="23">
        <f t="shared" si="17"/>
        <v>0</v>
      </c>
      <c r="I190" s="23">
        <f t="shared" si="18"/>
        <v>1</v>
      </c>
      <c r="K190" s="23">
        <f t="shared" si="19"/>
        <v>1</v>
      </c>
      <c r="N190" s="23" t="s">
        <v>254</v>
      </c>
      <c r="O190" s="23" t="s">
        <v>348</v>
      </c>
      <c r="P190" s="24">
        <f>'Stata Output'!C659</f>
        <v>0.67617152000000003</v>
      </c>
      <c r="Q190" s="24">
        <f>'Stata Output'!D659</f>
        <v>0.38909956000000001</v>
      </c>
      <c r="R190" s="24">
        <f>'Stata Output'!E659</f>
        <v>-0.22470248000000001</v>
      </c>
      <c r="T190" s="23">
        <f t="shared" si="20"/>
        <v>0</v>
      </c>
      <c r="U190" s="23">
        <f t="shared" si="21"/>
        <v>0</v>
      </c>
      <c r="V190" s="23">
        <f t="shared" si="22"/>
        <v>1</v>
      </c>
      <c r="X190" s="23">
        <f t="shared" si="23"/>
        <v>1</v>
      </c>
    </row>
    <row r="191" spans="1:24" x14ac:dyDescent="0.2">
      <c r="A191" s="23" t="s">
        <v>254</v>
      </c>
      <c r="B191" s="23" t="s">
        <v>349</v>
      </c>
      <c r="C191" s="24">
        <f>'Stata Output'!C3433</f>
        <v>0.45062106000000002</v>
      </c>
      <c r="D191" s="24">
        <f>'Stata Output'!D3433</f>
        <v>0.57905801999999995</v>
      </c>
      <c r="E191" s="24">
        <f>'Stata Output'!E3433</f>
        <v>-0.14747722999999999</v>
      </c>
      <c r="G191" s="23">
        <f t="shared" si="16"/>
        <v>0</v>
      </c>
      <c r="H191" s="23">
        <f t="shared" si="17"/>
        <v>0</v>
      </c>
      <c r="I191" s="23">
        <f t="shared" si="18"/>
        <v>1</v>
      </c>
      <c r="K191" s="23">
        <f t="shared" si="19"/>
        <v>1</v>
      </c>
      <c r="N191" s="23" t="s">
        <v>254</v>
      </c>
      <c r="O191" s="23" t="s">
        <v>349</v>
      </c>
      <c r="P191" s="24">
        <f>'Stata Output'!C660</f>
        <v>0.6977949</v>
      </c>
      <c r="Q191" s="24">
        <f>'Stata Output'!D660</f>
        <v>0.39158019999999999</v>
      </c>
      <c r="R191" s="24">
        <f>'Stata Output'!E660</f>
        <v>-0.24682873999999999</v>
      </c>
      <c r="T191" s="23">
        <f t="shared" si="20"/>
        <v>0</v>
      </c>
      <c r="U191" s="23">
        <f t="shared" si="21"/>
        <v>0</v>
      </c>
      <c r="V191" s="23">
        <f t="shared" si="22"/>
        <v>1</v>
      </c>
      <c r="X191" s="23">
        <f t="shared" si="23"/>
        <v>1</v>
      </c>
    </row>
    <row r="192" spans="1:24" x14ac:dyDescent="0.2">
      <c r="A192" s="23" t="s">
        <v>254</v>
      </c>
      <c r="B192" s="23" t="s">
        <v>350</v>
      </c>
      <c r="C192" s="24">
        <f>'Stata Output'!C3434</f>
        <v>0.45301054000000002</v>
      </c>
      <c r="D192" s="24">
        <f>'Stata Output'!D3434</f>
        <v>0.57750223000000001</v>
      </c>
      <c r="E192" s="24">
        <f>'Stata Output'!E3434</f>
        <v>-0.14770533</v>
      </c>
      <c r="G192" s="23">
        <f t="shared" si="16"/>
        <v>0</v>
      </c>
      <c r="H192" s="23">
        <f t="shared" si="17"/>
        <v>0</v>
      </c>
      <c r="I192" s="23">
        <f t="shared" si="18"/>
        <v>1</v>
      </c>
      <c r="K192" s="23">
        <f t="shared" si="19"/>
        <v>1</v>
      </c>
      <c r="N192" s="23" t="s">
        <v>254</v>
      </c>
      <c r="O192" s="23" t="s">
        <v>350</v>
      </c>
      <c r="P192" s="24">
        <f>'Stata Output'!C661</f>
        <v>0.70018345999999998</v>
      </c>
      <c r="Q192" s="24">
        <f>'Stata Output'!D661</f>
        <v>0.38974746999999998</v>
      </c>
      <c r="R192" s="24">
        <f>'Stata Output'!E661</f>
        <v>-0.24630888000000001</v>
      </c>
      <c r="T192" s="23">
        <f t="shared" si="20"/>
        <v>0</v>
      </c>
      <c r="U192" s="23">
        <f t="shared" si="21"/>
        <v>0</v>
      </c>
      <c r="V192" s="23">
        <f t="shared" si="22"/>
        <v>1</v>
      </c>
      <c r="X192" s="23">
        <f t="shared" si="23"/>
        <v>1</v>
      </c>
    </row>
    <row r="193" spans="1:24" x14ac:dyDescent="0.2">
      <c r="A193" s="23" t="s">
        <v>254</v>
      </c>
      <c r="B193" s="23" t="s">
        <v>351</v>
      </c>
      <c r="C193" s="24">
        <f>'Stata Output'!C3435</f>
        <v>0.45314427000000002</v>
      </c>
      <c r="D193" s="24">
        <f>'Stata Output'!D3435</f>
        <v>0.57746074999999997</v>
      </c>
      <c r="E193" s="24">
        <f>'Stata Output'!E3435</f>
        <v>-0.14777675000000001</v>
      </c>
      <c r="G193" s="23">
        <f t="shared" si="16"/>
        <v>0</v>
      </c>
      <c r="H193" s="23">
        <f t="shared" si="17"/>
        <v>0</v>
      </c>
      <c r="I193" s="23">
        <f t="shared" si="18"/>
        <v>1</v>
      </c>
      <c r="K193" s="23">
        <f t="shared" si="19"/>
        <v>1</v>
      </c>
      <c r="N193" s="23" t="s">
        <v>254</v>
      </c>
      <c r="O193" s="23" t="s">
        <v>351</v>
      </c>
      <c r="P193" s="24">
        <f>'Stata Output'!C662</f>
        <v>0.70038117</v>
      </c>
      <c r="Q193" s="24">
        <f>'Stata Output'!D662</f>
        <v>0.38966116000000001</v>
      </c>
      <c r="R193" s="24">
        <f>'Stata Output'!E662</f>
        <v>-0.24638213</v>
      </c>
      <c r="T193" s="23">
        <f t="shared" si="20"/>
        <v>0</v>
      </c>
      <c r="U193" s="23">
        <f t="shared" si="21"/>
        <v>0</v>
      </c>
      <c r="V193" s="23">
        <f t="shared" si="22"/>
        <v>1</v>
      </c>
      <c r="X193" s="23">
        <f t="shared" si="23"/>
        <v>1</v>
      </c>
    </row>
    <row r="194" spans="1:24" x14ac:dyDescent="0.2">
      <c r="A194" s="23" t="s">
        <v>254</v>
      </c>
      <c r="B194" s="23" t="s">
        <v>352</v>
      </c>
      <c r="C194" s="24">
        <f>'Stata Output'!C3436</f>
        <v>0.45134784</v>
      </c>
      <c r="D194" s="24">
        <f>'Stata Output'!D3436</f>
        <v>0.57747190999999998</v>
      </c>
      <c r="E194" s="24">
        <f>'Stata Output'!E3436</f>
        <v>-0.14623042999999999</v>
      </c>
      <c r="G194" s="23">
        <f t="shared" si="16"/>
        <v>0</v>
      </c>
      <c r="H194" s="23">
        <f t="shared" si="17"/>
        <v>0</v>
      </c>
      <c r="I194" s="23">
        <f t="shared" si="18"/>
        <v>1</v>
      </c>
      <c r="K194" s="23">
        <f t="shared" si="19"/>
        <v>1</v>
      </c>
      <c r="N194" s="23" t="s">
        <v>254</v>
      </c>
      <c r="O194" s="23" t="s">
        <v>352</v>
      </c>
      <c r="P194" s="24">
        <f>'Stata Output'!C663</f>
        <v>0.69701579000000002</v>
      </c>
      <c r="Q194" s="24">
        <f>'Stata Output'!D663</f>
        <v>0.39067284000000002</v>
      </c>
      <c r="R194" s="24">
        <f>'Stata Output'!E663</f>
        <v>-0.24459360999999999</v>
      </c>
      <c r="T194" s="23">
        <f t="shared" si="20"/>
        <v>0</v>
      </c>
      <c r="U194" s="23">
        <f t="shared" si="21"/>
        <v>0</v>
      </c>
      <c r="V194" s="23">
        <f t="shared" si="22"/>
        <v>1</v>
      </c>
      <c r="X194" s="23">
        <f t="shared" si="23"/>
        <v>1</v>
      </c>
    </row>
    <row r="195" spans="1:24" x14ac:dyDescent="0.2">
      <c r="A195" s="23" t="s">
        <v>254</v>
      </c>
      <c r="B195" s="23" t="s">
        <v>353</v>
      </c>
      <c r="C195" s="24">
        <f>'Stata Output'!C3437</f>
        <v>0.64321141999999998</v>
      </c>
      <c r="D195" s="24">
        <f>'Stata Output'!D3437</f>
        <v>0.39085186</v>
      </c>
      <c r="E195" s="24">
        <f>'Stata Output'!E3437</f>
        <v>-0.10072064999999999</v>
      </c>
      <c r="G195" s="23">
        <f t="shared" si="16"/>
        <v>0</v>
      </c>
      <c r="H195" s="23">
        <f t="shared" si="17"/>
        <v>0</v>
      </c>
      <c r="I195" s="23">
        <f t="shared" si="18"/>
        <v>1</v>
      </c>
      <c r="K195" s="23">
        <f t="shared" si="19"/>
        <v>1</v>
      </c>
      <c r="N195" s="23" t="s">
        <v>254</v>
      </c>
      <c r="O195" s="23" t="s">
        <v>353</v>
      </c>
      <c r="P195" s="24">
        <f>'Stata Output'!C664</f>
        <v>0.80987898999999997</v>
      </c>
      <c r="Q195" s="24">
        <f>'Stata Output'!D664</f>
        <v>0.22784007000000001</v>
      </c>
      <c r="R195" s="24">
        <f>'Stata Output'!E664</f>
        <v>-0.12104982</v>
      </c>
      <c r="T195" s="23">
        <f t="shared" si="20"/>
        <v>0</v>
      </c>
      <c r="U195" s="23">
        <f t="shared" si="21"/>
        <v>0</v>
      </c>
      <c r="V195" s="23">
        <f t="shared" si="22"/>
        <v>1</v>
      </c>
      <c r="X195" s="23">
        <f t="shared" si="23"/>
        <v>1</v>
      </c>
    </row>
    <row r="196" spans="1:24" x14ac:dyDescent="0.2">
      <c r="A196" s="23" t="s">
        <v>254</v>
      </c>
      <c r="B196" s="23" t="s">
        <v>354</v>
      </c>
      <c r="C196" s="24">
        <f>'Stata Output'!C3438</f>
        <v>0.64112250999999998</v>
      </c>
      <c r="D196" s="24">
        <f>'Stata Output'!D3438</f>
        <v>0.39113042999999997</v>
      </c>
      <c r="E196" s="24">
        <f>'Stata Output'!E3438</f>
        <v>-9.9208069999999995E-2</v>
      </c>
      <c r="G196" s="23">
        <f t="shared" si="16"/>
        <v>0</v>
      </c>
      <c r="H196" s="23">
        <f t="shared" si="17"/>
        <v>0</v>
      </c>
      <c r="I196" s="23">
        <f t="shared" si="18"/>
        <v>1</v>
      </c>
      <c r="K196" s="23">
        <f t="shared" si="19"/>
        <v>1</v>
      </c>
      <c r="N196" s="23" t="s">
        <v>254</v>
      </c>
      <c r="O196" s="23" t="s">
        <v>354</v>
      </c>
      <c r="P196" s="24">
        <f>'Stata Output'!C665</f>
        <v>0.80631078</v>
      </c>
      <c r="Q196" s="24">
        <f>'Stata Output'!D665</f>
        <v>0.22908829999999999</v>
      </c>
      <c r="R196" s="24">
        <f>'Stata Output'!E665</f>
        <v>-0.11936143</v>
      </c>
      <c r="T196" s="23">
        <f t="shared" si="20"/>
        <v>0</v>
      </c>
      <c r="U196" s="23">
        <f t="shared" si="21"/>
        <v>0</v>
      </c>
      <c r="V196" s="23">
        <f t="shared" si="22"/>
        <v>1</v>
      </c>
      <c r="X196" s="23">
        <f t="shared" si="23"/>
        <v>1</v>
      </c>
    </row>
    <row r="197" spans="1:24" x14ac:dyDescent="0.2">
      <c r="A197" s="23" t="s">
        <v>254</v>
      </c>
      <c r="B197" s="23" t="s">
        <v>355</v>
      </c>
      <c r="C197" s="24">
        <f>'Stata Output'!C3439</f>
        <v>0.64121424000000005</v>
      </c>
      <c r="D197" s="24">
        <f>'Stata Output'!D3439</f>
        <v>0.39175523000000001</v>
      </c>
      <c r="E197" s="24">
        <f>'Stata Output'!E3439</f>
        <v>-9.9959259999999994E-2</v>
      </c>
      <c r="G197" s="23">
        <f t="shared" si="16"/>
        <v>0</v>
      </c>
      <c r="H197" s="23">
        <f t="shared" si="17"/>
        <v>0</v>
      </c>
      <c r="I197" s="23">
        <f t="shared" si="18"/>
        <v>1</v>
      </c>
      <c r="K197" s="23">
        <f t="shared" si="19"/>
        <v>1</v>
      </c>
      <c r="N197" s="23" t="s">
        <v>254</v>
      </c>
      <c r="O197" s="23" t="s">
        <v>355</v>
      </c>
      <c r="P197" s="24">
        <f>'Stata Output'!C666</f>
        <v>0.80729521000000004</v>
      </c>
      <c r="Q197" s="24">
        <f>'Stata Output'!D666</f>
        <v>0.22920581000000001</v>
      </c>
      <c r="R197" s="24">
        <f>'Stata Output'!E666</f>
        <v>-0.12037417</v>
      </c>
      <c r="T197" s="23">
        <f t="shared" si="20"/>
        <v>0</v>
      </c>
      <c r="U197" s="23">
        <f t="shared" si="21"/>
        <v>0</v>
      </c>
      <c r="V197" s="23">
        <f t="shared" si="22"/>
        <v>1</v>
      </c>
      <c r="X197" s="23">
        <f t="shared" si="23"/>
        <v>1</v>
      </c>
    </row>
    <row r="198" spans="1:24" x14ac:dyDescent="0.2">
      <c r="A198" s="23" t="s">
        <v>254</v>
      </c>
      <c r="B198" s="23" t="s">
        <v>356</v>
      </c>
      <c r="C198" s="24">
        <f>'Stata Output'!C3440</f>
        <v>0.64136795999999996</v>
      </c>
      <c r="D198" s="24">
        <f>'Stata Output'!D3440</f>
        <v>0.39966620000000003</v>
      </c>
      <c r="E198" s="24">
        <f>'Stata Output'!E3440</f>
        <v>-0.1085964</v>
      </c>
      <c r="G198" s="23">
        <f t="shared" ref="G198:G261" si="24">IF(C198&lt;0,1,0)</f>
        <v>0</v>
      </c>
      <c r="H198" s="23">
        <f t="shared" ref="H198:H261" si="25">IF(D198&lt;0,1,0)</f>
        <v>0</v>
      </c>
      <c r="I198" s="23">
        <f t="shared" ref="I198:I261" si="26">IF(E198&lt;0,1,0)</f>
        <v>1</v>
      </c>
      <c r="K198" s="23">
        <f t="shared" ref="K198:K261" si="27">SUM(G198:I198)</f>
        <v>1</v>
      </c>
      <c r="N198" s="23" t="s">
        <v>254</v>
      </c>
      <c r="O198" s="23" t="s">
        <v>356</v>
      </c>
      <c r="P198" s="24">
        <f>'Stata Output'!C667</f>
        <v>0.81786349999999997</v>
      </c>
      <c r="Q198" s="24">
        <f>'Stata Output'!D667</f>
        <v>0.23125956</v>
      </c>
      <c r="R198" s="24">
        <f>'Stata Output'!E667</f>
        <v>-0.13218450000000001</v>
      </c>
      <c r="T198" s="23">
        <f t="shared" ref="T198:T261" si="28">IF(P198&lt;0,1,0)</f>
        <v>0</v>
      </c>
      <c r="U198" s="23">
        <f t="shared" ref="U198:U261" si="29">IF(Q198&lt;0,1,0)</f>
        <v>0</v>
      </c>
      <c r="V198" s="23">
        <f t="shared" ref="V198:V261" si="30">IF(R198&lt;0,1,0)</f>
        <v>1</v>
      </c>
      <c r="X198" s="23">
        <f t="shared" ref="X198:X261" si="31">SUM(T198:V198)</f>
        <v>1</v>
      </c>
    </row>
    <row r="199" spans="1:24" x14ac:dyDescent="0.2">
      <c r="A199" s="23" t="s">
        <v>254</v>
      </c>
      <c r="B199" s="23" t="s">
        <v>357</v>
      </c>
      <c r="C199" s="24">
        <f>'Stata Output'!C3441</f>
        <v>0.64046457000000001</v>
      </c>
      <c r="D199" s="24">
        <f>'Stata Output'!D3441</f>
        <v>0.40100236</v>
      </c>
      <c r="E199" s="24">
        <f>'Stata Output'!E3441</f>
        <v>-0.10924903</v>
      </c>
      <c r="G199" s="23">
        <f t="shared" si="24"/>
        <v>0</v>
      </c>
      <c r="H199" s="23">
        <f t="shared" si="25"/>
        <v>0</v>
      </c>
      <c r="I199" s="23">
        <f t="shared" si="26"/>
        <v>1</v>
      </c>
      <c r="K199" s="23">
        <f t="shared" si="27"/>
        <v>1</v>
      </c>
      <c r="N199" s="23" t="s">
        <v>254</v>
      </c>
      <c r="O199" s="23" t="s">
        <v>357</v>
      </c>
      <c r="P199" s="24">
        <f>'Stata Output'!C668</f>
        <v>0.81789993999999999</v>
      </c>
      <c r="Q199" s="24">
        <f>'Stata Output'!D668</f>
        <v>0.23212824000000001</v>
      </c>
      <c r="R199" s="24">
        <f>'Stata Output'!E668</f>
        <v>-0.13324548</v>
      </c>
      <c r="T199" s="23">
        <f t="shared" si="28"/>
        <v>0</v>
      </c>
      <c r="U199" s="23">
        <f t="shared" si="29"/>
        <v>0</v>
      </c>
      <c r="V199" s="23">
        <f t="shared" si="30"/>
        <v>1</v>
      </c>
      <c r="X199" s="23">
        <f t="shared" si="31"/>
        <v>1</v>
      </c>
    </row>
    <row r="200" spans="1:24" x14ac:dyDescent="0.2">
      <c r="A200" s="23" t="s">
        <v>254</v>
      </c>
      <c r="B200" s="23" t="s">
        <v>358</v>
      </c>
      <c r="C200" s="24">
        <f>'Stata Output'!C3442</f>
        <v>0.63883805000000005</v>
      </c>
      <c r="D200" s="24">
        <f>'Stata Output'!D3442</f>
        <v>0.40146833999999998</v>
      </c>
      <c r="E200" s="24">
        <f>'Stata Output'!E3442</f>
        <v>-0.10833901</v>
      </c>
      <c r="G200" s="23">
        <f t="shared" si="24"/>
        <v>0</v>
      </c>
      <c r="H200" s="23">
        <f t="shared" si="25"/>
        <v>0</v>
      </c>
      <c r="I200" s="23">
        <f t="shared" si="26"/>
        <v>1</v>
      </c>
      <c r="K200" s="23">
        <f t="shared" si="27"/>
        <v>1</v>
      </c>
      <c r="N200" s="23" t="s">
        <v>254</v>
      </c>
      <c r="O200" s="23" t="s">
        <v>358</v>
      </c>
      <c r="P200" s="24">
        <f>'Stata Output'!C669</f>
        <v>0.81544521999999997</v>
      </c>
      <c r="Q200" s="24">
        <f>'Stata Output'!D669</f>
        <v>0.23316755</v>
      </c>
      <c r="R200" s="24">
        <f>'Stata Output'!E669</f>
        <v>-0.13229782000000001</v>
      </c>
      <c r="T200" s="23">
        <f t="shared" si="28"/>
        <v>0</v>
      </c>
      <c r="U200" s="23">
        <f t="shared" si="29"/>
        <v>0</v>
      </c>
      <c r="V200" s="23">
        <f t="shared" si="30"/>
        <v>1</v>
      </c>
      <c r="X200" s="23">
        <f t="shared" si="31"/>
        <v>1</v>
      </c>
    </row>
    <row r="201" spans="1:24" x14ac:dyDescent="0.2">
      <c r="A201" s="23" t="s">
        <v>254</v>
      </c>
      <c r="B201" s="23" t="s">
        <v>359</v>
      </c>
      <c r="C201" s="24">
        <f>'Stata Output'!C3443</f>
        <v>0.63733656000000005</v>
      </c>
      <c r="D201" s="24">
        <f>'Stata Output'!D3443</f>
        <v>0.40168279000000001</v>
      </c>
      <c r="E201" s="24">
        <f>'Stata Output'!E3443</f>
        <v>-0.10726707000000001</v>
      </c>
      <c r="G201" s="23">
        <f t="shared" si="24"/>
        <v>0</v>
      </c>
      <c r="H201" s="23">
        <f t="shared" si="25"/>
        <v>0</v>
      </c>
      <c r="I201" s="23">
        <f t="shared" si="26"/>
        <v>1</v>
      </c>
      <c r="K201" s="23">
        <f t="shared" si="27"/>
        <v>1</v>
      </c>
      <c r="N201" s="23" t="s">
        <v>254</v>
      </c>
      <c r="O201" s="23" t="s">
        <v>359</v>
      </c>
      <c r="P201" s="24">
        <f>'Stata Output'!C670</f>
        <v>0.81289889999999998</v>
      </c>
      <c r="Q201" s="24">
        <f>'Stata Output'!D670</f>
        <v>0.23406862000000001</v>
      </c>
      <c r="R201" s="24">
        <f>'Stata Output'!E670</f>
        <v>-0.13110515</v>
      </c>
      <c r="T201" s="23">
        <f t="shared" si="28"/>
        <v>0</v>
      </c>
      <c r="U201" s="23">
        <f t="shared" si="29"/>
        <v>0</v>
      </c>
      <c r="V201" s="23">
        <f t="shared" si="30"/>
        <v>1</v>
      </c>
      <c r="X201" s="23">
        <f t="shared" si="31"/>
        <v>1</v>
      </c>
    </row>
    <row r="202" spans="1:24" x14ac:dyDescent="0.2">
      <c r="A202" s="23" t="s">
        <v>254</v>
      </c>
      <c r="B202" s="23" t="s">
        <v>360</v>
      </c>
      <c r="C202" s="24">
        <f>'Stata Output'!C3444</f>
        <v>0.54919278999999999</v>
      </c>
      <c r="D202" s="24">
        <f>'Stata Output'!D3444</f>
        <v>0.50691807</v>
      </c>
      <c r="E202" s="24">
        <f>'Stata Output'!E3444</f>
        <v>-0.15037255999999999</v>
      </c>
      <c r="G202" s="23">
        <f t="shared" si="24"/>
        <v>0</v>
      </c>
      <c r="H202" s="23">
        <f t="shared" si="25"/>
        <v>0</v>
      </c>
      <c r="I202" s="23">
        <f t="shared" si="26"/>
        <v>1</v>
      </c>
      <c r="K202" s="23">
        <f t="shared" si="27"/>
        <v>1</v>
      </c>
      <c r="N202" s="23" t="s">
        <v>254</v>
      </c>
      <c r="O202" s="23" t="s">
        <v>360</v>
      </c>
      <c r="P202" s="24">
        <f>'Stata Output'!C671</f>
        <v>0.78700057000000001</v>
      </c>
      <c r="Q202" s="24">
        <f>'Stata Output'!D671</f>
        <v>0.31465454999999998</v>
      </c>
      <c r="R202" s="24">
        <f>'Stata Output'!E671</f>
        <v>-0.22110331999999999</v>
      </c>
      <c r="T202" s="23">
        <f t="shared" si="28"/>
        <v>0</v>
      </c>
      <c r="U202" s="23">
        <f t="shared" si="29"/>
        <v>0</v>
      </c>
      <c r="V202" s="23">
        <f t="shared" si="30"/>
        <v>1</v>
      </c>
      <c r="X202" s="23">
        <f t="shared" si="31"/>
        <v>1</v>
      </c>
    </row>
    <row r="203" spans="1:24" x14ac:dyDescent="0.2">
      <c r="A203" s="23" t="s">
        <v>254</v>
      </c>
      <c r="B203" s="23" t="s">
        <v>361</v>
      </c>
      <c r="C203" s="24">
        <f>'Stata Output'!C3445</f>
        <v>0.54657405999999997</v>
      </c>
      <c r="D203" s="24">
        <f>'Stata Output'!D3445</f>
        <v>0.50347558999999997</v>
      </c>
      <c r="E203" s="24">
        <f>'Stata Output'!E3445</f>
        <v>-0.14440048999999999</v>
      </c>
      <c r="G203" s="23">
        <f t="shared" si="24"/>
        <v>0</v>
      </c>
      <c r="H203" s="23">
        <f t="shared" si="25"/>
        <v>0</v>
      </c>
      <c r="I203" s="23">
        <f t="shared" si="26"/>
        <v>1</v>
      </c>
      <c r="K203" s="23">
        <f t="shared" si="27"/>
        <v>1</v>
      </c>
      <c r="N203" s="23" t="s">
        <v>254</v>
      </c>
      <c r="O203" s="23" t="s">
        <v>361</v>
      </c>
      <c r="P203" s="24">
        <f>'Stata Output'!C672</f>
        <v>0.77760061999999996</v>
      </c>
      <c r="Q203" s="24">
        <f>'Stata Output'!D672</f>
        <v>0.31519365999999999</v>
      </c>
      <c r="R203" s="24">
        <f>'Stata Output'!E672</f>
        <v>-0.21340006</v>
      </c>
      <c r="T203" s="23">
        <f t="shared" si="28"/>
        <v>0</v>
      </c>
      <c r="U203" s="23">
        <f t="shared" si="29"/>
        <v>0</v>
      </c>
      <c r="V203" s="23">
        <f t="shared" si="30"/>
        <v>1</v>
      </c>
      <c r="X203" s="23">
        <f t="shared" si="31"/>
        <v>1</v>
      </c>
    </row>
    <row r="204" spans="1:24" x14ac:dyDescent="0.2">
      <c r="A204" s="23" t="s">
        <v>254</v>
      </c>
      <c r="B204" s="23" t="s">
        <v>362</v>
      </c>
      <c r="C204" s="24">
        <f>'Stata Output'!C3446</f>
        <v>0.54549643000000003</v>
      </c>
      <c r="D204" s="24">
        <f>'Stata Output'!D3446</f>
        <v>0.50715091999999995</v>
      </c>
      <c r="E204" s="24">
        <f>'Stata Output'!E3446</f>
        <v>-0.14741646</v>
      </c>
      <c r="G204" s="23">
        <f t="shared" si="24"/>
        <v>0</v>
      </c>
      <c r="H204" s="23">
        <f t="shared" si="25"/>
        <v>0</v>
      </c>
      <c r="I204" s="23">
        <f t="shared" si="26"/>
        <v>1</v>
      </c>
      <c r="K204" s="23">
        <f t="shared" si="27"/>
        <v>1</v>
      </c>
      <c r="N204" s="23" t="s">
        <v>254</v>
      </c>
      <c r="O204" s="23" t="s">
        <v>362</v>
      </c>
      <c r="P204" s="24">
        <f>'Stata Output'!C673</f>
        <v>0.78034864999999998</v>
      </c>
      <c r="Q204" s="24">
        <f>'Stata Output'!D673</f>
        <v>0.31679296000000001</v>
      </c>
      <c r="R204" s="24">
        <f>'Stata Output'!E673</f>
        <v>-0.21773248000000001</v>
      </c>
      <c r="T204" s="23">
        <f t="shared" si="28"/>
        <v>0</v>
      </c>
      <c r="U204" s="23">
        <f t="shared" si="29"/>
        <v>0</v>
      </c>
      <c r="V204" s="23">
        <f t="shared" si="30"/>
        <v>1</v>
      </c>
      <c r="X204" s="23">
        <f t="shared" si="31"/>
        <v>1</v>
      </c>
    </row>
    <row r="205" spans="1:24" x14ac:dyDescent="0.2">
      <c r="A205" s="23" t="s">
        <v>254</v>
      </c>
      <c r="B205" s="23" t="s">
        <v>363</v>
      </c>
      <c r="C205" s="24">
        <f>'Stata Output'!C3447</f>
        <v>0.54285918</v>
      </c>
      <c r="D205" s="24">
        <f>'Stata Output'!D3447</f>
        <v>0.50770424000000003</v>
      </c>
      <c r="E205" s="24">
        <f>'Stata Output'!E3447</f>
        <v>-0.14572356</v>
      </c>
      <c r="G205" s="23">
        <f t="shared" si="24"/>
        <v>0</v>
      </c>
      <c r="H205" s="23">
        <f t="shared" si="25"/>
        <v>0</v>
      </c>
      <c r="I205" s="23">
        <f t="shared" si="26"/>
        <v>1</v>
      </c>
      <c r="K205" s="23">
        <f t="shared" si="27"/>
        <v>1</v>
      </c>
      <c r="N205" s="23" t="s">
        <v>254</v>
      </c>
      <c r="O205" s="23" t="s">
        <v>363</v>
      </c>
      <c r="P205" s="24">
        <f>'Stata Output'!C674</f>
        <v>0.77610577999999997</v>
      </c>
      <c r="Q205" s="24">
        <f>'Stata Output'!D674</f>
        <v>0.31842340000000002</v>
      </c>
      <c r="R205" s="24">
        <f>'Stata Output'!E674</f>
        <v>-0.21589796</v>
      </c>
      <c r="T205" s="23">
        <f t="shared" si="28"/>
        <v>0</v>
      </c>
      <c r="U205" s="23">
        <f t="shared" si="29"/>
        <v>0</v>
      </c>
      <c r="V205" s="23">
        <f t="shared" si="30"/>
        <v>1</v>
      </c>
      <c r="X205" s="23">
        <f t="shared" si="31"/>
        <v>1</v>
      </c>
    </row>
    <row r="206" spans="1:24" x14ac:dyDescent="0.2">
      <c r="A206" s="23" t="s">
        <v>254</v>
      </c>
      <c r="B206" s="23" t="s">
        <v>364</v>
      </c>
      <c r="C206" s="24">
        <f>'Stata Output'!C3448</f>
        <v>0.53943275999999996</v>
      </c>
      <c r="D206" s="24">
        <f>'Stata Output'!D3448</f>
        <v>0.50795422000000001</v>
      </c>
      <c r="E206" s="24">
        <f>'Stata Output'!E3448</f>
        <v>-0.14302002999999999</v>
      </c>
      <c r="G206" s="23">
        <f t="shared" si="24"/>
        <v>0</v>
      </c>
      <c r="H206" s="23">
        <f t="shared" si="25"/>
        <v>0</v>
      </c>
      <c r="I206" s="23">
        <f t="shared" si="26"/>
        <v>1</v>
      </c>
      <c r="K206" s="23">
        <f t="shared" si="27"/>
        <v>1</v>
      </c>
      <c r="N206" s="23" t="s">
        <v>254</v>
      </c>
      <c r="O206" s="23" t="s">
        <v>364</v>
      </c>
      <c r="P206" s="24">
        <f>'Stata Output'!C675</f>
        <v>0.76998398999999995</v>
      </c>
      <c r="Q206" s="24">
        <f>'Stata Output'!D675</f>
        <v>0.32041488000000001</v>
      </c>
      <c r="R206" s="24">
        <f>'Stata Output'!E675</f>
        <v>-0.21282358000000001</v>
      </c>
      <c r="T206" s="23">
        <f t="shared" si="28"/>
        <v>0</v>
      </c>
      <c r="U206" s="23">
        <f t="shared" si="29"/>
        <v>0</v>
      </c>
      <c r="V206" s="23">
        <f t="shared" si="30"/>
        <v>1</v>
      </c>
      <c r="X206" s="23">
        <f t="shared" si="31"/>
        <v>1</v>
      </c>
    </row>
    <row r="207" spans="1:24" x14ac:dyDescent="0.2">
      <c r="A207" s="23" t="s">
        <v>254</v>
      </c>
      <c r="B207" s="23" t="s">
        <v>365</v>
      </c>
      <c r="C207" s="24">
        <f>'Stata Output'!C3449</f>
        <v>0.53491911999999997</v>
      </c>
      <c r="D207" s="24">
        <f>'Stata Output'!D3449</f>
        <v>0.50874231000000003</v>
      </c>
      <c r="E207" s="24">
        <f>'Stata Output'!E3449</f>
        <v>-0.13995183</v>
      </c>
      <c r="G207" s="23">
        <f t="shared" si="24"/>
        <v>0</v>
      </c>
      <c r="H207" s="23">
        <f t="shared" si="25"/>
        <v>0</v>
      </c>
      <c r="I207" s="23">
        <f t="shared" si="26"/>
        <v>1</v>
      </c>
      <c r="K207" s="23">
        <f t="shared" si="27"/>
        <v>1</v>
      </c>
      <c r="N207" s="23" t="s">
        <v>254</v>
      </c>
      <c r="O207" s="23" t="s">
        <v>365</v>
      </c>
      <c r="P207" s="24">
        <f>'Stata Output'!C676</f>
        <v>0.76251583999999994</v>
      </c>
      <c r="Q207" s="24">
        <f>'Stata Output'!D676</f>
        <v>0.32316238000000003</v>
      </c>
      <c r="R207" s="24">
        <f>'Stata Output'!E676</f>
        <v>-0.20944964999999999</v>
      </c>
      <c r="T207" s="23">
        <f t="shared" si="28"/>
        <v>0</v>
      </c>
      <c r="U207" s="23">
        <f t="shared" si="29"/>
        <v>0</v>
      </c>
      <c r="V207" s="23">
        <f t="shared" si="30"/>
        <v>1</v>
      </c>
      <c r="X207" s="23">
        <f t="shared" si="31"/>
        <v>1</v>
      </c>
    </row>
    <row r="208" spans="1:24" x14ac:dyDescent="0.2">
      <c r="A208" s="23" t="s">
        <v>254</v>
      </c>
      <c r="B208" s="23" t="s">
        <v>366</v>
      </c>
      <c r="C208" s="24">
        <f>'Stata Output'!C3450</f>
        <v>0.53072058</v>
      </c>
      <c r="D208" s="24">
        <f>'Stata Output'!D3450</f>
        <v>0.50835825000000001</v>
      </c>
      <c r="E208" s="24">
        <f>'Stata Output'!E3450</f>
        <v>-0.13589697000000001</v>
      </c>
      <c r="G208" s="23">
        <f t="shared" si="24"/>
        <v>0</v>
      </c>
      <c r="H208" s="23">
        <f t="shared" si="25"/>
        <v>0</v>
      </c>
      <c r="I208" s="23">
        <f t="shared" si="26"/>
        <v>1</v>
      </c>
      <c r="K208" s="23">
        <f t="shared" si="27"/>
        <v>1</v>
      </c>
      <c r="N208" s="23" t="s">
        <v>254</v>
      </c>
      <c r="O208" s="23" t="s">
        <v>366</v>
      </c>
      <c r="P208" s="24">
        <f>'Stata Output'!C677</f>
        <v>0.75411751999999999</v>
      </c>
      <c r="Q208" s="24">
        <f>'Stata Output'!D677</f>
        <v>0.32541587</v>
      </c>
      <c r="R208" s="24">
        <f>'Stata Output'!E677</f>
        <v>-0.20466529999999999</v>
      </c>
      <c r="T208" s="23">
        <f t="shared" si="28"/>
        <v>0</v>
      </c>
      <c r="U208" s="23">
        <f t="shared" si="29"/>
        <v>0</v>
      </c>
      <c r="V208" s="23">
        <f t="shared" si="30"/>
        <v>1</v>
      </c>
      <c r="X208" s="23">
        <f t="shared" si="31"/>
        <v>1</v>
      </c>
    </row>
    <row r="209" spans="1:24" x14ac:dyDescent="0.2">
      <c r="A209" s="23" t="s">
        <v>254</v>
      </c>
      <c r="B209" s="23" t="s">
        <v>367</v>
      </c>
      <c r="C209" s="24">
        <f>'Stata Output'!C3451</f>
        <v>0.59424041999999999</v>
      </c>
      <c r="D209" s="24">
        <f>'Stata Output'!D3451</f>
        <v>0.53010208999999997</v>
      </c>
      <c r="E209" s="24">
        <f>'Stata Output'!E3451</f>
        <v>-0.21173592999999999</v>
      </c>
      <c r="G209" s="23">
        <f t="shared" si="24"/>
        <v>0</v>
      </c>
      <c r="H209" s="23">
        <f t="shared" si="25"/>
        <v>0</v>
      </c>
      <c r="I209" s="23">
        <f t="shared" si="26"/>
        <v>1</v>
      </c>
      <c r="K209" s="23">
        <f t="shared" si="27"/>
        <v>1</v>
      </c>
      <c r="N209" s="23" t="s">
        <v>254</v>
      </c>
      <c r="O209" s="23" t="s">
        <v>367</v>
      </c>
      <c r="P209" s="24">
        <f>'Stata Output'!C678</f>
        <v>0.90057007</v>
      </c>
      <c r="Q209" s="24">
        <f>'Stata Output'!D678</f>
        <v>0.29455898000000003</v>
      </c>
      <c r="R209" s="24">
        <f>'Stata Output'!E678</f>
        <v>-0.29091347000000001</v>
      </c>
      <c r="T209" s="23">
        <f t="shared" si="28"/>
        <v>0</v>
      </c>
      <c r="U209" s="23">
        <f t="shared" si="29"/>
        <v>0</v>
      </c>
      <c r="V209" s="23">
        <f t="shared" si="30"/>
        <v>1</v>
      </c>
      <c r="X209" s="23">
        <f t="shared" si="31"/>
        <v>1</v>
      </c>
    </row>
    <row r="210" spans="1:24" x14ac:dyDescent="0.2">
      <c r="A210" s="23" t="s">
        <v>254</v>
      </c>
      <c r="B210" s="23" t="s">
        <v>368</v>
      </c>
      <c r="C210" s="24">
        <f>'Stata Output'!C3452</f>
        <v>0.61008066000000005</v>
      </c>
      <c r="D210" s="24">
        <f>'Stata Output'!D3452</f>
        <v>0.52655799000000003</v>
      </c>
      <c r="E210" s="24">
        <f>'Stata Output'!E3452</f>
        <v>-0.22166684</v>
      </c>
      <c r="G210" s="23">
        <f t="shared" si="24"/>
        <v>0</v>
      </c>
      <c r="H210" s="23">
        <f t="shared" si="25"/>
        <v>0</v>
      </c>
      <c r="I210" s="23">
        <f t="shared" si="26"/>
        <v>1</v>
      </c>
      <c r="K210" s="23">
        <f t="shared" si="27"/>
        <v>1</v>
      </c>
      <c r="N210" s="23" t="s">
        <v>254</v>
      </c>
      <c r="O210" s="23" t="s">
        <v>368</v>
      </c>
      <c r="P210" s="24">
        <f>'Stata Output'!C679</f>
        <v>0.92576751999999995</v>
      </c>
      <c r="Q210" s="24">
        <f>'Stata Output'!D679</f>
        <v>0.28470630000000002</v>
      </c>
      <c r="R210" s="24">
        <f>'Stata Output'!E679</f>
        <v>-0.30160714999999999</v>
      </c>
      <c r="T210" s="23">
        <f t="shared" si="28"/>
        <v>0</v>
      </c>
      <c r="U210" s="23">
        <f t="shared" si="29"/>
        <v>0</v>
      </c>
      <c r="V210" s="23">
        <f t="shared" si="30"/>
        <v>1</v>
      </c>
      <c r="X210" s="23">
        <f t="shared" si="31"/>
        <v>1</v>
      </c>
    </row>
    <row r="211" spans="1:24" x14ac:dyDescent="0.2">
      <c r="A211" s="23" t="s">
        <v>254</v>
      </c>
      <c r="B211" s="23" t="s">
        <v>369</v>
      </c>
      <c r="C211" s="24">
        <f>'Stata Output'!C3453</f>
        <v>0.60818057999999997</v>
      </c>
      <c r="D211" s="24">
        <f>'Stata Output'!D3453</f>
        <v>0.52306496000000002</v>
      </c>
      <c r="E211" s="24">
        <f>'Stata Output'!E3453</f>
        <v>-0.21626382999999999</v>
      </c>
      <c r="G211" s="23">
        <f t="shared" si="24"/>
        <v>0</v>
      </c>
      <c r="H211" s="23">
        <f t="shared" si="25"/>
        <v>0</v>
      </c>
      <c r="I211" s="23">
        <f t="shared" si="26"/>
        <v>1</v>
      </c>
      <c r="K211" s="23">
        <f t="shared" si="27"/>
        <v>1</v>
      </c>
      <c r="N211" s="23" t="s">
        <v>254</v>
      </c>
      <c r="O211" s="23" t="s">
        <v>369</v>
      </c>
      <c r="P211" s="24">
        <f>'Stata Output'!C680</f>
        <v>0.91765397999999998</v>
      </c>
      <c r="Q211" s="24">
        <f>'Stata Output'!D680</f>
        <v>0.28482823000000002</v>
      </c>
      <c r="R211" s="24">
        <f>'Stata Output'!E680</f>
        <v>-0.29455146999999998</v>
      </c>
      <c r="T211" s="23">
        <f t="shared" si="28"/>
        <v>0</v>
      </c>
      <c r="U211" s="23">
        <f t="shared" si="29"/>
        <v>0</v>
      </c>
      <c r="V211" s="23">
        <f t="shared" si="30"/>
        <v>1</v>
      </c>
      <c r="X211" s="23">
        <f t="shared" si="31"/>
        <v>1</v>
      </c>
    </row>
    <row r="212" spans="1:24" x14ac:dyDescent="0.2">
      <c r="A212" s="23" t="s">
        <v>254</v>
      </c>
      <c r="B212" s="23" t="s">
        <v>370</v>
      </c>
      <c r="C212" s="24">
        <f>'Stata Output'!C3454</f>
        <v>0.60864514999999997</v>
      </c>
      <c r="D212" s="24">
        <f>'Stata Output'!D3454</f>
        <v>0.52621490999999998</v>
      </c>
      <c r="E212" s="24">
        <f>'Stata Output'!E3454</f>
        <v>-0.22005282000000001</v>
      </c>
      <c r="G212" s="23">
        <f t="shared" si="24"/>
        <v>0</v>
      </c>
      <c r="H212" s="23">
        <f t="shared" si="25"/>
        <v>0</v>
      </c>
      <c r="I212" s="23">
        <f t="shared" si="26"/>
        <v>1</v>
      </c>
      <c r="K212" s="23">
        <f t="shared" si="27"/>
        <v>1</v>
      </c>
      <c r="N212" s="23" t="s">
        <v>254</v>
      </c>
      <c r="O212" s="23" t="s">
        <v>370</v>
      </c>
      <c r="P212" s="24">
        <f>'Stata Output'!C681</f>
        <v>0.92262091000000002</v>
      </c>
      <c r="Q212" s="24">
        <f>'Stata Output'!D681</f>
        <v>0.28541949999999999</v>
      </c>
      <c r="R212" s="24">
        <f>'Stata Output'!E681</f>
        <v>-0.29965933</v>
      </c>
      <c r="T212" s="23">
        <f t="shared" si="28"/>
        <v>0</v>
      </c>
      <c r="U212" s="23">
        <f t="shared" si="29"/>
        <v>0</v>
      </c>
      <c r="V212" s="23">
        <f t="shared" si="30"/>
        <v>1</v>
      </c>
      <c r="X212" s="23">
        <f t="shared" si="31"/>
        <v>1</v>
      </c>
    </row>
    <row r="213" spans="1:24" x14ac:dyDescent="0.2">
      <c r="A213" s="23" t="s">
        <v>254</v>
      </c>
      <c r="B213" s="23" t="s">
        <v>371</v>
      </c>
      <c r="C213" s="24">
        <f>'Stata Output'!C3455</f>
        <v>0.60751891999999996</v>
      </c>
      <c r="D213" s="24">
        <f>'Stata Output'!D3455</f>
        <v>0.52776604000000005</v>
      </c>
      <c r="E213" s="24">
        <f>'Stata Output'!E3455</f>
        <v>-0.22074324000000001</v>
      </c>
      <c r="G213" s="23">
        <f t="shared" si="24"/>
        <v>0</v>
      </c>
      <c r="H213" s="23">
        <f t="shared" si="25"/>
        <v>0</v>
      </c>
      <c r="I213" s="23">
        <f t="shared" si="26"/>
        <v>1</v>
      </c>
      <c r="K213" s="23">
        <f t="shared" si="27"/>
        <v>1</v>
      </c>
      <c r="N213" s="23" t="s">
        <v>254</v>
      </c>
      <c r="O213" s="23" t="s">
        <v>371</v>
      </c>
      <c r="P213" s="24">
        <f>'Stata Output'!C682</f>
        <v>0.92251742999999997</v>
      </c>
      <c r="Q213" s="24">
        <f>'Stata Output'!D682</f>
        <v>0.28647146000000001</v>
      </c>
      <c r="R213" s="24">
        <f>'Stata Output'!E682</f>
        <v>-0.30081316000000002</v>
      </c>
      <c r="T213" s="23">
        <f t="shared" si="28"/>
        <v>0</v>
      </c>
      <c r="U213" s="23">
        <f t="shared" si="29"/>
        <v>0</v>
      </c>
      <c r="V213" s="23">
        <f t="shared" si="30"/>
        <v>1</v>
      </c>
      <c r="X213" s="23">
        <f t="shared" si="31"/>
        <v>1</v>
      </c>
    </row>
    <row r="214" spans="1:24" x14ac:dyDescent="0.2">
      <c r="A214" s="23" t="s">
        <v>254</v>
      </c>
      <c r="B214" s="23" t="s">
        <v>372</v>
      </c>
      <c r="C214" s="24">
        <f>'Stata Output'!C3456</f>
        <v>0.62142381999999996</v>
      </c>
      <c r="D214" s="24">
        <f>'Stata Output'!D3456</f>
        <v>0.51899373999999998</v>
      </c>
      <c r="E214" s="24">
        <f>'Stata Output'!E3456</f>
        <v>-0.22246772000000001</v>
      </c>
      <c r="G214" s="23">
        <f t="shared" si="24"/>
        <v>0</v>
      </c>
      <c r="H214" s="23">
        <f t="shared" si="25"/>
        <v>0</v>
      </c>
      <c r="I214" s="23">
        <f t="shared" si="26"/>
        <v>1</v>
      </c>
      <c r="K214" s="23">
        <f t="shared" si="27"/>
        <v>1</v>
      </c>
      <c r="N214" s="23" t="s">
        <v>254</v>
      </c>
      <c r="O214" s="23" t="s">
        <v>372</v>
      </c>
      <c r="P214" s="24">
        <f>'Stata Output'!C683</f>
        <v>0.93682946</v>
      </c>
      <c r="Q214" s="24">
        <f>'Stata Output'!D683</f>
        <v>0.27592108999999998</v>
      </c>
      <c r="R214" s="24">
        <f>'Stata Output'!E683</f>
        <v>-0.29854817</v>
      </c>
      <c r="T214" s="23">
        <f t="shared" si="28"/>
        <v>0</v>
      </c>
      <c r="U214" s="23">
        <f t="shared" si="29"/>
        <v>0</v>
      </c>
      <c r="V214" s="23">
        <f t="shared" si="30"/>
        <v>1</v>
      </c>
      <c r="X214" s="23">
        <f t="shared" si="31"/>
        <v>1</v>
      </c>
    </row>
    <row r="215" spans="1:24" x14ac:dyDescent="0.2">
      <c r="A215" s="23" t="s">
        <v>254</v>
      </c>
      <c r="B215" s="23" t="s">
        <v>373</v>
      </c>
      <c r="C215" s="24">
        <f>'Stata Output'!C3457</f>
        <v>0.62025956000000004</v>
      </c>
      <c r="D215" s="24">
        <f>'Stata Output'!D3457</f>
        <v>0.52201063999999997</v>
      </c>
      <c r="E215" s="24">
        <f>'Stata Output'!E3457</f>
        <v>-0.22470076</v>
      </c>
      <c r="G215" s="23">
        <f t="shared" si="24"/>
        <v>0</v>
      </c>
      <c r="H215" s="23">
        <f t="shared" si="25"/>
        <v>0</v>
      </c>
      <c r="I215" s="23">
        <f t="shared" si="26"/>
        <v>1</v>
      </c>
      <c r="K215" s="23">
        <f t="shared" si="27"/>
        <v>1</v>
      </c>
      <c r="N215" s="23" t="s">
        <v>254</v>
      </c>
      <c r="O215" s="23" t="s">
        <v>373</v>
      </c>
      <c r="P215" s="24">
        <f>'Stata Output'!C684</f>
        <v>0.93855896999999999</v>
      </c>
      <c r="Q215" s="24">
        <f>'Stata Output'!D684</f>
        <v>0.27739091999999999</v>
      </c>
      <c r="R215" s="24">
        <f>'Stata Output'!E684</f>
        <v>-0.30182342000000001</v>
      </c>
      <c r="T215" s="23">
        <f t="shared" si="28"/>
        <v>0</v>
      </c>
      <c r="U215" s="23">
        <f t="shared" si="29"/>
        <v>0</v>
      </c>
      <c r="V215" s="23">
        <f t="shared" si="30"/>
        <v>1</v>
      </c>
      <c r="X215" s="23">
        <f t="shared" si="31"/>
        <v>1</v>
      </c>
    </row>
    <row r="216" spans="1:24" x14ac:dyDescent="0.2">
      <c r="A216" s="23" t="s">
        <v>254</v>
      </c>
      <c r="B216" s="23" t="s">
        <v>374</v>
      </c>
      <c r="C216" s="24">
        <f>'Stata Output'!C3458</f>
        <v>0.58073688999999995</v>
      </c>
      <c r="D216" s="24">
        <f>'Stata Output'!D3458</f>
        <v>0.41096980999999999</v>
      </c>
      <c r="E216" s="24">
        <f>'Stata Output'!E3458</f>
        <v>-7.2992390000000004E-2</v>
      </c>
      <c r="G216" s="23">
        <f t="shared" si="24"/>
        <v>0</v>
      </c>
      <c r="H216" s="23">
        <f t="shared" si="25"/>
        <v>0</v>
      </c>
      <c r="I216" s="23">
        <f t="shared" si="26"/>
        <v>1</v>
      </c>
      <c r="K216" s="23">
        <f t="shared" si="27"/>
        <v>1</v>
      </c>
      <c r="N216" s="23" t="s">
        <v>254</v>
      </c>
      <c r="O216" s="23" t="s">
        <v>374</v>
      </c>
      <c r="P216" s="24">
        <f>'Stata Output'!C685</f>
        <v>0.72088167000000003</v>
      </c>
      <c r="Q216" s="24">
        <f>'Stata Output'!D685</f>
        <v>0.27033338000000001</v>
      </c>
      <c r="R216" s="24">
        <f>'Stata Output'!E685</f>
        <v>-0.10557474</v>
      </c>
      <c r="T216" s="23">
        <f t="shared" si="28"/>
        <v>0</v>
      </c>
      <c r="U216" s="23">
        <f t="shared" si="29"/>
        <v>0</v>
      </c>
      <c r="V216" s="23">
        <f t="shared" si="30"/>
        <v>1</v>
      </c>
      <c r="X216" s="23">
        <f t="shared" si="31"/>
        <v>1</v>
      </c>
    </row>
    <row r="217" spans="1:24" x14ac:dyDescent="0.2">
      <c r="A217" s="23" t="s">
        <v>254</v>
      </c>
      <c r="B217" s="23" t="s">
        <v>375</v>
      </c>
      <c r="C217" s="24">
        <f>'Stata Output'!C3459</f>
        <v>0.57704449999999996</v>
      </c>
      <c r="D217" s="24">
        <f>'Stata Output'!D3459</f>
        <v>0.41018321000000002</v>
      </c>
      <c r="E217" s="24">
        <f>'Stata Output'!E3459</f>
        <v>-6.8943889999999994E-2</v>
      </c>
      <c r="G217" s="23">
        <f t="shared" si="24"/>
        <v>0</v>
      </c>
      <c r="H217" s="23">
        <f t="shared" si="25"/>
        <v>0</v>
      </c>
      <c r="I217" s="23">
        <f t="shared" si="26"/>
        <v>1</v>
      </c>
      <c r="K217" s="23">
        <f t="shared" si="27"/>
        <v>1</v>
      </c>
      <c r="N217" s="23" t="s">
        <v>254</v>
      </c>
      <c r="O217" s="23" t="s">
        <v>375</v>
      </c>
      <c r="P217" s="24">
        <f>'Stata Output'!C686</f>
        <v>0.71291258999999996</v>
      </c>
      <c r="Q217" s="24">
        <f>'Stata Output'!D686</f>
        <v>0.27219378999999999</v>
      </c>
      <c r="R217" s="24">
        <f>'Stata Output'!E686</f>
        <v>-0.10070585</v>
      </c>
      <c r="T217" s="23">
        <f t="shared" si="28"/>
        <v>0</v>
      </c>
      <c r="U217" s="23">
        <f t="shared" si="29"/>
        <v>0</v>
      </c>
      <c r="V217" s="23">
        <f t="shared" si="30"/>
        <v>1</v>
      </c>
      <c r="X217" s="23">
        <f t="shared" si="31"/>
        <v>1</v>
      </c>
    </row>
    <row r="218" spans="1:24" x14ac:dyDescent="0.2">
      <c r="A218" s="23" t="s">
        <v>254</v>
      </c>
      <c r="B218" s="23" t="s">
        <v>376</v>
      </c>
      <c r="C218" s="24">
        <f>'Stata Output'!C3460</f>
        <v>0.57048664999999998</v>
      </c>
      <c r="D218" s="24">
        <f>'Stata Output'!D3460</f>
        <v>0.41228998</v>
      </c>
      <c r="E218" s="24">
        <f>'Stata Output'!E3460</f>
        <v>-6.5519939999999999E-2</v>
      </c>
      <c r="G218" s="23">
        <f t="shared" si="24"/>
        <v>0</v>
      </c>
      <c r="H218" s="23">
        <f t="shared" si="25"/>
        <v>0</v>
      </c>
      <c r="I218" s="23">
        <f t="shared" si="26"/>
        <v>1</v>
      </c>
      <c r="K218" s="23">
        <f t="shared" si="27"/>
        <v>1</v>
      </c>
      <c r="N218" s="23" t="s">
        <v>254</v>
      </c>
      <c r="O218" s="23" t="s">
        <v>376</v>
      </c>
      <c r="P218" s="24">
        <f>'Stata Output'!C687</f>
        <v>0.70331182000000003</v>
      </c>
      <c r="Q218" s="24">
        <f>'Stata Output'!D687</f>
        <v>0.27644577999999997</v>
      </c>
      <c r="R218" s="24">
        <f>'Stata Output'!E687</f>
        <v>-9.7220929999999997E-2</v>
      </c>
      <c r="T218" s="23">
        <f t="shared" si="28"/>
        <v>0</v>
      </c>
      <c r="U218" s="23">
        <f t="shared" si="29"/>
        <v>0</v>
      </c>
      <c r="V218" s="23">
        <f t="shared" si="30"/>
        <v>1</v>
      </c>
      <c r="X218" s="23">
        <f t="shared" si="31"/>
        <v>1</v>
      </c>
    </row>
    <row r="219" spans="1:24" x14ac:dyDescent="0.2">
      <c r="A219" s="23" t="s">
        <v>254</v>
      </c>
      <c r="B219" s="23" t="s">
        <v>377</v>
      </c>
      <c r="C219" s="24">
        <f>'Stata Output'!C3461</f>
        <v>0.56356435999999999</v>
      </c>
      <c r="D219" s="24">
        <f>'Stata Output'!D3461</f>
        <v>0.41390181999999998</v>
      </c>
      <c r="E219" s="24">
        <f>'Stata Output'!E3461</f>
        <v>-6.1247839999999998E-2</v>
      </c>
      <c r="G219" s="23">
        <f t="shared" si="24"/>
        <v>0</v>
      </c>
      <c r="H219" s="23">
        <f t="shared" si="25"/>
        <v>0</v>
      </c>
      <c r="I219" s="23">
        <f t="shared" si="26"/>
        <v>1</v>
      </c>
      <c r="K219" s="23">
        <f t="shared" si="27"/>
        <v>1</v>
      </c>
      <c r="N219" s="23" t="s">
        <v>254</v>
      </c>
      <c r="O219" s="23" t="s">
        <v>377</v>
      </c>
      <c r="P219" s="24">
        <f>'Stata Output'!C688</f>
        <v>0.69238228999999996</v>
      </c>
      <c r="Q219" s="24">
        <f>'Stata Output'!D688</f>
        <v>0.28076852000000002</v>
      </c>
      <c r="R219" s="24">
        <f>'Stata Output'!E688</f>
        <v>-9.2640609999999998E-2</v>
      </c>
      <c r="T219" s="23">
        <f t="shared" si="28"/>
        <v>0</v>
      </c>
      <c r="U219" s="23">
        <f t="shared" si="29"/>
        <v>0</v>
      </c>
      <c r="V219" s="23">
        <f t="shared" si="30"/>
        <v>1</v>
      </c>
      <c r="X219" s="23">
        <f t="shared" si="31"/>
        <v>1</v>
      </c>
    </row>
    <row r="220" spans="1:24" x14ac:dyDescent="0.2">
      <c r="A220" s="23" t="s">
        <v>254</v>
      </c>
      <c r="B220" s="23" t="s">
        <v>378</v>
      </c>
      <c r="C220" s="24">
        <f>'Stata Output'!C3462</f>
        <v>0.55492770999999996</v>
      </c>
      <c r="D220" s="24">
        <f>'Stata Output'!D3462</f>
        <v>0.41572753000000001</v>
      </c>
      <c r="E220" s="24">
        <f>'Stata Output'!E3462</f>
        <v>-5.5718509999999999E-2</v>
      </c>
      <c r="G220" s="23">
        <f t="shared" si="24"/>
        <v>0</v>
      </c>
      <c r="H220" s="23">
        <f t="shared" si="25"/>
        <v>0</v>
      </c>
      <c r="I220" s="23">
        <f t="shared" si="26"/>
        <v>1</v>
      </c>
      <c r="K220" s="23">
        <f t="shared" si="27"/>
        <v>1</v>
      </c>
      <c r="N220" s="23" t="s">
        <v>254</v>
      </c>
      <c r="O220" s="23" t="s">
        <v>378</v>
      </c>
      <c r="P220" s="24">
        <f>'Stata Output'!C689</f>
        <v>0.67850518999999998</v>
      </c>
      <c r="Q220" s="24">
        <f>'Stata Output'!D689</f>
        <v>0.28611168999999997</v>
      </c>
      <c r="R220" s="24">
        <f>'Stata Output'!E689</f>
        <v>-8.665291E-2</v>
      </c>
      <c r="T220" s="23">
        <f t="shared" si="28"/>
        <v>0</v>
      </c>
      <c r="U220" s="23">
        <f t="shared" si="29"/>
        <v>0</v>
      </c>
      <c r="V220" s="23">
        <f t="shared" si="30"/>
        <v>1</v>
      </c>
      <c r="X220" s="23">
        <f t="shared" si="31"/>
        <v>1</v>
      </c>
    </row>
    <row r="221" spans="1:24" x14ac:dyDescent="0.2">
      <c r="A221" s="23" t="s">
        <v>254</v>
      </c>
      <c r="B221" s="23" t="s">
        <v>379</v>
      </c>
      <c r="C221" s="24">
        <f>'Stata Output'!C3463</f>
        <v>0.54643335999999998</v>
      </c>
      <c r="D221" s="24">
        <f>'Stata Output'!D3463</f>
        <v>0.42005021999999997</v>
      </c>
      <c r="E221" s="24">
        <f>'Stata Output'!E3463</f>
        <v>-5.2996719999999997E-2</v>
      </c>
      <c r="G221" s="23">
        <f t="shared" si="24"/>
        <v>0</v>
      </c>
      <c r="H221" s="23">
        <f t="shared" si="25"/>
        <v>0</v>
      </c>
      <c r="I221" s="23">
        <f t="shared" si="26"/>
        <v>1</v>
      </c>
      <c r="K221" s="23">
        <f t="shared" si="27"/>
        <v>1</v>
      </c>
      <c r="N221" s="23" t="s">
        <v>254</v>
      </c>
      <c r="O221" s="23" t="s">
        <v>379</v>
      </c>
      <c r="P221" s="24">
        <f>'Stata Output'!C690</f>
        <v>0.66814024000000005</v>
      </c>
      <c r="Q221" s="24">
        <f>'Stata Output'!D690</f>
        <v>0.29205044000000002</v>
      </c>
      <c r="R221" s="24">
        <f>'Stata Output'!E690</f>
        <v>-8.4487179999999995E-2</v>
      </c>
      <c r="T221" s="23">
        <f t="shared" si="28"/>
        <v>0</v>
      </c>
      <c r="U221" s="23">
        <f t="shared" si="29"/>
        <v>0</v>
      </c>
      <c r="V221" s="23">
        <f t="shared" si="30"/>
        <v>1</v>
      </c>
      <c r="X221" s="23">
        <f t="shared" si="31"/>
        <v>1</v>
      </c>
    </row>
    <row r="222" spans="1:24" x14ac:dyDescent="0.2">
      <c r="A222" s="23" t="s">
        <v>254</v>
      </c>
      <c r="B222" s="23" t="s">
        <v>380</v>
      </c>
      <c r="C222" s="24">
        <f>'Stata Output'!C3464</f>
        <v>0.53880419000000002</v>
      </c>
      <c r="D222" s="24">
        <f>'Stata Output'!D3464</f>
        <v>0.42221028999999999</v>
      </c>
      <c r="E222" s="24">
        <f>'Stata Output'!E3464</f>
        <v>-4.8700739999999999E-2</v>
      </c>
      <c r="G222" s="23">
        <f t="shared" si="24"/>
        <v>0</v>
      </c>
      <c r="H222" s="23">
        <f t="shared" si="25"/>
        <v>0</v>
      </c>
      <c r="I222" s="23">
        <f t="shared" si="26"/>
        <v>1</v>
      </c>
      <c r="K222" s="23">
        <f t="shared" si="27"/>
        <v>1</v>
      </c>
      <c r="N222" s="23" t="s">
        <v>254</v>
      </c>
      <c r="O222" s="23" t="s">
        <v>380</v>
      </c>
      <c r="P222" s="24">
        <f>'Stata Output'!C691</f>
        <v>0.65659308999999999</v>
      </c>
      <c r="Q222" s="24">
        <f>'Stata Output'!D691</f>
        <v>0.29691838999999998</v>
      </c>
      <c r="R222" s="24">
        <f>'Stata Output'!E691</f>
        <v>-8.000438E-2</v>
      </c>
      <c r="T222" s="23">
        <f t="shared" si="28"/>
        <v>0</v>
      </c>
      <c r="U222" s="23">
        <f t="shared" si="29"/>
        <v>0</v>
      </c>
      <c r="V222" s="23">
        <f t="shared" si="30"/>
        <v>1</v>
      </c>
      <c r="X222" s="23">
        <f t="shared" si="31"/>
        <v>1</v>
      </c>
    </row>
    <row r="223" spans="1:24" x14ac:dyDescent="0.2">
      <c r="A223" s="23" t="s">
        <v>254</v>
      </c>
      <c r="B223" s="23" t="s">
        <v>381</v>
      </c>
      <c r="C223" s="24">
        <f>'Stata Output'!C3465</f>
        <v>0.50847761999999996</v>
      </c>
      <c r="D223" s="24">
        <f>'Stata Output'!D3465</f>
        <v>0.16389548000000001</v>
      </c>
      <c r="E223" s="24">
        <f>'Stata Output'!E3465</f>
        <v>0.30219583</v>
      </c>
      <c r="G223" s="23">
        <f t="shared" si="24"/>
        <v>0</v>
      </c>
      <c r="H223" s="23">
        <f t="shared" si="25"/>
        <v>0</v>
      </c>
      <c r="I223" s="23">
        <f t="shared" si="26"/>
        <v>0</v>
      </c>
      <c r="K223" s="23">
        <f t="shared" si="27"/>
        <v>0</v>
      </c>
      <c r="N223" s="23" t="s">
        <v>254</v>
      </c>
      <c r="O223" s="23" t="s">
        <v>381</v>
      </c>
      <c r="P223" s="24">
        <f>'Stata Output'!C692</f>
        <v>0.24058457</v>
      </c>
      <c r="Q223" s="24">
        <f>'Stata Output'!D692</f>
        <v>0.22493998000000001</v>
      </c>
      <c r="R223" s="24">
        <f>'Stata Output'!E692</f>
        <v>0.50221621000000005</v>
      </c>
      <c r="T223" s="23">
        <f t="shared" si="28"/>
        <v>0</v>
      </c>
      <c r="U223" s="23">
        <f t="shared" si="29"/>
        <v>0</v>
      </c>
      <c r="V223" s="23">
        <f t="shared" si="30"/>
        <v>0</v>
      </c>
      <c r="X223" s="23">
        <f t="shared" si="31"/>
        <v>0</v>
      </c>
    </row>
    <row r="224" spans="1:24" x14ac:dyDescent="0.2">
      <c r="A224" s="23" t="s">
        <v>254</v>
      </c>
      <c r="B224" s="23" t="s">
        <v>382</v>
      </c>
      <c r="C224" s="24">
        <f>'Stata Output'!C3466</f>
        <v>0.50729321000000005</v>
      </c>
      <c r="D224" s="24">
        <f>'Stata Output'!D3466</f>
        <v>0.16406883999999999</v>
      </c>
      <c r="E224" s="24">
        <f>'Stata Output'!E3466</f>
        <v>0.3030369</v>
      </c>
      <c r="G224" s="23">
        <f t="shared" si="24"/>
        <v>0</v>
      </c>
      <c r="H224" s="23">
        <f t="shared" si="25"/>
        <v>0</v>
      </c>
      <c r="I224" s="23">
        <f t="shared" si="26"/>
        <v>0</v>
      </c>
      <c r="K224" s="23">
        <f t="shared" si="27"/>
        <v>0</v>
      </c>
      <c r="N224" s="23" t="s">
        <v>254</v>
      </c>
      <c r="O224" s="23" t="s">
        <v>382</v>
      </c>
      <c r="P224" s="24">
        <f>'Stata Output'!C693</f>
        <v>0.23858141999999999</v>
      </c>
      <c r="Q224" s="24">
        <f>'Stata Output'!D693</f>
        <v>0.22565188999999999</v>
      </c>
      <c r="R224" s="24">
        <f>'Stata Output'!E693</f>
        <v>0.50315083000000005</v>
      </c>
      <c r="T224" s="23">
        <f t="shared" si="28"/>
        <v>0</v>
      </c>
      <c r="U224" s="23">
        <f t="shared" si="29"/>
        <v>0</v>
      </c>
      <c r="V224" s="23">
        <f t="shared" si="30"/>
        <v>0</v>
      </c>
      <c r="X224" s="23">
        <f t="shared" si="31"/>
        <v>0</v>
      </c>
    </row>
    <row r="225" spans="1:25" x14ac:dyDescent="0.2">
      <c r="A225" s="23" t="s">
        <v>254</v>
      </c>
      <c r="B225" s="23" t="s">
        <v>383</v>
      </c>
      <c r="C225" s="24">
        <f>'Stata Output'!C3467</f>
        <v>0.50734164999999998</v>
      </c>
      <c r="D225" s="24">
        <f>'Stata Output'!D3467</f>
        <v>0.16443730000000001</v>
      </c>
      <c r="E225" s="24">
        <f>'Stata Output'!E3467</f>
        <v>0.30259881</v>
      </c>
      <c r="G225" s="23">
        <f t="shared" si="24"/>
        <v>0</v>
      </c>
      <c r="H225" s="23">
        <f t="shared" si="25"/>
        <v>0</v>
      </c>
      <c r="I225" s="23">
        <f t="shared" si="26"/>
        <v>0</v>
      </c>
      <c r="K225" s="23">
        <f t="shared" si="27"/>
        <v>0</v>
      </c>
      <c r="N225" s="23" t="s">
        <v>254</v>
      </c>
      <c r="O225" s="23" t="s">
        <v>383</v>
      </c>
      <c r="P225" s="24">
        <f>'Stata Output'!C694</f>
        <v>0.23915132</v>
      </c>
      <c r="Q225" s="24">
        <f>'Stata Output'!D694</f>
        <v>0.22572437000000001</v>
      </c>
      <c r="R225" s="24">
        <f>'Stata Output'!E694</f>
        <v>0.50255927</v>
      </c>
      <c r="T225" s="23">
        <f t="shared" si="28"/>
        <v>0</v>
      </c>
      <c r="U225" s="23">
        <f t="shared" si="29"/>
        <v>0</v>
      </c>
      <c r="V225" s="23">
        <f t="shared" si="30"/>
        <v>0</v>
      </c>
      <c r="X225" s="23">
        <f t="shared" si="31"/>
        <v>0</v>
      </c>
    </row>
    <row r="226" spans="1:25" x14ac:dyDescent="0.2">
      <c r="A226" s="23" t="s">
        <v>254</v>
      </c>
      <c r="B226" s="23" t="s">
        <v>384</v>
      </c>
      <c r="C226" s="24">
        <f>'Stata Output'!C3468</f>
        <v>0.50512961999999995</v>
      </c>
      <c r="D226" s="24">
        <f>'Stata Output'!D3468</f>
        <v>0.16615305</v>
      </c>
      <c r="E226" s="24">
        <f>'Stata Output'!E3468</f>
        <v>0.30267330999999997</v>
      </c>
      <c r="G226" s="23">
        <f t="shared" si="24"/>
        <v>0</v>
      </c>
      <c r="H226" s="23">
        <f t="shared" si="25"/>
        <v>0</v>
      </c>
      <c r="I226" s="23">
        <f t="shared" si="26"/>
        <v>0</v>
      </c>
      <c r="K226" s="23">
        <f t="shared" si="27"/>
        <v>0</v>
      </c>
      <c r="N226" s="23" t="s">
        <v>254</v>
      </c>
      <c r="O226" s="23" t="s">
        <v>384</v>
      </c>
      <c r="P226" s="24">
        <f>'Stata Output'!C695</f>
        <v>0.23721887</v>
      </c>
      <c r="Q226" s="24">
        <f>'Stata Output'!D695</f>
        <v>0.22743051</v>
      </c>
      <c r="R226" s="24">
        <f>'Stata Output'!E695</f>
        <v>0.50225385</v>
      </c>
      <c r="T226" s="23">
        <f t="shared" si="28"/>
        <v>0</v>
      </c>
      <c r="U226" s="23">
        <f t="shared" si="29"/>
        <v>0</v>
      </c>
      <c r="V226" s="23">
        <f t="shared" si="30"/>
        <v>0</v>
      </c>
      <c r="X226" s="23">
        <f t="shared" si="31"/>
        <v>0</v>
      </c>
    </row>
    <row r="227" spans="1:25" x14ac:dyDescent="0.2">
      <c r="A227" s="23" t="s">
        <v>254</v>
      </c>
      <c r="B227" s="23" t="s">
        <v>385</v>
      </c>
      <c r="C227" s="24">
        <f>'Stata Output'!C3469</f>
        <v>0.50281511999999995</v>
      </c>
      <c r="D227" s="24">
        <f>'Stata Output'!D3469</f>
        <v>0.16673366000000001</v>
      </c>
      <c r="E227" s="24">
        <f>'Stata Output'!E3469</f>
        <v>0.30405689000000002</v>
      </c>
      <c r="G227" s="23">
        <f t="shared" si="24"/>
        <v>0</v>
      </c>
      <c r="H227" s="23">
        <f t="shared" si="25"/>
        <v>0</v>
      </c>
      <c r="I227" s="23">
        <f t="shared" si="26"/>
        <v>0</v>
      </c>
      <c r="K227" s="23">
        <f t="shared" si="27"/>
        <v>0</v>
      </c>
      <c r="N227" s="23" t="s">
        <v>254</v>
      </c>
      <c r="O227" s="23" t="s">
        <v>385</v>
      </c>
      <c r="P227" s="24">
        <f>'Stata Output'!C696</f>
        <v>0.23361870000000001</v>
      </c>
      <c r="Q227" s="24">
        <f>'Stata Output'!D696</f>
        <v>0.22888712</v>
      </c>
      <c r="R227" s="24">
        <f>'Stata Output'!E696</f>
        <v>0.50372388000000001</v>
      </c>
      <c r="T227" s="23">
        <f t="shared" si="28"/>
        <v>0</v>
      </c>
      <c r="U227" s="23">
        <f t="shared" si="29"/>
        <v>0</v>
      </c>
      <c r="V227" s="23">
        <f t="shared" si="30"/>
        <v>0</v>
      </c>
      <c r="X227" s="23">
        <f t="shared" si="31"/>
        <v>0</v>
      </c>
    </row>
    <row r="228" spans="1:25" x14ac:dyDescent="0.2">
      <c r="A228" s="23" t="s">
        <v>254</v>
      </c>
      <c r="B228" s="23" t="s">
        <v>386</v>
      </c>
      <c r="C228" s="24">
        <f>'Stata Output'!C3470</f>
        <v>0.50346943</v>
      </c>
      <c r="D228" s="24">
        <f>'Stata Output'!D3470</f>
        <v>0.16683943000000001</v>
      </c>
      <c r="E228" s="24">
        <f>'Stata Output'!E3470</f>
        <v>0.30337562000000001</v>
      </c>
      <c r="G228" s="23">
        <f t="shared" si="24"/>
        <v>0</v>
      </c>
      <c r="H228" s="23">
        <f t="shared" si="25"/>
        <v>0</v>
      </c>
      <c r="I228" s="23">
        <f t="shared" si="26"/>
        <v>0</v>
      </c>
      <c r="K228" s="23">
        <f t="shared" si="27"/>
        <v>0</v>
      </c>
      <c r="N228" s="23" t="s">
        <v>254</v>
      </c>
      <c r="O228" s="23" t="s">
        <v>386</v>
      </c>
      <c r="P228" s="24">
        <f>'Stata Output'!C697</f>
        <v>0.23498717</v>
      </c>
      <c r="Q228" s="24">
        <f>'Stata Output'!D697</f>
        <v>0.22854835000000001</v>
      </c>
      <c r="R228" s="24">
        <f>'Stata Output'!E697</f>
        <v>0.50291061999999997</v>
      </c>
      <c r="T228" s="23">
        <f t="shared" si="28"/>
        <v>0</v>
      </c>
      <c r="U228" s="23">
        <f t="shared" si="29"/>
        <v>0</v>
      </c>
      <c r="V228" s="23">
        <f t="shared" si="30"/>
        <v>0</v>
      </c>
      <c r="X228" s="23">
        <f t="shared" si="31"/>
        <v>0</v>
      </c>
    </row>
    <row r="229" spans="1:25" s="26" customFormat="1" x14ac:dyDescent="0.2">
      <c r="A229" s="27" t="s">
        <v>254</v>
      </c>
      <c r="B229" s="27" t="s">
        <v>387</v>
      </c>
      <c r="C229" s="29">
        <f>'Stata Output'!C3471</f>
        <v>0.50206474000000001</v>
      </c>
      <c r="D229" s="29">
        <f>'Stata Output'!D3471</f>
        <v>0.16773967000000001</v>
      </c>
      <c r="E229" s="29">
        <f>'Stata Output'!E3471</f>
        <v>0.30362641000000001</v>
      </c>
      <c r="G229" s="27">
        <f t="shared" si="24"/>
        <v>0</v>
      </c>
      <c r="H229" s="27">
        <f t="shared" si="25"/>
        <v>0</v>
      </c>
      <c r="I229" s="27">
        <f t="shared" si="26"/>
        <v>0</v>
      </c>
      <c r="K229" s="27">
        <f t="shared" si="27"/>
        <v>0</v>
      </c>
      <c r="L229" s="26">
        <f>SUM(K97:K229)</f>
        <v>82</v>
      </c>
      <c r="N229" s="27" t="s">
        <v>254</v>
      </c>
      <c r="O229" s="27" t="s">
        <v>387</v>
      </c>
      <c r="P229" s="29">
        <f>'Stata Output'!C698</f>
        <v>0.23351405</v>
      </c>
      <c r="Q229" s="29">
        <f>'Stata Output'!D698</f>
        <v>0.22958059</v>
      </c>
      <c r="R229" s="29">
        <f>'Stata Output'!E698</f>
        <v>0.50299559000000005</v>
      </c>
      <c r="T229" s="27">
        <f t="shared" si="28"/>
        <v>0</v>
      </c>
      <c r="U229" s="27">
        <f t="shared" si="29"/>
        <v>0</v>
      </c>
      <c r="V229" s="27">
        <f t="shared" si="30"/>
        <v>0</v>
      </c>
      <c r="X229" s="27">
        <f t="shared" si="31"/>
        <v>0</v>
      </c>
      <c r="Y229" s="26">
        <f>SUM(X97:X229)</f>
        <v>81</v>
      </c>
    </row>
    <row r="230" spans="1:25" x14ac:dyDescent="0.2">
      <c r="A230" s="23" t="s">
        <v>388</v>
      </c>
      <c r="B230" s="23" t="s">
        <v>389</v>
      </c>
      <c r="C230" s="24">
        <f>'Stata Output'!C3472</f>
        <v>0.39469409</v>
      </c>
      <c r="D230" s="24">
        <f>'Stata Output'!D3472</f>
        <v>0.35465778999999997</v>
      </c>
      <c r="E230" s="24">
        <f>'Stata Output'!E3472</f>
        <v>0.24079877999999999</v>
      </c>
      <c r="G230" s="23">
        <f t="shared" si="24"/>
        <v>0</v>
      </c>
      <c r="H230" s="23">
        <f t="shared" si="25"/>
        <v>0</v>
      </c>
      <c r="I230" s="23">
        <f t="shared" si="26"/>
        <v>0</v>
      </c>
      <c r="K230" s="23">
        <f t="shared" si="27"/>
        <v>0</v>
      </c>
      <c r="N230" s="23" t="s">
        <v>388</v>
      </c>
      <c r="O230" s="23" t="s">
        <v>389</v>
      </c>
      <c r="P230" s="24">
        <f>'Stata Output'!C699</f>
        <v>0.25203620999999998</v>
      </c>
      <c r="Q230" s="24">
        <f>'Stata Output'!D699</f>
        <v>0.32210238000000002</v>
      </c>
      <c r="R230" s="24">
        <f>'Stata Output'!E699</f>
        <v>0.49948214000000002</v>
      </c>
      <c r="T230" s="23">
        <f t="shared" si="28"/>
        <v>0</v>
      </c>
      <c r="U230" s="23">
        <f t="shared" si="29"/>
        <v>0</v>
      </c>
      <c r="V230" s="23">
        <f t="shared" si="30"/>
        <v>0</v>
      </c>
      <c r="X230" s="23">
        <f t="shared" si="31"/>
        <v>0</v>
      </c>
    </row>
    <row r="231" spans="1:25" x14ac:dyDescent="0.2">
      <c r="A231" s="23" t="s">
        <v>388</v>
      </c>
      <c r="B231" s="23" t="s">
        <v>390</v>
      </c>
      <c r="C231" s="24">
        <f>'Stata Output'!C3473</f>
        <v>0.39117004999999999</v>
      </c>
      <c r="D231" s="24">
        <f>'Stata Output'!D3473</f>
        <v>0.35616112999999999</v>
      </c>
      <c r="E231" s="24">
        <f>'Stata Output'!E3473</f>
        <v>0.24223971999999999</v>
      </c>
      <c r="G231" s="23">
        <f t="shared" si="24"/>
        <v>0</v>
      </c>
      <c r="H231" s="23">
        <f t="shared" si="25"/>
        <v>0</v>
      </c>
      <c r="I231" s="23">
        <f t="shared" si="26"/>
        <v>0</v>
      </c>
      <c r="K231" s="23">
        <f t="shared" si="27"/>
        <v>0</v>
      </c>
      <c r="N231" s="23" t="s">
        <v>388</v>
      </c>
      <c r="O231" s="23" t="s">
        <v>390</v>
      </c>
      <c r="P231" s="24">
        <f>'Stata Output'!C700</f>
        <v>0.2473593</v>
      </c>
      <c r="Q231" s="24">
        <f>'Stata Output'!D700</f>
        <v>0.32448772999999997</v>
      </c>
      <c r="R231" s="24">
        <f>'Stata Output'!E700</f>
        <v>0.50080793000000001</v>
      </c>
      <c r="T231" s="23">
        <f t="shared" si="28"/>
        <v>0</v>
      </c>
      <c r="U231" s="23">
        <f t="shared" si="29"/>
        <v>0</v>
      </c>
      <c r="V231" s="23">
        <f t="shared" si="30"/>
        <v>0</v>
      </c>
      <c r="X231" s="23">
        <f t="shared" si="31"/>
        <v>0</v>
      </c>
    </row>
    <row r="232" spans="1:25" x14ac:dyDescent="0.2">
      <c r="A232" s="23" t="s">
        <v>388</v>
      </c>
      <c r="B232" s="23" t="s">
        <v>391</v>
      </c>
      <c r="C232" s="24">
        <f>'Stata Output'!C3474</f>
        <v>0.47923084999999999</v>
      </c>
      <c r="D232" s="24">
        <f>'Stata Output'!D3474</f>
        <v>0.31040002</v>
      </c>
      <c r="E232" s="24">
        <f>'Stata Output'!E3474</f>
        <v>0.22046436</v>
      </c>
      <c r="G232" s="23">
        <f t="shared" si="24"/>
        <v>0</v>
      </c>
      <c r="H232" s="23">
        <f t="shared" si="25"/>
        <v>0</v>
      </c>
      <c r="I232" s="23">
        <f t="shared" si="26"/>
        <v>0</v>
      </c>
      <c r="K232" s="23">
        <f t="shared" si="27"/>
        <v>0</v>
      </c>
      <c r="N232" s="23" t="s">
        <v>388</v>
      </c>
      <c r="O232" s="23" t="s">
        <v>391</v>
      </c>
      <c r="P232" s="24">
        <f>'Stata Output'!C701</f>
        <v>0.35088671999999999</v>
      </c>
      <c r="Q232" s="24">
        <f>'Stata Output'!D701</f>
        <v>0.26045374999999998</v>
      </c>
      <c r="R232" s="24">
        <f>'Stata Output'!E701</f>
        <v>0.49953362000000001</v>
      </c>
      <c r="T232" s="23">
        <f t="shared" si="28"/>
        <v>0</v>
      </c>
      <c r="U232" s="23">
        <f t="shared" si="29"/>
        <v>0</v>
      </c>
      <c r="V232" s="23">
        <f t="shared" si="30"/>
        <v>0</v>
      </c>
      <c r="X232" s="23">
        <f t="shared" si="31"/>
        <v>0</v>
      </c>
    </row>
    <row r="233" spans="1:25" x14ac:dyDescent="0.2">
      <c r="A233" s="23" t="s">
        <v>388</v>
      </c>
      <c r="B233" s="23" t="s">
        <v>392</v>
      </c>
      <c r="C233" s="24">
        <f>'Stata Output'!C3475</f>
        <v>0.49185224999999999</v>
      </c>
      <c r="D233" s="24">
        <f>'Stata Output'!D3475</f>
        <v>0.30346426999999998</v>
      </c>
      <c r="E233" s="24">
        <f>'Stata Output'!E3475</f>
        <v>0.21774635000000001</v>
      </c>
      <c r="G233" s="23">
        <f t="shared" si="24"/>
        <v>0</v>
      </c>
      <c r="H233" s="23">
        <f t="shared" si="25"/>
        <v>0</v>
      </c>
      <c r="I233" s="23">
        <f t="shared" si="26"/>
        <v>0</v>
      </c>
      <c r="K233" s="23">
        <f t="shared" si="27"/>
        <v>0</v>
      </c>
      <c r="N233" s="23" t="s">
        <v>388</v>
      </c>
      <c r="O233" s="23" t="s">
        <v>392</v>
      </c>
      <c r="P233" s="24">
        <f>'Stata Output'!C702</f>
        <v>0.36523618000000002</v>
      </c>
      <c r="Q233" s="24">
        <f>'Stata Output'!D702</f>
        <v>0.25117496</v>
      </c>
      <c r="R233" s="24">
        <f>'Stata Output'!E702</f>
        <v>0.49989809000000002</v>
      </c>
      <c r="T233" s="23">
        <f t="shared" si="28"/>
        <v>0</v>
      </c>
      <c r="U233" s="23">
        <f t="shared" si="29"/>
        <v>0</v>
      </c>
      <c r="V233" s="23">
        <f t="shared" si="30"/>
        <v>0</v>
      </c>
      <c r="X233" s="23">
        <f t="shared" si="31"/>
        <v>0</v>
      </c>
    </row>
    <row r="234" spans="1:25" x14ac:dyDescent="0.2">
      <c r="A234" s="23" t="s">
        <v>388</v>
      </c>
      <c r="B234" s="23" t="s">
        <v>393</v>
      </c>
      <c r="C234" s="24">
        <f>'Stata Output'!C3476</f>
        <v>0.50442430999999999</v>
      </c>
      <c r="D234" s="24">
        <f>'Stata Output'!D3476</f>
        <v>0.29499502</v>
      </c>
      <c r="E234" s="24">
        <f>'Stata Output'!E3476</f>
        <v>0.21710119</v>
      </c>
      <c r="G234" s="23">
        <f t="shared" si="24"/>
        <v>0</v>
      </c>
      <c r="H234" s="23">
        <f t="shared" si="25"/>
        <v>0</v>
      </c>
      <c r="I234" s="23">
        <f t="shared" si="26"/>
        <v>0</v>
      </c>
      <c r="K234" s="23">
        <f t="shared" si="27"/>
        <v>0</v>
      </c>
      <c r="N234" s="23" t="s">
        <v>388</v>
      </c>
      <c r="O234" s="23" t="s">
        <v>393</v>
      </c>
      <c r="P234" s="24">
        <f>'Stata Output'!C703</f>
        <v>0.37731062999999998</v>
      </c>
      <c r="Q234" s="24">
        <f>'Stata Output'!D703</f>
        <v>0.24135346999999999</v>
      </c>
      <c r="R234" s="24">
        <f>'Stata Output'!E703</f>
        <v>0.50396373000000005</v>
      </c>
      <c r="T234" s="23">
        <f t="shared" si="28"/>
        <v>0</v>
      </c>
      <c r="U234" s="23">
        <f t="shared" si="29"/>
        <v>0</v>
      </c>
      <c r="V234" s="23">
        <f t="shared" si="30"/>
        <v>0</v>
      </c>
      <c r="X234" s="23">
        <f t="shared" si="31"/>
        <v>0</v>
      </c>
    </row>
    <row r="235" spans="1:25" x14ac:dyDescent="0.2">
      <c r="A235" s="23" t="s">
        <v>388</v>
      </c>
      <c r="B235" s="23" t="s">
        <v>394</v>
      </c>
      <c r="C235" s="24">
        <f>'Stata Output'!C3477</f>
        <v>0.49996717000000002</v>
      </c>
      <c r="D235" s="24">
        <f>'Stata Output'!D3477</f>
        <v>0.29398401000000002</v>
      </c>
      <c r="E235" s="24">
        <f>'Stata Output'!E3477</f>
        <v>0.22205430000000001</v>
      </c>
      <c r="G235" s="23">
        <f t="shared" si="24"/>
        <v>0</v>
      </c>
      <c r="H235" s="23">
        <f t="shared" si="25"/>
        <v>0</v>
      </c>
      <c r="I235" s="23">
        <f t="shared" si="26"/>
        <v>0</v>
      </c>
      <c r="K235" s="23">
        <f t="shared" si="27"/>
        <v>0</v>
      </c>
      <c r="N235" s="23" t="s">
        <v>388</v>
      </c>
      <c r="O235" s="23" t="s">
        <v>394</v>
      </c>
      <c r="P235" s="24">
        <f>'Stata Output'!C704</f>
        <v>0.36761114</v>
      </c>
      <c r="Q235" s="24">
        <f>'Stata Output'!D704</f>
        <v>0.24358255000000001</v>
      </c>
      <c r="R235" s="24">
        <f>'Stata Output'!E704</f>
        <v>0.50993164999999996</v>
      </c>
      <c r="T235" s="23">
        <f t="shared" si="28"/>
        <v>0</v>
      </c>
      <c r="U235" s="23">
        <f t="shared" si="29"/>
        <v>0</v>
      </c>
      <c r="V235" s="23">
        <f t="shared" si="30"/>
        <v>0</v>
      </c>
      <c r="X235" s="23">
        <f t="shared" si="31"/>
        <v>0</v>
      </c>
    </row>
    <row r="236" spans="1:25" x14ac:dyDescent="0.2">
      <c r="A236" s="23" t="s">
        <v>388</v>
      </c>
      <c r="B236" s="23" t="s">
        <v>395</v>
      </c>
      <c r="C236" s="24">
        <f>'Stata Output'!C3478</f>
        <v>0.49600863000000001</v>
      </c>
      <c r="D236" s="24">
        <f>'Stata Output'!D3478</f>
        <v>0.29516026000000001</v>
      </c>
      <c r="E236" s="24">
        <f>'Stata Output'!E3478</f>
        <v>0.22422373000000001</v>
      </c>
      <c r="G236" s="23">
        <f t="shared" si="24"/>
        <v>0</v>
      </c>
      <c r="H236" s="23">
        <f t="shared" si="25"/>
        <v>0</v>
      </c>
      <c r="I236" s="23">
        <f t="shared" si="26"/>
        <v>0</v>
      </c>
      <c r="K236" s="23">
        <f t="shared" si="27"/>
        <v>0</v>
      </c>
      <c r="N236" s="23" t="s">
        <v>388</v>
      </c>
      <c r="O236" s="23" t="s">
        <v>395</v>
      </c>
      <c r="P236" s="24">
        <f>'Stata Output'!C705</f>
        <v>0.36169175999999997</v>
      </c>
      <c r="Q236" s="24">
        <f>'Stata Output'!D705</f>
        <v>0.24612337000000001</v>
      </c>
      <c r="R236" s="24">
        <f>'Stata Output'!E705</f>
        <v>0.51217592000000001</v>
      </c>
      <c r="T236" s="23">
        <f t="shared" si="28"/>
        <v>0</v>
      </c>
      <c r="U236" s="23">
        <f t="shared" si="29"/>
        <v>0</v>
      </c>
      <c r="V236" s="23">
        <f t="shared" si="30"/>
        <v>0</v>
      </c>
      <c r="X236" s="23">
        <f t="shared" si="31"/>
        <v>0</v>
      </c>
    </row>
    <row r="237" spans="1:25" x14ac:dyDescent="0.2">
      <c r="A237" s="23" t="s">
        <v>388</v>
      </c>
      <c r="B237" s="23" t="s">
        <v>396</v>
      </c>
      <c r="C237" s="24">
        <f>'Stata Output'!C3479</f>
        <v>0.63929513999999998</v>
      </c>
      <c r="D237" s="24">
        <f>'Stata Output'!D3479</f>
        <v>-9.08775E-2</v>
      </c>
      <c r="E237" s="24">
        <f>'Stata Output'!E3479</f>
        <v>0.50925330999999996</v>
      </c>
      <c r="G237" s="23">
        <f t="shared" si="24"/>
        <v>0</v>
      </c>
      <c r="H237" s="23">
        <f t="shared" si="25"/>
        <v>1</v>
      </c>
      <c r="I237" s="23">
        <f t="shared" si="26"/>
        <v>0</v>
      </c>
      <c r="K237" s="23">
        <f t="shared" si="27"/>
        <v>1</v>
      </c>
      <c r="N237" s="23" t="s">
        <v>388</v>
      </c>
      <c r="O237" s="23" t="s">
        <v>396</v>
      </c>
      <c r="P237" s="24">
        <f>'Stata Output'!C706</f>
        <v>0.13248397000000001</v>
      </c>
      <c r="Q237" s="24">
        <f>'Stata Output'!D706</f>
        <v>6.3541929999999996E-2</v>
      </c>
      <c r="R237" s="24">
        <f>'Stata Output'!E706</f>
        <v>0.91640518999999998</v>
      </c>
      <c r="T237" s="23">
        <f t="shared" si="28"/>
        <v>0</v>
      </c>
      <c r="U237" s="23">
        <f t="shared" si="29"/>
        <v>0</v>
      </c>
      <c r="V237" s="23">
        <f t="shared" si="30"/>
        <v>0</v>
      </c>
      <c r="X237" s="23">
        <f t="shared" si="31"/>
        <v>0</v>
      </c>
    </row>
    <row r="238" spans="1:25" x14ac:dyDescent="0.2">
      <c r="A238" s="23" t="s">
        <v>388</v>
      </c>
      <c r="B238" s="23" t="s">
        <v>397</v>
      </c>
      <c r="C238" s="24">
        <f>'Stata Output'!C3480</f>
        <v>0.63340057000000005</v>
      </c>
      <c r="D238" s="24">
        <f>'Stata Output'!D3480</f>
        <v>-9.3216900000000005E-2</v>
      </c>
      <c r="E238" s="24">
        <f>'Stata Output'!E3480</f>
        <v>0.51688124999999996</v>
      </c>
      <c r="G238" s="23">
        <f t="shared" si="24"/>
        <v>0</v>
      </c>
      <c r="H238" s="23">
        <f t="shared" si="25"/>
        <v>1</v>
      </c>
      <c r="I238" s="23">
        <f t="shared" si="26"/>
        <v>0</v>
      </c>
      <c r="K238" s="23">
        <f t="shared" si="27"/>
        <v>1</v>
      </c>
      <c r="N238" s="23" t="s">
        <v>388</v>
      </c>
      <c r="O238" s="23" t="s">
        <v>397</v>
      </c>
      <c r="P238" s="24">
        <f>'Stata Output'!C707</f>
        <v>0.11835401</v>
      </c>
      <c r="Q238" s="24">
        <f>'Stata Output'!D707</f>
        <v>6.6218750000000007E-2</v>
      </c>
      <c r="R238" s="24">
        <f>'Stata Output'!E707</f>
        <v>0.92577458999999995</v>
      </c>
      <c r="T238" s="23">
        <f t="shared" si="28"/>
        <v>0</v>
      </c>
      <c r="U238" s="23">
        <f t="shared" si="29"/>
        <v>0</v>
      </c>
      <c r="V238" s="23">
        <f t="shared" si="30"/>
        <v>0</v>
      </c>
      <c r="X238" s="23">
        <f t="shared" si="31"/>
        <v>0</v>
      </c>
    </row>
    <row r="239" spans="1:25" x14ac:dyDescent="0.2">
      <c r="A239" s="23" t="s">
        <v>388</v>
      </c>
      <c r="B239" s="23" t="s">
        <v>398</v>
      </c>
      <c r="C239" s="24">
        <f>'Stata Output'!C3481</f>
        <v>0.62422686999999999</v>
      </c>
      <c r="D239" s="24">
        <f>'Stata Output'!D3481</f>
        <v>-8.8715530000000001E-2</v>
      </c>
      <c r="E239" s="24">
        <f>'Stata Output'!E3481</f>
        <v>0.52000027000000004</v>
      </c>
      <c r="G239" s="23">
        <f t="shared" si="24"/>
        <v>0</v>
      </c>
      <c r="H239" s="23">
        <f t="shared" si="25"/>
        <v>1</v>
      </c>
      <c r="I239" s="23">
        <f t="shared" si="26"/>
        <v>0</v>
      </c>
      <c r="K239" s="23">
        <f t="shared" si="27"/>
        <v>1</v>
      </c>
      <c r="N239" s="23" t="s">
        <v>388</v>
      </c>
      <c r="O239" s="23" t="s">
        <v>398</v>
      </c>
      <c r="P239" s="24">
        <f>'Stata Output'!C708</f>
        <v>0.10694308</v>
      </c>
      <c r="Q239" s="24">
        <f>'Stata Output'!D708</f>
        <v>7.2587269999999995E-2</v>
      </c>
      <c r="R239" s="24">
        <f>'Stata Output'!E708</f>
        <v>0.92835962999999999</v>
      </c>
      <c r="T239" s="23">
        <f t="shared" si="28"/>
        <v>0</v>
      </c>
      <c r="U239" s="23">
        <f t="shared" si="29"/>
        <v>0</v>
      </c>
      <c r="V239" s="23">
        <f t="shared" si="30"/>
        <v>0</v>
      </c>
      <c r="X239" s="23">
        <f t="shared" si="31"/>
        <v>0</v>
      </c>
    </row>
    <row r="240" spans="1:25" x14ac:dyDescent="0.2">
      <c r="A240" s="23" t="s">
        <v>388</v>
      </c>
      <c r="B240" s="23" t="s">
        <v>399</v>
      </c>
      <c r="C240" s="24">
        <f>'Stata Output'!C3482</f>
        <v>0.61857172000000005</v>
      </c>
      <c r="D240" s="24">
        <f>'Stata Output'!D3482</f>
        <v>-8.8128780000000004E-2</v>
      </c>
      <c r="E240" s="24">
        <f>'Stata Output'!E3482</f>
        <v>0.52427509999999999</v>
      </c>
      <c r="G240" s="23">
        <f t="shared" si="24"/>
        <v>0</v>
      </c>
      <c r="H240" s="23">
        <f t="shared" si="25"/>
        <v>1</v>
      </c>
      <c r="I240" s="23">
        <f t="shared" si="26"/>
        <v>0</v>
      </c>
      <c r="K240" s="23">
        <f t="shared" si="27"/>
        <v>1</v>
      </c>
      <c r="N240" s="23" t="s">
        <v>388</v>
      </c>
      <c r="O240" s="23" t="s">
        <v>399</v>
      </c>
      <c r="P240" s="24">
        <f>'Stata Output'!C709</f>
        <v>9.7065650000000003E-2</v>
      </c>
      <c r="Q240" s="24">
        <f>'Stata Output'!D709</f>
        <v>7.5921240000000001E-2</v>
      </c>
      <c r="R240" s="24">
        <f>'Stata Output'!E709</f>
        <v>0.93317713000000002</v>
      </c>
      <c r="T240" s="23">
        <f t="shared" si="28"/>
        <v>0</v>
      </c>
      <c r="U240" s="23">
        <f t="shared" si="29"/>
        <v>0</v>
      </c>
      <c r="V240" s="23">
        <f t="shared" si="30"/>
        <v>0</v>
      </c>
      <c r="X240" s="23">
        <f t="shared" si="31"/>
        <v>0</v>
      </c>
    </row>
    <row r="241" spans="1:24" x14ac:dyDescent="0.2">
      <c r="A241" s="23" t="s">
        <v>388</v>
      </c>
      <c r="B241" s="23" t="s">
        <v>400</v>
      </c>
      <c r="C241" s="24">
        <f>'Stata Output'!C3483</f>
        <v>0.61066268000000001</v>
      </c>
      <c r="D241" s="24">
        <f>'Stata Output'!D3483</f>
        <v>-8.5143300000000005E-2</v>
      </c>
      <c r="E241" s="24">
        <f>'Stata Output'!E3483</f>
        <v>0.52792658999999997</v>
      </c>
      <c r="G241" s="23">
        <f t="shared" si="24"/>
        <v>0</v>
      </c>
      <c r="H241" s="23">
        <f t="shared" si="25"/>
        <v>1</v>
      </c>
      <c r="I241" s="23">
        <f t="shared" si="26"/>
        <v>0</v>
      </c>
      <c r="K241" s="23">
        <f t="shared" si="27"/>
        <v>1</v>
      </c>
      <c r="N241" s="23" t="s">
        <v>388</v>
      </c>
      <c r="O241" s="23" t="s">
        <v>400</v>
      </c>
      <c r="P241" s="24">
        <f>'Stata Output'!C710</f>
        <v>8.6064440000000006E-2</v>
      </c>
      <c r="Q241" s="24">
        <f>'Stata Output'!D710</f>
        <v>8.1169599999999995E-2</v>
      </c>
      <c r="R241" s="24">
        <f>'Stata Output'!E710</f>
        <v>0.93672498999999998</v>
      </c>
      <c r="T241" s="23">
        <f t="shared" si="28"/>
        <v>0</v>
      </c>
      <c r="U241" s="23">
        <f t="shared" si="29"/>
        <v>0</v>
      </c>
      <c r="V241" s="23">
        <f t="shared" si="30"/>
        <v>0</v>
      </c>
      <c r="X241" s="23">
        <f t="shared" si="31"/>
        <v>0</v>
      </c>
    </row>
    <row r="242" spans="1:24" x14ac:dyDescent="0.2">
      <c r="A242" s="23" t="s">
        <v>388</v>
      </c>
      <c r="B242" s="23" t="s">
        <v>401</v>
      </c>
      <c r="C242" s="24">
        <f>'Stata Output'!C3484</f>
        <v>0.60882433999999996</v>
      </c>
      <c r="D242" s="24">
        <f>'Stata Output'!D3484</f>
        <v>-8.2355319999999996E-2</v>
      </c>
      <c r="E242" s="24">
        <f>'Stata Output'!E3484</f>
        <v>0.52652434000000004</v>
      </c>
      <c r="G242" s="23">
        <f t="shared" si="24"/>
        <v>0</v>
      </c>
      <c r="H242" s="23">
        <f t="shared" si="25"/>
        <v>1</v>
      </c>
      <c r="I242" s="23">
        <f t="shared" si="26"/>
        <v>0</v>
      </c>
      <c r="K242" s="23">
        <f t="shared" si="27"/>
        <v>1</v>
      </c>
      <c r="N242" s="23" t="s">
        <v>388</v>
      </c>
      <c r="O242" s="23" t="s">
        <v>401</v>
      </c>
      <c r="P242" s="24">
        <f>'Stata Output'!C711</f>
        <v>8.6228269999999996E-2</v>
      </c>
      <c r="Q242" s="24">
        <f>'Stata Output'!D711</f>
        <v>8.2955989999999993E-2</v>
      </c>
      <c r="R242" s="24">
        <f>'Stata Output'!E711</f>
        <v>0.93446428999999998</v>
      </c>
      <c r="T242" s="23">
        <f t="shared" si="28"/>
        <v>0</v>
      </c>
      <c r="U242" s="23">
        <f t="shared" si="29"/>
        <v>0</v>
      </c>
      <c r="V242" s="23">
        <f t="shared" si="30"/>
        <v>0</v>
      </c>
      <c r="X242" s="23">
        <f t="shared" si="31"/>
        <v>0</v>
      </c>
    </row>
    <row r="243" spans="1:24" x14ac:dyDescent="0.2">
      <c r="A243" s="23" t="s">
        <v>388</v>
      </c>
      <c r="B243" s="23" t="s">
        <v>402</v>
      </c>
      <c r="C243" s="24">
        <f>'Stata Output'!C3485</f>
        <v>0.60562585999999996</v>
      </c>
      <c r="D243" s="24">
        <f>'Stata Output'!D3485</f>
        <v>-7.9522960000000004E-2</v>
      </c>
      <c r="E243" s="24">
        <f>'Stata Output'!E3485</f>
        <v>0.52625425000000003</v>
      </c>
      <c r="G243" s="23">
        <f t="shared" si="24"/>
        <v>0</v>
      </c>
      <c r="H243" s="23">
        <f t="shared" si="25"/>
        <v>1</v>
      </c>
      <c r="I243" s="23">
        <f t="shared" si="26"/>
        <v>0</v>
      </c>
      <c r="K243" s="23">
        <f t="shared" si="27"/>
        <v>1</v>
      </c>
      <c r="N243" s="23" t="s">
        <v>388</v>
      </c>
      <c r="O243" s="23" t="s">
        <v>402</v>
      </c>
      <c r="P243" s="24">
        <f>'Stata Output'!C712</f>
        <v>8.389075E-2</v>
      </c>
      <c r="Q243" s="24">
        <f>'Stata Output'!D712</f>
        <v>8.5518060000000007E-2</v>
      </c>
      <c r="R243" s="24">
        <f>'Stata Output'!E712</f>
        <v>0.93350480999999996</v>
      </c>
      <c r="T243" s="23">
        <f t="shared" si="28"/>
        <v>0</v>
      </c>
      <c r="U243" s="23">
        <f t="shared" si="29"/>
        <v>0</v>
      </c>
      <c r="V243" s="23">
        <f t="shared" si="30"/>
        <v>0</v>
      </c>
      <c r="X243" s="23">
        <f t="shared" si="31"/>
        <v>0</v>
      </c>
    </row>
    <row r="244" spans="1:24" x14ac:dyDescent="0.2">
      <c r="A244" s="23" t="s">
        <v>388</v>
      </c>
      <c r="B244" s="23" t="s">
        <v>403</v>
      </c>
      <c r="C244" s="24">
        <f>'Stata Output'!C3486</f>
        <v>0.62371118000000003</v>
      </c>
      <c r="D244" s="24">
        <f>'Stata Output'!D3486</f>
        <v>3.0364849999999999E-2</v>
      </c>
      <c r="E244" s="24">
        <f>'Stata Output'!E3486</f>
        <v>0.37143957999999999</v>
      </c>
      <c r="G244" s="23">
        <f t="shared" si="24"/>
        <v>0</v>
      </c>
      <c r="H244" s="23">
        <f t="shared" si="25"/>
        <v>0</v>
      </c>
      <c r="I244" s="23">
        <f t="shared" si="26"/>
        <v>0</v>
      </c>
      <c r="K244" s="23">
        <f t="shared" si="27"/>
        <v>0</v>
      </c>
      <c r="N244" s="23" t="s">
        <v>388</v>
      </c>
      <c r="O244" s="23" t="s">
        <v>403</v>
      </c>
      <c r="P244" s="24">
        <f>'Stata Output'!C713</f>
        <v>0.27113515999999999</v>
      </c>
      <c r="Q244" s="24">
        <f>'Stata Output'!D713</f>
        <v>0.11365311</v>
      </c>
      <c r="R244" s="24">
        <f>'Stata Output'!E713</f>
        <v>0.67680483000000002</v>
      </c>
      <c r="T244" s="23">
        <f t="shared" si="28"/>
        <v>0</v>
      </c>
      <c r="U244" s="23">
        <f t="shared" si="29"/>
        <v>0</v>
      </c>
      <c r="V244" s="23">
        <f t="shared" si="30"/>
        <v>0</v>
      </c>
      <c r="X244" s="23">
        <f t="shared" si="31"/>
        <v>0</v>
      </c>
    </row>
    <row r="245" spans="1:24" x14ac:dyDescent="0.2">
      <c r="A245" s="23" t="s">
        <v>388</v>
      </c>
      <c r="B245" s="23" t="s">
        <v>404</v>
      </c>
      <c r="C245" s="24">
        <f>'Stata Output'!C3487</f>
        <v>0.61428722000000002</v>
      </c>
      <c r="D245" s="24">
        <f>'Stata Output'!D3487</f>
        <v>3.1473630000000002E-2</v>
      </c>
      <c r="E245" s="24">
        <f>'Stata Output'!E3487</f>
        <v>0.37842250999999999</v>
      </c>
      <c r="G245" s="23">
        <f t="shared" si="24"/>
        <v>0</v>
      </c>
      <c r="H245" s="23">
        <f t="shared" si="25"/>
        <v>0</v>
      </c>
      <c r="I245" s="23">
        <f t="shared" si="26"/>
        <v>0</v>
      </c>
      <c r="K245" s="23">
        <f t="shared" si="27"/>
        <v>0</v>
      </c>
      <c r="N245" s="23" t="s">
        <v>388</v>
      </c>
      <c r="O245" s="23" t="s">
        <v>404</v>
      </c>
      <c r="P245" s="24">
        <f>'Stata Output'!C714</f>
        <v>0.25484522999999998</v>
      </c>
      <c r="Q245" s="24">
        <f>'Stata Output'!D714</f>
        <v>0.11924439000000001</v>
      </c>
      <c r="R245" s="24">
        <f>'Stata Output'!E714</f>
        <v>0.68463989999999997</v>
      </c>
      <c r="T245" s="23">
        <f t="shared" si="28"/>
        <v>0</v>
      </c>
      <c r="U245" s="23">
        <f t="shared" si="29"/>
        <v>0</v>
      </c>
      <c r="V245" s="23">
        <f t="shared" si="30"/>
        <v>0</v>
      </c>
      <c r="X245" s="23">
        <f t="shared" si="31"/>
        <v>0</v>
      </c>
    </row>
    <row r="246" spans="1:24" x14ac:dyDescent="0.2">
      <c r="A246" s="23" t="s">
        <v>388</v>
      </c>
      <c r="B246" s="23" t="s">
        <v>405</v>
      </c>
      <c r="C246" s="24">
        <f>'Stata Output'!C3488</f>
        <v>0.60849381000000002</v>
      </c>
      <c r="D246" s="24">
        <f>'Stata Output'!D3488</f>
        <v>3.3010360000000002E-2</v>
      </c>
      <c r="E246" s="24">
        <f>'Stata Output'!E3488</f>
        <v>0.38191686000000002</v>
      </c>
      <c r="G246" s="23">
        <f t="shared" si="24"/>
        <v>0</v>
      </c>
      <c r="H246" s="23">
        <f t="shared" si="25"/>
        <v>0</v>
      </c>
      <c r="I246" s="23">
        <f t="shared" si="26"/>
        <v>0</v>
      </c>
      <c r="K246" s="23">
        <f t="shared" si="27"/>
        <v>0</v>
      </c>
      <c r="N246" s="23" t="s">
        <v>388</v>
      </c>
      <c r="O246" s="23" t="s">
        <v>405</v>
      </c>
      <c r="P246" s="24">
        <f>'Stata Output'!C715</f>
        <v>0.24588203</v>
      </c>
      <c r="Q246" s="24">
        <f>'Stata Output'!D715</f>
        <v>0.12286374</v>
      </c>
      <c r="R246" s="24">
        <f>'Stata Output'!E715</f>
        <v>0.68863711000000005</v>
      </c>
      <c r="T246" s="23">
        <f t="shared" si="28"/>
        <v>0</v>
      </c>
      <c r="U246" s="23">
        <f t="shared" si="29"/>
        <v>0</v>
      </c>
      <c r="V246" s="23">
        <f t="shared" si="30"/>
        <v>0</v>
      </c>
      <c r="X246" s="23">
        <f t="shared" si="31"/>
        <v>0</v>
      </c>
    </row>
    <row r="247" spans="1:24" x14ac:dyDescent="0.2">
      <c r="A247" s="23" t="s">
        <v>388</v>
      </c>
      <c r="B247" s="23" t="s">
        <v>406</v>
      </c>
      <c r="C247" s="24">
        <f>'Stata Output'!C3489</f>
        <v>0.60027315000000003</v>
      </c>
      <c r="D247" s="24">
        <f>'Stata Output'!D3489</f>
        <v>3.3998100000000003E-2</v>
      </c>
      <c r="E247" s="24">
        <f>'Stata Output'!E3489</f>
        <v>0.3879861</v>
      </c>
      <c r="G247" s="23">
        <f t="shared" si="24"/>
        <v>0</v>
      </c>
      <c r="H247" s="23">
        <f t="shared" si="25"/>
        <v>0</v>
      </c>
      <c r="I247" s="23">
        <f t="shared" si="26"/>
        <v>0</v>
      </c>
      <c r="K247" s="23">
        <f t="shared" si="27"/>
        <v>0</v>
      </c>
      <c r="N247" s="23" t="s">
        <v>388</v>
      </c>
      <c r="O247" s="23" t="s">
        <v>406</v>
      </c>
      <c r="P247" s="24">
        <f>'Stata Output'!C716</f>
        <v>0.23169877</v>
      </c>
      <c r="Q247" s="24">
        <f>'Stata Output'!D716</f>
        <v>0.12774666000000001</v>
      </c>
      <c r="R247" s="24">
        <f>'Stata Output'!E716</f>
        <v>0.69544150000000005</v>
      </c>
      <c r="T247" s="23">
        <f t="shared" si="28"/>
        <v>0</v>
      </c>
      <c r="U247" s="23">
        <f t="shared" si="29"/>
        <v>0</v>
      </c>
      <c r="V247" s="23">
        <f t="shared" si="30"/>
        <v>0</v>
      </c>
      <c r="X247" s="23">
        <f t="shared" si="31"/>
        <v>0</v>
      </c>
    </row>
    <row r="248" spans="1:24" x14ac:dyDescent="0.2">
      <c r="A248" s="23" t="s">
        <v>388</v>
      </c>
      <c r="B248" s="23" t="s">
        <v>407</v>
      </c>
      <c r="C248" s="24">
        <f>'Stata Output'!C3490</f>
        <v>0.59368525000000005</v>
      </c>
      <c r="D248" s="24">
        <f>'Stata Output'!D3490</f>
        <v>3.5577240000000003E-2</v>
      </c>
      <c r="E248" s="24">
        <f>'Stata Output'!E3490</f>
        <v>0.39200327000000001</v>
      </c>
      <c r="G248" s="23">
        <f t="shared" si="24"/>
        <v>0</v>
      </c>
      <c r="H248" s="23">
        <f t="shared" si="25"/>
        <v>0</v>
      </c>
      <c r="I248" s="23">
        <f t="shared" si="26"/>
        <v>0</v>
      </c>
      <c r="K248" s="23">
        <f t="shared" si="27"/>
        <v>0</v>
      </c>
      <c r="N248" s="23" t="s">
        <v>388</v>
      </c>
      <c r="O248" s="23" t="s">
        <v>407</v>
      </c>
      <c r="P248" s="24">
        <f>'Stata Output'!C717</f>
        <v>0.22135590999999999</v>
      </c>
      <c r="Q248" s="24">
        <f>'Stata Output'!D717</f>
        <v>0.13187280000000001</v>
      </c>
      <c r="R248" s="24">
        <f>'Stata Output'!E717</f>
        <v>0.69973399999999997</v>
      </c>
      <c r="T248" s="23">
        <f t="shared" si="28"/>
        <v>0</v>
      </c>
      <c r="U248" s="23">
        <f t="shared" si="29"/>
        <v>0</v>
      </c>
      <c r="V248" s="23">
        <f t="shared" si="30"/>
        <v>0</v>
      </c>
      <c r="X248" s="23">
        <f t="shared" si="31"/>
        <v>0</v>
      </c>
    </row>
    <row r="249" spans="1:24" x14ac:dyDescent="0.2">
      <c r="A249" s="23" t="s">
        <v>388</v>
      </c>
      <c r="B249" s="23" t="s">
        <v>408</v>
      </c>
      <c r="C249" s="24">
        <f>'Stata Output'!C3491</f>
        <v>0.58694455999999995</v>
      </c>
      <c r="D249" s="24">
        <f>'Stata Output'!D3491</f>
        <v>3.7614460000000002E-2</v>
      </c>
      <c r="E249" s="24">
        <f>'Stata Output'!E3491</f>
        <v>0.39566058999999998</v>
      </c>
      <c r="G249" s="23">
        <f t="shared" si="24"/>
        <v>0</v>
      </c>
      <c r="H249" s="23">
        <f t="shared" si="25"/>
        <v>0</v>
      </c>
      <c r="I249" s="23">
        <f t="shared" si="26"/>
        <v>0</v>
      </c>
      <c r="K249" s="23">
        <f t="shared" si="27"/>
        <v>0</v>
      </c>
      <c r="N249" s="23" t="s">
        <v>388</v>
      </c>
      <c r="O249" s="23" t="s">
        <v>408</v>
      </c>
      <c r="P249" s="24">
        <f>'Stata Output'!C718</f>
        <v>0.21132076</v>
      </c>
      <c r="Q249" s="24">
        <f>'Stata Output'!D718</f>
        <v>0.13620864999999999</v>
      </c>
      <c r="R249" s="24">
        <f>'Stata Output'!E718</f>
        <v>0.70350511000000004</v>
      </c>
      <c r="T249" s="23">
        <f t="shared" si="28"/>
        <v>0</v>
      </c>
      <c r="U249" s="23">
        <f t="shared" si="29"/>
        <v>0</v>
      </c>
      <c r="V249" s="23">
        <f t="shared" si="30"/>
        <v>0</v>
      </c>
      <c r="X249" s="23">
        <f t="shared" si="31"/>
        <v>0</v>
      </c>
    </row>
    <row r="250" spans="1:24" x14ac:dyDescent="0.2">
      <c r="A250" s="23" t="s">
        <v>388</v>
      </c>
      <c r="B250" s="23" t="s">
        <v>409</v>
      </c>
      <c r="C250" s="24">
        <f>'Stata Output'!C3492</f>
        <v>0.56486976</v>
      </c>
      <c r="D250" s="24">
        <f>'Stata Output'!D3492</f>
        <v>3.1147859999999999E-2</v>
      </c>
      <c r="E250" s="24">
        <f>'Stata Output'!E3492</f>
        <v>0.41591630000000002</v>
      </c>
      <c r="G250" s="23">
        <f t="shared" si="24"/>
        <v>0</v>
      </c>
      <c r="H250" s="23">
        <f t="shared" si="25"/>
        <v>0</v>
      </c>
      <c r="I250" s="23">
        <f t="shared" si="26"/>
        <v>0</v>
      </c>
      <c r="K250" s="23">
        <f t="shared" si="27"/>
        <v>0</v>
      </c>
      <c r="N250" s="23" t="s">
        <v>388</v>
      </c>
      <c r="O250" s="23" t="s">
        <v>409</v>
      </c>
      <c r="P250" s="24">
        <f>'Stata Output'!C719</f>
        <v>0.16428967999999999</v>
      </c>
      <c r="Q250" s="24">
        <f>'Stata Output'!D719</f>
        <v>0.14923639999999999</v>
      </c>
      <c r="R250" s="24">
        <f>'Stata Output'!E719</f>
        <v>0.71389314999999998</v>
      </c>
      <c r="T250" s="23">
        <f t="shared" si="28"/>
        <v>0</v>
      </c>
      <c r="U250" s="23">
        <f t="shared" si="29"/>
        <v>0</v>
      </c>
      <c r="V250" s="23">
        <f t="shared" si="30"/>
        <v>0</v>
      </c>
      <c r="X250" s="23">
        <f t="shared" si="31"/>
        <v>0</v>
      </c>
    </row>
    <row r="251" spans="1:24" x14ac:dyDescent="0.2">
      <c r="A251" s="23" t="s">
        <v>388</v>
      </c>
      <c r="B251" s="23" t="s">
        <v>410</v>
      </c>
      <c r="C251" s="24">
        <f>'Stata Output'!C3493</f>
        <v>0.55896475000000001</v>
      </c>
      <c r="D251" s="24">
        <f>'Stata Output'!D3493</f>
        <v>3.2916710000000002E-2</v>
      </c>
      <c r="E251" s="24">
        <f>'Stata Output'!E3493</f>
        <v>0.41913718999999999</v>
      </c>
      <c r="G251" s="23">
        <f t="shared" si="24"/>
        <v>0</v>
      </c>
      <c r="H251" s="23">
        <f t="shared" si="25"/>
        <v>0</v>
      </c>
      <c r="I251" s="23">
        <f t="shared" si="26"/>
        <v>0</v>
      </c>
      <c r="K251" s="23">
        <f t="shared" si="27"/>
        <v>0</v>
      </c>
      <c r="N251" s="23" t="s">
        <v>388</v>
      </c>
      <c r="O251" s="23" t="s">
        <v>410</v>
      </c>
      <c r="P251" s="24">
        <f>'Stata Output'!C720</f>
        <v>0.15547811</v>
      </c>
      <c r="Q251" s="24">
        <f>'Stata Output'!D720</f>
        <v>0.15303043</v>
      </c>
      <c r="R251" s="24">
        <f>'Stata Output'!E720</f>
        <v>0.71722003000000001</v>
      </c>
      <c r="T251" s="23">
        <f t="shared" si="28"/>
        <v>0</v>
      </c>
      <c r="U251" s="23">
        <f t="shared" si="29"/>
        <v>0</v>
      </c>
      <c r="V251" s="23">
        <f t="shared" si="30"/>
        <v>0</v>
      </c>
      <c r="X251" s="23">
        <f t="shared" si="31"/>
        <v>0</v>
      </c>
    </row>
    <row r="252" spans="1:24" x14ac:dyDescent="0.2">
      <c r="A252" s="23" t="s">
        <v>388</v>
      </c>
      <c r="B252" s="23" t="s">
        <v>411</v>
      </c>
      <c r="C252" s="24">
        <f>'Stata Output'!C3494</f>
        <v>0.55129815999999998</v>
      </c>
      <c r="D252" s="24">
        <f>'Stata Output'!D3494</f>
        <v>2.783126E-2</v>
      </c>
      <c r="E252" s="24">
        <f>'Stata Output'!E3494</f>
        <v>0.43125408999999998</v>
      </c>
      <c r="G252" s="23">
        <f t="shared" si="24"/>
        <v>0</v>
      </c>
      <c r="H252" s="23">
        <f t="shared" si="25"/>
        <v>0</v>
      </c>
      <c r="I252" s="23">
        <f t="shared" si="26"/>
        <v>0</v>
      </c>
      <c r="K252" s="23">
        <f t="shared" si="27"/>
        <v>0</v>
      </c>
      <c r="N252" s="23" t="s">
        <v>388</v>
      </c>
      <c r="O252" s="23" t="s">
        <v>411</v>
      </c>
      <c r="P252" s="24">
        <f>'Stata Output'!C721</f>
        <v>0.13444613999999999</v>
      </c>
      <c r="Q252" s="24">
        <f>'Stata Output'!D721</f>
        <v>0.15595935</v>
      </c>
      <c r="R252" s="24">
        <f>'Stata Output'!E721</f>
        <v>0.73241584000000004</v>
      </c>
      <c r="T252" s="23">
        <f t="shared" si="28"/>
        <v>0</v>
      </c>
      <c r="U252" s="23">
        <f t="shared" si="29"/>
        <v>0</v>
      </c>
      <c r="V252" s="23">
        <f t="shared" si="30"/>
        <v>0</v>
      </c>
      <c r="X252" s="23">
        <f t="shared" si="31"/>
        <v>0</v>
      </c>
    </row>
    <row r="253" spans="1:24" x14ac:dyDescent="0.2">
      <c r="A253" s="23" t="s">
        <v>388</v>
      </c>
      <c r="B253" s="23" t="s">
        <v>412</v>
      </c>
      <c r="C253" s="24">
        <f>'Stata Output'!C3495</f>
        <v>0.54475589999999996</v>
      </c>
      <c r="D253" s="24">
        <f>'Stata Output'!D3495</f>
        <v>2.8727800000000001E-2</v>
      </c>
      <c r="E253" s="24">
        <f>'Stata Output'!E3495</f>
        <v>0.43596543999999998</v>
      </c>
      <c r="G253" s="23">
        <f t="shared" si="24"/>
        <v>0</v>
      </c>
      <c r="H253" s="23">
        <f t="shared" si="25"/>
        <v>0</v>
      </c>
      <c r="I253" s="23">
        <f t="shared" si="26"/>
        <v>0</v>
      </c>
      <c r="K253" s="23">
        <f t="shared" si="27"/>
        <v>0</v>
      </c>
      <c r="N253" s="23" t="s">
        <v>388</v>
      </c>
      <c r="O253" s="23" t="s">
        <v>412</v>
      </c>
      <c r="P253" s="24">
        <f>'Stata Output'!C722</f>
        <v>0.12330218</v>
      </c>
      <c r="Q253" s="24">
        <f>'Stata Output'!D722</f>
        <v>0.15987520999999999</v>
      </c>
      <c r="R253" s="24">
        <f>'Stata Output'!E722</f>
        <v>0.73766823000000004</v>
      </c>
      <c r="T253" s="23">
        <f t="shared" si="28"/>
        <v>0</v>
      </c>
      <c r="U253" s="23">
        <f t="shared" si="29"/>
        <v>0</v>
      </c>
      <c r="V253" s="23">
        <f t="shared" si="30"/>
        <v>0</v>
      </c>
      <c r="X253" s="23">
        <f t="shared" si="31"/>
        <v>0</v>
      </c>
    </row>
    <row r="254" spans="1:24" x14ac:dyDescent="0.2">
      <c r="A254" s="23" t="s">
        <v>388</v>
      </c>
      <c r="B254" s="23" t="s">
        <v>413</v>
      </c>
      <c r="C254" s="24">
        <f>'Stata Output'!C3496</f>
        <v>0.53900236999999995</v>
      </c>
      <c r="D254" s="24">
        <f>'Stata Output'!D3496</f>
        <v>3.0949709999999998E-2</v>
      </c>
      <c r="E254" s="24">
        <f>'Stata Output'!E3496</f>
        <v>0.43856792</v>
      </c>
      <c r="G254" s="23">
        <f t="shared" si="24"/>
        <v>0</v>
      </c>
      <c r="H254" s="23">
        <f t="shared" si="25"/>
        <v>0</v>
      </c>
      <c r="I254" s="23">
        <f t="shared" si="26"/>
        <v>0</v>
      </c>
      <c r="K254" s="23">
        <f t="shared" si="27"/>
        <v>0</v>
      </c>
      <c r="N254" s="23" t="s">
        <v>388</v>
      </c>
      <c r="O254" s="23" t="s">
        <v>413</v>
      </c>
      <c r="P254" s="24">
        <f>'Stata Output'!C723</f>
        <v>0.11536428999999999</v>
      </c>
      <c r="Q254" s="24">
        <f>'Stata Output'!D723</f>
        <v>0.16370675000000001</v>
      </c>
      <c r="R254" s="24">
        <f>'Stata Output'!E723</f>
        <v>0.74017537</v>
      </c>
      <c r="T254" s="23">
        <f t="shared" si="28"/>
        <v>0</v>
      </c>
      <c r="U254" s="23">
        <f t="shared" si="29"/>
        <v>0</v>
      </c>
      <c r="V254" s="23">
        <f t="shared" si="30"/>
        <v>0</v>
      </c>
      <c r="X254" s="23">
        <f t="shared" si="31"/>
        <v>0</v>
      </c>
    </row>
    <row r="255" spans="1:24" x14ac:dyDescent="0.2">
      <c r="A255" s="23" t="s">
        <v>388</v>
      </c>
      <c r="B255" s="23" t="s">
        <v>414</v>
      </c>
      <c r="C255" s="24">
        <f>'Stata Output'!C3497</f>
        <v>0.53380989000000001</v>
      </c>
      <c r="D255" s="24">
        <f>'Stata Output'!D3497</f>
        <v>3.221835E-2</v>
      </c>
      <c r="E255" s="24">
        <f>'Stata Output'!E3497</f>
        <v>0.44170841999999999</v>
      </c>
      <c r="G255" s="23">
        <f t="shared" si="24"/>
        <v>0</v>
      </c>
      <c r="H255" s="23">
        <f t="shared" si="25"/>
        <v>0</v>
      </c>
      <c r="I255" s="23">
        <f t="shared" si="26"/>
        <v>0</v>
      </c>
      <c r="K255" s="23">
        <f t="shared" si="27"/>
        <v>0</v>
      </c>
      <c r="N255" s="23" t="s">
        <v>388</v>
      </c>
      <c r="O255" s="23" t="s">
        <v>414</v>
      </c>
      <c r="P255" s="24">
        <f>'Stata Output'!C724</f>
        <v>0.10724336</v>
      </c>
      <c r="Q255" s="24">
        <f>'Stata Output'!D724</f>
        <v>0.16696540000000001</v>
      </c>
      <c r="R255" s="24">
        <f>'Stata Output'!E724</f>
        <v>0.74352331999999999</v>
      </c>
      <c r="T255" s="23">
        <f t="shared" si="28"/>
        <v>0</v>
      </c>
      <c r="U255" s="23">
        <f t="shared" si="29"/>
        <v>0</v>
      </c>
      <c r="V255" s="23">
        <f t="shared" si="30"/>
        <v>0</v>
      </c>
      <c r="X255" s="23">
        <f t="shared" si="31"/>
        <v>0</v>
      </c>
    </row>
    <row r="256" spans="1:24" x14ac:dyDescent="0.2">
      <c r="A256" s="23" t="s">
        <v>388</v>
      </c>
      <c r="B256" s="23" t="s">
        <v>415</v>
      </c>
      <c r="C256" s="24">
        <f>'Stata Output'!C3498</f>
        <v>0.52893363000000004</v>
      </c>
      <c r="D256" s="24">
        <f>'Stata Output'!D3498</f>
        <v>3.5515030000000003E-2</v>
      </c>
      <c r="E256" s="24">
        <f>'Stata Output'!E3498</f>
        <v>0.44239461000000002</v>
      </c>
      <c r="G256" s="23">
        <f t="shared" si="24"/>
        <v>0</v>
      </c>
      <c r="H256" s="23">
        <f t="shared" si="25"/>
        <v>0</v>
      </c>
      <c r="I256" s="23">
        <f t="shared" si="26"/>
        <v>0</v>
      </c>
      <c r="K256" s="23">
        <f t="shared" si="27"/>
        <v>0</v>
      </c>
      <c r="N256" s="23" t="s">
        <v>388</v>
      </c>
      <c r="O256" s="23" t="s">
        <v>415</v>
      </c>
      <c r="P256" s="24">
        <f>'Stata Output'!C725</f>
        <v>0.1023525</v>
      </c>
      <c r="Q256" s="24">
        <f>'Stata Output'!D725</f>
        <v>0.17059511999999999</v>
      </c>
      <c r="R256" s="24">
        <f>'Stata Output'!E725</f>
        <v>0.74356548</v>
      </c>
      <c r="T256" s="23">
        <f t="shared" si="28"/>
        <v>0</v>
      </c>
      <c r="U256" s="23">
        <f t="shared" si="29"/>
        <v>0</v>
      </c>
      <c r="V256" s="23">
        <f t="shared" si="30"/>
        <v>0</v>
      </c>
      <c r="X256" s="23">
        <f t="shared" si="31"/>
        <v>0</v>
      </c>
    </row>
    <row r="257" spans="1:24" x14ac:dyDescent="0.2">
      <c r="A257" s="23" t="s">
        <v>388</v>
      </c>
      <c r="B257" s="23" t="s">
        <v>416</v>
      </c>
      <c r="C257" s="24">
        <f>'Stata Output'!C3499</f>
        <v>0.59531451999999996</v>
      </c>
      <c r="D257" s="24">
        <f>'Stata Output'!D3499</f>
        <v>-1.6161160000000001E-2</v>
      </c>
      <c r="E257" s="24">
        <f>'Stata Output'!E3499</f>
        <v>0.43568751999999999</v>
      </c>
      <c r="G257" s="23">
        <f t="shared" si="24"/>
        <v>0</v>
      </c>
      <c r="H257" s="23">
        <f t="shared" si="25"/>
        <v>1</v>
      </c>
      <c r="I257" s="23">
        <f t="shared" si="26"/>
        <v>0</v>
      </c>
      <c r="K257" s="23">
        <f t="shared" si="27"/>
        <v>1</v>
      </c>
      <c r="N257" s="23" t="s">
        <v>388</v>
      </c>
      <c r="O257" s="23" t="s">
        <v>416</v>
      </c>
      <c r="P257" s="24">
        <f>'Stata Output'!C726</f>
        <v>0.16242102</v>
      </c>
      <c r="Q257" s="24">
        <f>'Stata Output'!D726</f>
        <v>0.12124985000000001</v>
      </c>
      <c r="R257" s="24">
        <f>'Stata Output'!E726</f>
        <v>0.73595860999999996</v>
      </c>
      <c r="T257" s="23">
        <f t="shared" si="28"/>
        <v>0</v>
      </c>
      <c r="U257" s="23">
        <f t="shared" si="29"/>
        <v>0</v>
      </c>
      <c r="V257" s="23">
        <f t="shared" si="30"/>
        <v>0</v>
      </c>
      <c r="X257" s="23">
        <f t="shared" si="31"/>
        <v>0</v>
      </c>
    </row>
    <row r="258" spans="1:24" x14ac:dyDescent="0.2">
      <c r="A258" s="23" t="s">
        <v>388</v>
      </c>
      <c r="B258" s="23" t="s">
        <v>417</v>
      </c>
      <c r="C258" s="24">
        <f>'Stata Output'!C3500</f>
        <v>0.59195394000000001</v>
      </c>
      <c r="D258" s="24">
        <f>'Stata Output'!D3500</f>
        <v>-1.535305E-2</v>
      </c>
      <c r="E258" s="24">
        <f>'Stata Output'!E3500</f>
        <v>0.43773398000000002</v>
      </c>
      <c r="G258" s="23">
        <f t="shared" si="24"/>
        <v>0</v>
      </c>
      <c r="H258" s="23">
        <f t="shared" si="25"/>
        <v>1</v>
      </c>
      <c r="I258" s="23">
        <f t="shared" si="26"/>
        <v>0</v>
      </c>
      <c r="K258" s="23">
        <f t="shared" si="27"/>
        <v>1</v>
      </c>
      <c r="N258" s="23" t="s">
        <v>388</v>
      </c>
      <c r="O258" s="23" t="s">
        <v>417</v>
      </c>
      <c r="P258" s="24">
        <f>'Stata Output'!C727</f>
        <v>0.15714831000000001</v>
      </c>
      <c r="Q258" s="24">
        <f>'Stata Output'!D727</f>
        <v>0.12335533999999999</v>
      </c>
      <c r="R258" s="24">
        <f>'Stata Output'!E727</f>
        <v>0.73814449999999998</v>
      </c>
      <c r="T258" s="23">
        <f t="shared" si="28"/>
        <v>0</v>
      </c>
      <c r="U258" s="23">
        <f t="shared" si="29"/>
        <v>0</v>
      </c>
      <c r="V258" s="23">
        <f t="shared" si="30"/>
        <v>0</v>
      </c>
      <c r="X258" s="23">
        <f t="shared" si="31"/>
        <v>0</v>
      </c>
    </row>
    <row r="259" spans="1:24" x14ac:dyDescent="0.2">
      <c r="A259" s="23" t="s">
        <v>388</v>
      </c>
      <c r="B259" s="23" t="s">
        <v>418</v>
      </c>
      <c r="C259" s="24">
        <f>'Stata Output'!C3501</f>
        <v>0.58893412000000001</v>
      </c>
      <c r="D259" s="24">
        <f>'Stata Output'!D3501</f>
        <v>-1.6605410000000001E-2</v>
      </c>
      <c r="E259" s="24">
        <f>'Stata Output'!E3501</f>
        <v>0.44169973000000001</v>
      </c>
      <c r="G259" s="23">
        <f t="shared" si="24"/>
        <v>0</v>
      </c>
      <c r="H259" s="23">
        <f t="shared" si="25"/>
        <v>1</v>
      </c>
      <c r="I259" s="23">
        <f t="shared" si="26"/>
        <v>0</v>
      </c>
      <c r="K259" s="23">
        <f t="shared" si="27"/>
        <v>1</v>
      </c>
      <c r="N259" s="23" t="s">
        <v>388</v>
      </c>
      <c r="O259" s="23" t="s">
        <v>418</v>
      </c>
      <c r="P259" s="24">
        <f>'Stata Output'!C728</f>
        <v>0.14983945000000001</v>
      </c>
      <c r="Q259" s="24">
        <f>'Stata Output'!D728</f>
        <v>0.12471212</v>
      </c>
      <c r="R259" s="24">
        <f>'Stata Output'!E728</f>
        <v>0.74302387000000003</v>
      </c>
      <c r="T259" s="23">
        <f t="shared" si="28"/>
        <v>0</v>
      </c>
      <c r="U259" s="23">
        <f t="shared" si="29"/>
        <v>0</v>
      </c>
      <c r="V259" s="23">
        <f t="shared" si="30"/>
        <v>0</v>
      </c>
      <c r="X259" s="23">
        <f t="shared" si="31"/>
        <v>0</v>
      </c>
    </row>
    <row r="260" spans="1:24" x14ac:dyDescent="0.2">
      <c r="A260" s="23" t="s">
        <v>388</v>
      </c>
      <c r="B260" s="23" t="s">
        <v>419</v>
      </c>
      <c r="C260" s="24">
        <f>'Stata Output'!C3502</f>
        <v>0.58687173000000004</v>
      </c>
      <c r="D260" s="24">
        <f>'Stata Output'!D3502</f>
        <v>-1.2960609999999999E-2</v>
      </c>
      <c r="E260" s="24">
        <f>'Stata Output'!E3502</f>
        <v>0.43957080999999998</v>
      </c>
      <c r="G260" s="23">
        <f t="shared" si="24"/>
        <v>0</v>
      </c>
      <c r="H260" s="23">
        <f t="shared" si="25"/>
        <v>1</v>
      </c>
      <c r="I260" s="23">
        <f t="shared" si="26"/>
        <v>0</v>
      </c>
      <c r="K260" s="23">
        <f t="shared" si="27"/>
        <v>1</v>
      </c>
      <c r="N260" s="23" t="s">
        <v>388</v>
      </c>
      <c r="O260" s="23" t="s">
        <v>419</v>
      </c>
      <c r="P260" s="24">
        <f>'Stata Output'!C729</f>
        <v>0.15069504</v>
      </c>
      <c r="Q260" s="24">
        <f>'Stata Output'!D729</f>
        <v>0.12685608000000001</v>
      </c>
      <c r="R260" s="24">
        <f>'Stata Output'!E729</f>
        <v>0.73972587000000001</v>
      </c>
      <c r="T260" s="23">
        <f t="shared" si="28"/>
        <v>0</v>
      </c>
      <c r="U260" s="23">
        <f t="shared" si="29"/>
        <v>0</v>
      </c>
      <c r="V260" s="23">
        <f t="shared" si="30"/>
        <v>0</v>
      </c>
      <c r="X260" s="23">
        <f t="shared" si="31"/>
        <v>0</v>
      </c>
    </row>
    <row r="261" spans="1:24" x14ac:dyDescent="0.2">
      <c r="A261" s="23" t="s">
        <v>388</v>
      </c>
      <c r="B261" s="23" t="s">
        <v>420</v>
      </c>
      <c r="C261" s="24">
        <f>'Stata Output'!C3503</f>
        <v>0.58358500999999996</v>
      </c>
      <c r="D261" s="24">
        <f>'Stata Output'!D3503</f>
        <v>-1.0946569999999999E-2</v>
      </c>
      <c r="E261" s="24">
        <f>'Stata Output'!E3503</f>
        <v>0.44025692</v>
      </c>
      <c r="G261" s="23">
        <f t="shared" si="24"/>
        <v>0</v>
      </c>
      <c r="H261" s="23">
        <f t="shared" si="25"/>
        <v>1</v>
      </c>
      <c r="I261" s="23">
        <f t="shared" si="26"/>
        <v>0</v>
      </c>
      <c r="K261" s="23">
        <f t="shared" si="27"/>
        <v>1</v>
      </c>
      <c r="N261" s="23" t="s">
        <v>388</v>
      </c>
      <c r="O261" s="23" t="s">
        <v>420</v>
      </c>
      <c r="P261" s="24">
        <f>'Stata Output'!C730</f>
        <v>0.14712819999999999</v>
      </c>
      <c r="Q261" s="24">
        <f>'Stata Output'!D730</f>
        <v>0.12924633999999999</v>
      </c>
      <c r="R261" s="24">
        <f>'Stata Output'!E730</f>
        <v>0.74006075999999998</v>
      </c>
      <c r="T261" s="23">
        <f t="shared" si="28"/>
        <v>0</v>
      </c>
      <c r="U261" s="23">
        <f t="shared" si="29"/>
        <v>0</v>
      </c>
      <c r="V261" s="23">
        <f t="shared" si="30"/>
        <v>0</v>
      </c>
      <c r="X261" s="23">
        <f t="shared" si="31"/>
        <v>0</v>
      </c>
    </row>
    <row r="262" spans="1:24" x14ac:dyDescent="0.2">
      <c r="A262" s="23" t="s">
        <v>388</v>
      </c>
      <c r="B262" s="23" t="s">
        <v>421</v>
      </c>
      <c r="C262" s="24">
        <f>'Stata Output'!C3504</f>
        <v>0.57981514999999995</v>
      </c>
      <c r="D262" s="24">
        <f>'Stata Output'!D3504</f>
        <v>-1.038705E-2</v>
      </c>
      <c r="E262" s="24">
        <f>'Stata Output'!E3504</f>
        <v>0.44292562000000002</v>
      </c>
      <c r="G262" s="23">
        <f t="shared" ref="G262:G325" si="32">IF(C262&lt;0,1,0)</f>
        <v>0</v>
      </c>
      <c r="H262" s="23">
        <f t="shared" ref="H262:H325" si="33">IF(D262&lt;0,1,0)</f>
        <v>1</v>
      </c>
      <c r="I262" s="23">
        <f t="shared" ref="I262:I325" si="34">IF(E262&lt;0,1,0)</f>
        <v>0</v>
      </c>
      <c r="K262" s="23">
        <f t="shared" ref="K262:K325" si="35">SUM(G262:I262)</f>
        <v>1</v>
      </c>
      <c r="N262" s="23" t="s">
        <v>388</v>
      </c>
      <c r="O262" s="23" t="s">
        <v>421</v>
      </c>
      <c r="P262" s="24">
        <f>'Stata Output'!C731</f>
        <v>0.14076245000000001</v>
      </c>
      <c r="Q262" s="24">
        <f>'Stata Output'!D731</f>
        <v>0.13151439000000001</v>
      </c>
      <c r="R262" s="24">
        <f>'Stata Output'!E731</f>
        <v>0.74302414000000006</v>
      </c>
      <c r="T262" s="23">
        <f t="shared" ref="T262:T325" si="36">IF(P262&lt;0,1,0)</f>
        <v>0</v>
      </c>
      <c r="U262" s="23">
        <f t="shared" ref="U262:U325" si="37">IF(Q262&lt;0,1,0)</f>
        <v>0</v>
      </c>
      <c r="V262" s="23">
        <f t="shared" ref="V262:V325" si="38">IF(R262&lt;0,1,0)</f>
        <v>0</v>
      </c>
      <c r="X262" s="23">
        <f t="shared" ref="X262:X325" si="39">SUM(T262:V262)</f>
        <v>0</v>
      </c>
    </row>
    <row r="263" spans="1:24" x14ac:dyDescent="0.2">
      <c r="A263" s="23" t="s">
        <v>388</v>
      </c>
      <c r="B263" s="23" t="s">
        <v>422</v>
      </c>
      <c r="C263" s="24">
        <f>'Stata Output'!C3505</f>
        <v>0.77899980999999996</v>
      </c>
      <c r="D263" s="24">
        <f>'Stata Output'!D3505</f>
        <v>-6.8663999999999997E-4</v>
      </c>
      <c r="E263" s="24">
        <f>'Stata Output'!E3505</f>
        <v>0.26570671000000001</v>
      </c>
      <c r="G263" s="23">
        <f t="shared" si="32"/>
        <v>0</v>
      </c>
      <c r="H263" s="23">
        <f t="shared" si="33"/>
        <v>1</v>
      </c>
      <c r="I263" s="23">
        <f t="shared" si="34"/>
        <v>0</v>
      </c>
      <c r="K263" s="23">
        <f t="shared" si="35"/>
        <v>1</v>
      </c>
      <c r="N263" s="23" t="s">
        <v>388</v>
      </c>
      <c r="O263" s="23" t="s">
        <v>422</v>
      </c>
      <c r="P263" s="24">
        <f>'Stata Output'!C732</f>
        <v>0.52514397000000002</v>
      </c>
      <c r="Q263" s="24">
        <f>'Stata Output'!D732</f>
        <v>1.9858509999999999E-2</v>
      </c>
      <c r="R263" s="24">
        <f>'Stata Output'!E732</f>
        <v>0.55045500000000003</v>
      </c>
      <c r="T263" s="23">
        <f t="shared" si="36"/>
        <v>0</v>
      </c>
      <c r="U263" s="23">
        <f t="shared" si="37"/>
        <v>0</v>
      </c>
      <c r="V263" s="23">
        <f t="shared" si="38"/>
        <v>0</v>
      </c>
      <c r="X263" s="23">
        <f t="shared" si="39"/>
        <v>0</v>
      </c>
    </row>
    <row r="264" spans="1:24" x14ac:dyDescent="0.2">
      <c r="A264" s="23" t="s">
        <v>388</v>
      </c>
      <c r="B264" s="23" t="s">
        <v>423</v>
      </c>
      <c r="C264" s="24">
        <f>'Stata Output'!C3506</f>
        <v>0.77378349000000002</v>
      </c>
      <c r="D264" s="24">
        <f>'Stata Output'!D3506</f>
        <v>-3.5177E-4</v>
      </c>
      <c r="E264" s="24">
        <f>'Stata Output'!E3506</f>
        <v>0.26987162999999997</v>
      </c>
      <c r="G264" s="23">
        <f t="shared" si="32"/>
        <v>0</v>
      </c>
      <c r="H264" s="23">
        <f t="shared" si="33"/>
        <v>1</v>
      </c>
      <c r="I264" s="23">
        <f t="shared" si="34"/>
        <v>0</v>
      </c>
      <c r="K264" s="23">
        <f t="shared" si="35"/>
        <v>1</v>
      </c>
      <c r="N264" s="23" t="s">
        <v>388</v>
      </c>
      <c r="O264" s="23" t="s">
        <v>423</v>
      </c>
      <c r="P264" s="24">
        <f>'Stata Output'!C733</f>
        <v>0.51576489000000003</v>
      </c>
      <c r="Q264" s="24">
        <f>'Stata Output'!D733</f>
        <v>2.2877939999999999E-2</v>
      </c>
      <c r="R264" s="24">
        <f>'Stata Output'!E733</f>
        <v>0.55520270999999999</v>
      </c>
      <c r="T264" s="23">
        <f t="shared" si="36"/>
        <v>0</v>
      </c>
      <c r="U264" s="23">
        <f t="shared" si="37"/>
        <v>0</v>
      </c>
      <c r="V264" s="23">
        <f t="shared" si="38"/>
        <v>0</v>
      </c>
      <c r="X264" s="23">
        <f t="shared" si="39"/>
        <v>0</v>
      </c>
    </row>
    <row r="265" spans="1:24" x14ac:dyDescent="0.2">
      <c r="A265" s="23" t="s">
        <v>388</v>
      </c>
      <c r="B265" s="23" t="s">
        <v>424</v>
      </c>
      <c r="C265" s="24">
        <f>'Stata Output'!C3507</f>
        <v>0.76915356999999995</v>
      </c>
      <c r="D265" s="24">
        <f>'Stata Output'!D3507</f>
        <v>-3.2329999999999998E-6</v>
      </c>
      <c r="E265" s="24">
        <f>'Stata Output'!E3507</f>
        <v>0.27351319000000002</v>
      </c>
      <c r="G265" s="23">
        <f t="shared" si="32"/>
        <v>0</v>
      </c>
      <c r="H265" s="23">
        <f t="shared" si="33"/>
        <v>1</v>
      </c>
      <c r="I265" s="23">
        <f t="shared" si="34"/>
        <v>0</v>
      </c>
      <c r="K265" s="23">
        <f t="shared" si="35"/>
        <v>1</v>
      </c>
      <c r="N265" s="23" t="s">
        <v>388</v>
      </c>
      <c r="O265" s="23" t="s">
        <v>424</v>
      </c>
      <c r="P265" s="24">
        <f>'Stata Output'!C734</f>
        <v>0.50750684999999995</v>
      </c>
      <c r="Q265" s="24">
        <f>'Stata Output'!D734</f>
        <v>2.5571819999999999E-2</v>
      </c>
      <c r="R265" s="24">
        <f>'Stata Output'!E734</f>
        <v>0.55934108999999999</v>
      </c>
      <c r="T265" s="23">
        <f t="shared" si="36"/>
        <v>0</v>
      </c>
      <c r="U265" s="23">
        <f t="shared" si="37"/>
        <v>0</v>
      </c>
      <c r="V265" s="23">
        <f t="shared" si="38"/>
        <v>0</v>
      </c>
      <c r="X265" s="23">
        <f t="shared" si="39"/>
        <v>0</v>
      </c>
    </row>
    <row r="266" spans="1:24" x14ac:dyDescent="0.2">
      <c r="A266" s="23" t="s">
        <v>388</v>
      </c>
      <c r="B266" s="23" t="s">
        <v>425</v>
      </c>
      <c r="C266" s="24">
        <f>'Stata Output'!C3508</f>
        <v>0.76594556999999996</v>
      </c>
      <c r="D266" s="24">
        <f>'Stata Output'!D3508</f>
        <v>2.9909000000000001E-4</v>
      </c>
      <c r="E266" s="24">
        <f>'Stata Output'!E3508</f>
        <v>0.27597099000000003</v>
      </c>
      <c r="G266" s="23">
        <f t="shared" si="32"/>
        <v>0</v>
      </c>
      <c r="H266" s="23">
        <f t="shared" si="33"/>
        <v>0</v>
      </c>
      <c r="I266" s="23">
        <f t="shared" si="34"/>
        <v>0</v>
      </c>
      <c r="K266" s="23">
        <f t="shared" si="35"/>
        <v>0</v>
      </c>
      <c r="N266" s="23" t="s">
        <v>388</v>
      </c>
      <c r="O266" s="23" t="s">
        <v>425</v>
      </c>
      <c r="P266" s="24">
        <f>'Stata Output'!C735</f>
        <v>0.50186401000000003</v>
      </c>
      <c r="Q266" s="24">
        <f>'Stata Output'!D735</f>
        <v>2.745483E-2</v>
      </c>
      <c r="R266" s="24">
        <f>'Stata Output'!E735</f>
        <v>0.56211889999999998</v>
      </c>
      <c r="T266" s="23">
        <f t="shared" si="36"/>
        <v>0</v>
      </c>
      <c r="U266" s="23">
        <f t="shared" si="37"/>
        <v>0</v>
      </c>
      <c r="V266" s="23">
        <f t="shared" si="38"/>
        <v>0</v>
      </c>
      <c r="X266" s="23">
        <f t="shared" si="39"/>
        <v>0</v>
      </c>
    </row>
    <row r="267" spans="1:24" x14ac:dyDescent="0.2">
      <c r="A267" s="23" t="s">
        <v>388</v>
      </c>
      <c r="B267" s="23" t="s">
        <v>426</v>
      </c>
      <c r="C267" s="24">
        <f>'Stata Output'!C3509</f>
        <v>0.76148331000000002</v>
      </c>
      <c r="D267" s="24">
        <f>'Stata Output'!D3509</f>
        <v>1.2006600000000001E-3</v>
      </c>
      <c r="E267" s="24">
        <f>'Stata Output'!E3509</f>
        <v>0.27887263000000001</v>
      </c>
      <c r="G267" s="23">
        <f t="shared" si="32"/>
        <v>0</v>
      </c>
      <c r="H267" s="23">
        <f t="shared" si="33"/>
        <v>0</v>
      </c>
      <c r="I267" s="23">
        <f t="shared" si="34"/>
        <v>0</v>
      </c>
      <c r="K267" s="23">
        <f t="shared" si="35"/>
        <v>0</v>
      </c>
      <c r="N267" s="23" t="s">
        <v>388</v>
      </c>
      <c r="O267" s="23" t="s">
        <v>426</v>
      </c>
      <c r="P267" s="24">
        <f>'Stata Output'!C736</f>
        <v>0.49464001000000002</v>
      </c>
      <c r="Q267" s="24">
        <f>'Stata Output'!D736</f>
        <v>3.0204169999999999E-2</v>
      </c>
      <c r="R267" s="24">
        <f>'Stata Output'!E736</f>
        <v>0.56527397999999995</v>
      </c>
      <c r="T267" s="23">
        <f t="shared" si="36"/>
        <v>0</v>
      </c>
      <c r="U267" s="23">
        <f t="shared" si="37"/>
        <v>0</v>
      </c>
      <c r="V267" s="23">
        <f t="shared" si="38"/>
        <v>0</v>
      </c>
      <c r="X267" s="23">
        <f t="shared" si="39"/>
        <v>0</v>
      </c>
    </row>
    <row r="268" spans="1:24" x14ac:dyDescent="0.2">
      <c r="A268" s="23" t="s">
        <v>388</v>
      </c>
      <c r="B268" s="23" t="s">
        <v>427</v>
      </c>
      <c r="C268" s="24">
        <f>'Stata Output'!C3510</f>
        <v>0.75884145000000003</v>
      </c>
      <c r="D268" s="24">
        <f>'Stata Output'!D3510</f>
        <v>1.8437099999999999E-3</v>
      </c>
      <c r="E268" s="24">
        <f>'Stata Output'!E3510</f>
        <v>0.28047306999999999</v>
      </c>
      <c r="G268" s="23">
        <f t="shared" si="32"/>
        <v>0</v>
      </c>
      <c r="H268" s="23">
        <f t="shared" si="33"/>
        <v>0</v>
      </c>
      <c r="I268" s="23">
        <f t="shared" si="34"/>
        <v>0</v>
      </c>
      <c r="K268" s="23">
        <f t="shared" si="35"/>
        <v>0</v>
      </c>
      <c r="N268" s="23" t="s">
        <v>388</v>
      </c>
      <c r="O268" s="23" t="s">
        <v>427</v>
      </c>
      <c r="P268" s="24">
        <f>'Stata Output'!C737</f>
        <v>0.49050505</v>
      </c>
      <c r="Q268" s="24">
        <f>'Stata Output'!D737</f>
        <v>3.1861470000000003E-2</v>
      </c>
      <c r="R268" s="24">
        <f>'Stata Output'!E737</f>
        <v>0.56698093999999999</v>
      </c>
      <c r="T268" s="23">
        <f t="shared" si="36"/>
        <v>0</v>
      </c>
      <c r="U268" s="23">
        <f t="shared" si="37"/>
        <v>0</v>
      </c>
      <c r="V268" s="23">
        <f t="shared" si="38"/>
        <v>0</v>
      </c>
      <c r="X268" s="23">
        <f t="shared" si="39"/>
        <v>0</v>
      </c>
    </row>
    <row r="269" spans="1:24" x14ac:dyDescent="0.2">
      <c r="A269" s="23" t="s">
        <v>388</v>
      </c>
      <c r="B269" s="23" t="s">
        <v>428</v>
      </c>
      <c r="C269" s="24">
        <f>'Stata Output'!C3511</f>
        <v>0.59861131000000001</v>
      </c>
      <c r="D269" s="24">
        <f>'Stata Output'!D3511</f>
        <v>4.9818189999999998E-2</v>
      </c>
      <c r="E269" s="24">
        <f>'Stata Output'!E3511</f>
        <v>0.34988116000000002</v>
      </c>
      <c r="G269" s="23">
        <f t="shared" si="32"/>
        <v>0</v>
      </c>
      <c r="H269" s="23">
        <f t="shared" si="33"/>
        <v>0</v>
      </c>
      <c r="I269" s="23">
        <f t="shared" si="34"/>
        <v>0</v>
      </c>
      <c r="K269" s="23">
        <f t="shared" si="35"/>
        <v>0</v>
      </c>
      <c r="N269" s="23" t="s">
        <v>388</v>
      </c>
      <c r="O269" s="23" t="s">
        <v>428</v>
      </c>
      <c r="P269" s="24">
        <f>'Stata Output'!C738</f>
        <v>0.26032719999999998</v>
      </c>
      <c r="Q269" s="24">
        <f>'Stata Output'!D738</f>
        <v>0.14214884999999999</v>
      </c>
      <c r="R269" s="24">
        <f>'Stata Output'!E738</f>
        <v>0.59157431999999999</v>
      </c>
      <c r="T269" s="23">
        <f t="shared" si="36"/>
        <v>0</v>
      </c>
      <c r="U269" s="23">
        <f t="shared" si="37"/>
        <v>0</v>
      </c>
      <c r="V269" s="23">
        <f t="shared" si="38"/>
        <v>0</v>
      </c>
      <c r="X269" s="23">
        <f t="shared" si="39"/>
        <v>0</v>
      </c>
    </row>
    <row r="270" spans="1:24" x14ac:dyDescent="0.2">
      <c r="A270" s="23" t="s">
        <v>388</v>
      </c>
      <c r="B270" s="23" t="s">
        <v>429</v>
      </c>
      <c r="C270" s="24">
        <f>'Stata Output'!C3512</f>
        <v>0.59460584000000005</v>
      </c>
      <c r="D270" s="24">
        <f>'Stata Output'!D3512</f>
        <v>5.127553E-2</v>
      </c>
      <c r="E270" s="24">
        <f>'Stata Output'!E3512</f>
        <v>0.35178914999999999</v>
      </c>
      <c r="G270" s="23">
        <f t="shared" si="32"/>
        <v>0</v>
      </c>
      <c r="H270" s="23">
        <f t="shared" si="33"/>
        <v>0</v>
      </c>
      <c r="I270" s="23">
        <f t="shared" si="34"/>
        <v>0</v>
      </c>
      <c r="K270" s="23">
        <f t="shared" si="35"/>
        <v>0</v>
      </c>
      <c r="N270" s="23" t="s">
        <v>388</v>
      </c>
      <c r="O270" s="23" t="s">
        <v>429</v>
      </c>
      <c r="P270" s="24">
        <f>'Stata Output'!C739</f>
        <v>0.25468475000000002</v>
      </c>
      <c r="Q270" s="24">
        <f>'Stata Output'!D739</f>
        <v>0.14479206</v>
      </c>
      <c r="R270" s="24">
        <f>'Stata Output'!E739</f>
        <v>0.59345159000000003</v>
      </c>
      <c r="T270" s="23">
        <f t="shared" si="36"/>
        <v>0</v>
      </c>
      <c r="U270" s="23">
        <f t="shared" si="37"/>
        <v>0</v>
      </c>
      <c r="V270" s="23">
        <f t="shared" si="38"/>
        <v>0</v>
      </c>
      <c r="X270" s="23">
        <f t="shared" si="39"/>
        <v>0</v>
      </c>
    </row>
    <row r="271" spans="1:24" x14ac:dyDescent="0.2">
      <c r="A271" s="23" t="s">
        <v>388</v>
      </c>
      <c r="B271" s="23" t="s">
        <v>430</v>
      </c>
      <c r="C271" s="24">
        <f>'Stata Output'!C3513</f>
        <v>0.59140073999999998</v>
      </c>
      <c r="D271" s="24">
        <f>'Stata Output'!D3513</f>
        <v>5.3707360000000003E-2</v>
      </c>
      <c r="E271" s="24">
        <f>'Stata Output'!E3513</f>
        <v>0.35195534000000001</v>
      </c>
      <c r="G271" s="23">
        <f t="shared" si="32"/>
        <v>0</v>
      </c>
      <c r="H271" s="23">
        <f t="shared" si="33"/>
        <v>0</v>
      </c>
      <c r="I271" s="23">
        <f t="shared" si="34"/>
        <v>0</v>
      </c>
      <c r="K271" s="23">
        <f t="shared" si="35"/>
        <v>0</v>
      </c>
      <c r="N271" s="23" t="s">
        <v>388</v>
      </c>
      <c r="O271" s="23" t="s">
        <v>430</v>
      </c>
      <c r="P271" s="24">
        <f>'Stata Output'!C740</f>
        <v>0.25181434000000003</v>
      </c>
      <c r="Q271" s="24">
        <f>'Stata Output'!D740</f>
        <v>0.14724951</v>
      </c>
      <c r="R271" s="24">
        <f>'Stata Output'!E740</f>
        <v>0.59308888999999998</v>
      </c>
      <c r="T271" s="23">
        <f t="shared" si="36"/>
        <v>0</v>
      </c>
      <c r="U271" s="23">
        <f t="shared" si="37"/>
        <v>0</v>
      </c>
      <c r="V271" s="23">
        <f t="shared" si="38"/>
        <v>0</v>
      </c>
      <c r="X271" s="23">
        <f t="shared" si="39"/>
        <v>0</v>
      </c>
    </row>
    <row r="272" spans="1:24" x14ac:dyDescent="0.2">
      <c r="A272" s="23" t="s">
        <v>388</v>
      </c>
      <c r="B272" s="23" t="s">
        <v>431</v>
      </c>
      <c r="C272" s="24">
        <f>'Stata Output'!C3514</f>
        <v>0.58691013000000003</v>
      </c>
      <c r="D272" s="24">
        <f>'Stata Output'!D3514</f>
        <v>5.5915579999999999E-2</v>
      </c>
      <c r="E272" s="24">
        <f>'Stata Output'!E3514</f>
        <v>0.35347700999999998</v>
      </c>
      <c r="G272" s="23">
        <f t="shared" si="32"/>
        <v>0</v>
      </c>
      <c r="H272" s="23">
        <f t="shared" si="33"/>
        <v>0</v>
      </c>
      <c r="I272" s="23">
        <f t="shared" si="34"/>
        <v>0</v>
      </c>
      <c r="K272" s="23">
        <f t="shared" si="35"/>
        <v>0</v>
      </c>
      <c r="N272" s="23" t="s">
        <v>388</v>
      </c>
      <c r="O272" s="23" t="s">
        <v>431</v>
      </c>
      <c r="P272" s="24">
        <f>'Stata Output'!C741</f>
        <v>0.24623476999999999</v>
      </c>
      <c r="Q272" s="24">
        <f>'Stata Output'!D741</f>
        <v>0.15036825000000001</v>
      </c>
      <c r="R272" s="24">
        <f>'Stata Output'!E741</f>
        <v>0.59434726999999998</v>
      </c>
      <c r="T272" s="23">
        <f t="shared" si="36"/>
        <v>0</v>
      </c>
      <c r="U272" s="23">
        <f t="shared" si="37"/>
        <v>0</v>
      </c>
      <c r="V272" s="23">
        <f t="shared" si="38"/>
        <v>0</v>
      </c>
      <c r="X272" s="23">
        <f t="shared" si="39"/>
        <v>0</v>
      </c>
    </row>
    <row r="273" spans="1:24" x14ac:dyDescent="0.2">
      <c r="A273" s="23" t="s">
        <v>388</v>
      </c>
      <c r="B273" s="23" t="s">
        <v>432</v>
      </c>
      <c r="C273" s="24">
        <f>'Stata Output'!C3515</f>
        <v>0.58268604999999996</v>
      </c>
      <c r="D273" s="24">
        <f>'Stata Output'!D3515</f>
        <v>5.309908E-2</v>
      </c>
      <c r="E273" s="24">
        <f>'Stata Output'!E3515</f>
        <v>0.36016874999999998</v>
      </c>
      <c r="G273" s="23">
        <f t="shared" si="32"/>
        <v>0</v>
      </c>
      <c r="H273" s="23">
        <f t="shared" si="33"/>
        <v>0</v>
      </c>
      <c r="I273" s="23">
        <f t="shared" si="34"/>
        <v>0</v>
      </c>
      <c r="K273" s="23">
        <f t="shared" si="35"/>
        <v>0</v>
      </c>
      <c r="N273" s="23" t="s">
        <v>388</v>
      </c>
      <c r="O273" s="23" t="s">
        <v>432</v>
      </c>
      <c r="P273" s="24">
        <f>'Stata Output'!C742</f>
        <v>0.2346278</v>
      </c>
      <c r="Q273" s="24">
        <f>'Stata Output'!D742</f>
        <v>0.15197806</v>
      </c>
      <c r="R273" s="24">
        <f>'Stata Output'!E742</f>
        <v>0.60274121999999997</v>
      </c>
      <c r="T273" s="23">
        <f t="shared" si="36"/>
        <v>0</v>
      </c>
      <c r="U273" s="23">
        <f t="shared" si="37"/>
        <v>0</v>
      </c>
      <c r="V273" s="23">
        <f t="shared" si="38"/>
        <v>0</v>
      </c>
      <c r="X273" s="23">
        <f t="shared" si="39"/>
        <v>0</v>
      </c>
    </row>
    <row r="274" spans="1:24" x14ac:dyDescent="0.2">
      <c r="A274" s="23" t="s">
        <v>388</v>
      </c>
      <c r="B274" s="23" t="s">
        <v>433</v>
      </c>
      <c r="C274" s="24">
        <f>'Stata Output'!C3516</f>
        <v>0.57832422000000006</v>
      </c>
      <c r="D274" s="24">
        <f>'Stata Output'!D3516</f>
        <v>5.3121710000000003E-2</v>
      </c>
      <c r="E274" s="24">
        <f>'Stata Output'!E3516</f>
        <v>0.36392807999999999</v>
      </c>
      <c r="G274" s="23">
        <f t="shared" si="32"/>
        <v>0</v>
      </c>
      <c r="H274" s="23">
        <f t="shared" si="33"/>
        <v>0</v>
      </c>
      <c r="I274" s="23">
        <f t="shared" si="34"/>
        <v>0</v>
      </c>
      <c r="K274" s="23">
        <f t="shared" si="35"/>
        <v>0</v>
      </c>
      <c r="N274" s="23" t="s">
        <v>388</v>
      </c>
      <c r="O274" s="23" t="s">
        <v>433</v>
      </c>
      <c r="P274" s="24">
        <f>'Stata Output'!C743</f>
        <v>0.2264507</v>
      </c>
      <c r="Q274" s="24">
        <f>'Stata Output'!D743</f>
        <v>0.15443324999999999</v>
      </c>
      <c r="R274" s="24">
        <f>'Stata Output'!E743</f>
        <v>0.60709040999999997</v>
      </c>
      <c r="T274" s="23">
        <f t="shared" si="36"/>
        <v>0</v>
      </c>
      <c r="U274" s="23">
        <f t="shared" si="37"/>
        <v>0</v>
      </c>
      <c r="V274" s="23">
        <f t="shared" si="38"/>
        <v>0</v>
      </c>
      <c r="X274" s="23">
        <f t="shared" si="39"/>
        <v>0</v>
      </c>
    </row>
    <row r="275" spans="1:24" x14ac:dyDescent="0.2">
      <c r="A275" s="23" t="s">
        <v>388</v>
      </c>
      <c r="B275" s="23" t="s">
        <v>434</v>
      </c>
      <c r="C275" s="24">
        <f>'Stata Output'!C3517</f>
        <v>0.57371819999999996</v>
      </c>
      <c r="D275" s="24">
        <f>'Stata Output'!D3517</f>
        <v>5.4459889999999997E-2</v>
      </c>
      <c r="E275" s="24">
        <f>'Stata Output'!E3517</f>
        <v>0.36648510000000001</v>
      </c>
      <c r="G275" s="23">
        <f t="shared" si="32"/>
        <v>0</v>
      </c>
      <c r="H275" s="23">
        <f t="shared" si="33"/>
        <v>0</v>
      </c>
      <c r="I275" s="23">
        <f t="shared" si="34"/>
        <v>0</v>
      </c>
      <c r="K275" s="23">
        <f t="shared" si="35"/>
        <v>0</v>
      </c>
      <c r="N275" s="23" t="s">
        <v>388</v>
      </c>
      <c r="O275" s="23" t="s">
        <v>434</v>
      </c>
      <c r="P275" s="24">
        <f>'Stata Output'!C744</f>
        <v>0.21952351000000001</v>
      </c>
      <c r="Q275" s="24">
        <f>'Stata Output'!D744</f>
        <v>0.15738141999999999</v>
      </c>
      <c r="R275" s="24">
        <f>'Stata Output'!E744</f>
        <v>0.60974666</v>
      </c>
      <c r="T275" s="23">
        <f t="shared" si="36"/>
        <v>0</v>
      </c>
      <c r="U275" s="23">
        <f t="shared" si="37"/>
        <v>0</v>
      </c>
      <c r="V275" s="23">
        <f t="shared" si="38"/>
        <v>0</v>
      </c>
      <c r="X275" s="23">
        <f t="shared" si="39"/>
        <v>0</v>
      </c>
    </row>
    <row r="276" spans="1:24" x14ac:dyDescent="0.2">
      <c r="A276" s="23" t="s">
        <v>388</v>
      </c>
      <c r="B276" s="23" t="s">
        <v>435</v>
      </c>
      <c r="C276" s="24">
        <f>'Stata Output'!C3518</f>
        <v>0.67820040000000004</v>
      </c>
      <c r="D276" s="24">
        <f>'Stata Output'!D3518</f>
        <v>2.7738390000000002E-2</v>
      </c>
      <c r="E276" s="24">
        <f>'Stata Output'!E3518</f>
        <v>0.30750292000000001</v>
      </c>
      <c r="G276" s="23">
        <f t="shared" si="32"/>
        <v>0</v>
      </c>
      <c r="H276" s="23">
        <f t="shared" si="33"/>
        <v>0</v>
      </c>
      <c r="I276" s="23">
        <f t="shared" si="34"/>
        <v>0</v>
      </c>
      <c r="K276" s="23">
        <f t="shared" si="35"/>
        <v>0</v>
      </c>
      <c r="N276" s="23" t="s">
        <v>388</v>
      </c>
      <c r="O276" s="23" t="s">
        <v>435</v>
      </c>
      <c r="P276" s="24">
        <f>'Stata Output'!C745</f>
        <v>0.37992578999999999</v>
      </c>
      <c r="Q276" s="24">
        <f>'Stata Output'!D745</f>
        <v>9.0295219999999995E-2</v>
      </c>
      <c r="R276" s="24">
        <f>'Stata Output'!E745</f>
        <v>0.55481592000000002</v>
      </c>
      <c r="T276" s="23">
        <f t="shared" si="36"/>
        <v>0</v>
      </c>
      <c r="U276" s="23">
        <f t="shared" si="37"/>
        <v>0</v>
      </c>
      <c r="V276" s="23">
        <f t="shared" si="38"/>
        <v>0</v>
      </c>
      <c r="X276" s="23">
        <f t="shared" si="39"/>
        <v>0</v>
      </c>
    </row>
    <row r="277" spans="1:24" x14ac:dyDescent="0.2">
      <c r="A277" s="23" t="s">
        <v>388</v>
      </c>
      <c r="B277" s="23" t="s">
        <v>436</v>
      </c>
      <c r="C277" s="24">
        <f>'Stata Output'!C3519</f>
        <v>0.66622471000000005</v>
      </c>
      <c r="D277" s="24">
        <f>'Stata Output'!D3519</f>
        <v>3.1398559999999999E-2</v>
      </c>
      <c r="E277" s="24">
        <f>'Stata Output'!E3519</f>
        <v>0.31395674000000001</v>
      </c>
      <c r="G277" s="23">
        <f t="shared" si="32"/>
        <v>0</v>
      </c>
      <c r="H277" s="23">
        <f t="shared" si="33"/>
        <v>0</v>
      </c>
      <c r="I277" s="23">
        <f t="shared" si="34"/>
        <v>0</v>
      </c>
      <c r="K277" s="23">
        <f t="shared" si="35"/>
        <v>0</v>
      </c>
      <c r="N277" s="23" t="s">
        <v>388</v>
      </c>
      <c r="O277" s="23" t="s">
        <v>436</v>
      </c>
      <c r="P277" s="24">
        <f>'Stata Output'!C746</f>
        <v>0.36215011000000003</v>
      </c>
      <c r="Q277" s="24">
        <f>'Stata Output'!D746</f>
        <v>9.8009440000000003E-2</v>
      </c>
      <c r="R277" s="24">
        <f>'Stata Output'!E746</f>
        <v>0.56145564999999997</v>
      </c>
      <c r="T277" s="23">
        <f t="shared" si="36"/>
        <v>0</v>
      </c>
      <c r="U277" s="23">
        <f t="shared" si="37"/>
        <v>0</v>
      </c>
      <c r="V277" s="23">
        <f t="shared" si="38"/>
        <v>0</v>
      </c>
      <c r="X277" s="23">
        <f t="shared" si="39"/>
        <v>0</v>
      </c>
    </row>
    <row r="278" spans="1:24" x14ac:dyDescent="0.2">
      <c r="A278" s="23" t="s">
        <v>388</v>
      </c>
      <c r="B278" s="23" t="s">
        <v>437</v>
      </c>
      <c r="C278" s="24">
        <f>'Stata Output'!C3520</f>
        <v>0.65944526999999997</v>
      </c>
      <c r="D278" s="24">
        <f>'Stata Output'!D3520</f>
        <v>3.7516639999999997E-2</v>
      </c>
      <c r="E278" s="24">
        <f>'Stata Output'!E3520</f>
        <v>0.31358030999999997</v>
      </c>
      <c r="G278" s="23">
        <f t="shared" si="32"/>
        <v>0</v>
      </c>
      <c r="H278" s="23">
        <f t="shared" si="33"/>
        <v>0</v>
      </c>
      <c r="I278" s="23">
        <f t="shared" si="34"/>
        <v>0</v>
      </c>
      <c r="K278" s="23">
        <f t="shared" si="35"/>
        <v>0</v>
      </c>
      <c r="N278" s="23" t="s">
        <v>388</v>
      </c>
      <c r="O278" s="23" t="s">
        <v>437</v>
      </c>
      <c r="P278" s="24">
        <f>'Stata Output'!C747</f>
        <v>0.35718585000000003</v>
      </c>
      <c r="Q278" s="24">
        <f>'Stata Output'!D747</f>
        <v>0.10334081000000001</v>
      </c>
      <c r="R278" s="24">
        <f>'Stata Output'!E747</f>
        <v>0.56041779000000003</v>
      </c>
      <c r="T278" s="23">
        <f t="shared" si="36"/>
        <v>0</v>
      </c>
      <c r="U278" s="23">
        <f t="shared" si="37"/>
        <v>0</v>
      </c>
      <c r="V278" s="23">
        <f t="shared" si="38"/>
        <v>0</v>
      </c>
      <c r="X278" s="23">
        <f t="shared" si="39"/>
        <v>0</v>
      </c>
    </row>
    <row r="279" spans="1:24" x14ac:dyDescent="0.2">
      <c r="A279" s="23" t="s">
        <v>388</v>
      </c>
      <c r="B279" s="23" t="s">
        <v>438</v>
      </c>
      <c r="C279" s="24">
        <f>'Stata Output'!C3521</f>
        <v>0.64937310999999998</v>
      </c>
      <c r="D279" s="24">
        <f>'Stata Output'!D3521</f>
        <v>4.5327739999999998E-2</v>
      </c>
      <c r="E279" s="24">
        <f>'Stata Output'!E3521</f>
        <v>0.31392096000000003</v>
      </c>
      <c r="G279" s="23">
        <f t="shared" si="32"/>
        <v>0</v>
      </c>
      <c r="H279" s="23">
        <f t="shared" si="33"/>
        <v>0</v>
      </c>
      <c r="I279" s="23">
        <f t="shared" si="34"/>
        <v>0</v>
      </c>
      <c r="K279" s="23">
        <f t="shared" si="35"/>
        <v>0</v>
      </c>
      <c r="N279" s="23" t="s">
        <v>388</v>
      </c>
      <c r="O279" s="23" t="s">
        <v>438</v>
      </c>
      <c r="P279" s="24">
        <f>'Stata Output'!C748</f>
        <v>0.348385</v>
      </c>
      <c r="Q279" s="24">
        <f>'Stata Output'!D748</f>
        <v>0.11110914</v>
      </c>
      <c r="R279" s="24">
        <f>'Stata Output'!E748</f>
        <v>0.55902905999999997</v>
      </c>
      <c r="T279" s="23">
        <f t="shared" si="36"/>
        <v>0</v>
      </c>
      <c r="U279" s="23">
        <f t="shared" si="37"/>
        <v>0</v>
      </c>
      <c r="V279" s="23">
        <f t="shared" si="38"/>
        <v>0</v>
      </c>
      <c r="X279" s="23">
        <f t="shared" si="39"/>
        <v>0</v>
      </c>
    </row>
    <row r="280" spans="1:24" x14ac:dyDescent="0.2">
      <c r="A280" s="23" t="s">
        <v>388</v>
      </c>
      <c r="B280" s="23" t="s">
        <v>439</v>
      </c>
      <c r="C280" s="24">
        <f>'Stata Output'!C3522</f>
        <v>0.63662993000000001</v>
      </c>
      <c r="D280" s="24">
        <f>'Stata Output'!D3522</f>
        <v>4.7001580000000001E-2</v>
      </c>
      <c r="E280" s="24">
        <f>'Stata Output'!E3522</f>
        <v>0.32317572999999999</v>
      </c>
      <c r="G280" s="23">
        <f t="shared" si="32"/>
        <v>0</v>
      </c>
      <c r="H280" s="23">
        <f t="shared" si="33"/>
        <v>0</v>
      </c>
      <c r="I280" s="23">
        <f t="shared" si="34"/>
        <v>0</v>
      </c>
      <c r="K280" s="23">
        <f t="shared" si="35"/>
        <v>0</v>
      </c>
      <c r="N280" s="23" t="s">
        <v>388</v>
      </c>
      <c r="O280" s="23" t="s">
        <v>439</v>
      </c>
      <c r="P280" s="24">
        <f>'Stata Output'!C749</f>
        <v>0.32658437000000001</v>
      </c>
      <c r="Q280" s="24">
        <f>'Stata Output'!D749</f>
        <v>0.11871695</v>
      </c>
      <c r="R280" s="24">
        <f>'Stata Output'!E749</f>
        <v>0.56936655999999997</v>
      </c>
      <c r="T280" s="23">
        <f t="shared" si="36"/>
        <v>0</v>
      </c>
      <c r="U280" s="23">
        <f t="shared" si="37"/>
        <v>0</v>
      </c>
      <c r="V280" s="23">
        <f t="shared" si="38"/>
        <v>0</v>
      </c>
      <c r="X280" s="23">
        <f t="shared" si="39"/>
        <v>0</v>
      </c>
    </row>
    <row r="281" spans="1:24" x14ac:dyDescent="0.2">
      <c r="A281" s="23" t="s">
        <v>388</v>
      </c>
      <c r="B281" s="23" t="s">
        <v>440</v>
      </c>
      <c r="C281" s="24">
        <f>'Stata Output'!C3523</f>
        <v>0.62639951999999999</v>
      </c>
      <c r="D281" s="24">
        <f>'Stata Output'!D3523</f>
        <v>5.1562110000000001E-2</v>
      </c>
      <c r="E281" s="24">
        <f>'Stata Output'!E3523</f>
        <v>0.32726633999999999</v>
      </c>
      <c r="G281" s="23">
        <f t="shared" si="32"/>
        <v>0</v>
      </c>
      <c r="H281" s="23">
        <f t="shared" si="33"/>
        <v>0</v>
      </c>
      <c r="I281" s="23">
        <f t="shared" si="34"/>
        <v>0</v>
      </c>
      <c r="K281" s="23">
        <f t="shared" si="35"/>
        <v>0</v>
      </c>
      <c r="N281" s="23" t="s">
        <v>388</v>
      </c>
      <c r="O281" s="23" t="s">
        <v>440</v>
      </c>
      <c r="P281" s="24">
        <f>'Stata Output'!C750</f>
        <v>0.31320329000000002</v>
      </c>
      <c r="Q281" s="24">
        <f>'Stata Output'!D750</f>
        <v>0.12564647000000001</v>
      </c>
      <c r="R281" s="24">
        <f>'Stata Output'!E750</f>
        <v>0.57335857999999995</v>
      </c>
      <c r="T281" s="23">
        <f t="shared" si="36"/>
        <v>0</v>
      </c>
      <c r="U281" s="23">
        <f t="shared" si="37"/>
        <v>0</v>
      </c>
      <c r="V281" s="23">
        <f t="shared" si="38"/>
        <v>0</v>
      </c>
      <c r="X281" s="23">
        <f t="shared" si="39"/>
        <v>0</v>
      </c>
    </row>
    <row r="282" spans="1:24" x14ac:dyDescent="0.2">
      <c r="A282" s="23" t="s">
        <v>388</v>
      </c>
      <c r="B282" s="23" t="s">
        <v>441</v>
      </c>
      <c r="C282" s="24">
        <f>'Stata Output'!C3524</f>
        <v>0.59898178000000002</v>
      </c>
      <c r="D282" s="24">
        <f>'Stata Output'!D3524</f>
        <v>8.0200099999999996E-2</v>
      </c>
      <c r="E282" s="24">
        <f>'Stata Output'!E3524</f>
        <v>0.30992391000000002</v>
      </c>
      <c r="G282" s="23">
        <f t="shared" si="32"/>
        <v>0</v>
      </c>
      <c r="H282" s="23">
        <f t="shared" si="33"/>
        <v>0</v>
      </c>
      <c r="I282" s="23">
        <f t="shared" si="34"/>
        <v>0</v>
      </c>
      <c r="K282" s="23">
        <f t="shared" si="35"/>
        <v>0</v>
      </c>
      <c r="N282" s="23" t="s">
        <v>388</v>
      </c>
      <c r="O282" s="23" t="s">
        <v>441</v>
      </c>
      <c r="P282" s="24">
        <f>'Stata Output'!C751</f>
        <v>0.30396741999999999</v>
      </c>
      <c r="Q282" s="24">
        <f>'Stata Output'!D751</f>
        <v>0.15300416</v>
      </c>
      <c r="R282" s="24">
        <f>'Stata Output'!E751</f>
        <v>0.52098528</v>
      </c>
      <c r="T282" s="23">
        <f t="shared" si="36"/>
        <v>0</v>
      </c>
      <c r="U282" s="23">
        <f t="shared" si="37"/>
        <v>0</v>
      </c>
      <c r="V282" s="23">
        <f t="shared" si="38"/>
        <v>0</v>
      </c>
      <c r="X282" s="23">
        <f t="shared" si="39"/>
        <v>0</v>
      </c>
    </row>
    <row r="283" spans="1:24" x14ac:dyDescent="0.2">
      <c r="A283" s="23" t="s">
        <v>388</v>
      </c>
      <c r="B283" s="23" t="s">
        <v>442</v>
      </c>
      <c r="C283" s="24">
        <f>'Stata Output'!C3525</f>
        <v>0.59709201999999995</v>
      </c>
      <c r="D283" s="24">
        <f>'Stata Output'!D3525</f>
        <v>8.7687310000000004E-2</v>
      </c>
      <c r="E283" s="24">
        <f>'Stata Output'!E3525</f>
        <v>0.30372006000000001</v>
      </c>
      <c r="G283" s="23">
        <f t="shared" si="32"/>
        <v>0</v>
      </c>
      <c r="H283" s="23">
        <f t="shared" si="33"/>
        <v>0</v>
      </c>
      <c r="I283" s="23">
        <f t="shared" si="34"/>
        <v>0</v>
      </c>
      <c r="K283" s="23">
        <f t="shared" si="35"/>
        <v>0</v>
      </c>
      <c r="N283" s="23" t="s">
        <v>388</v>
      </c>
      <c r="O283" s="23" t="s">
        <v>442</v>
      </c>
      <c r="P283" s="24">
        <f>'Stata Output'!C752</f>
        <v>0.31003849</v>
      </c>
      <c r="Q283" s="24">
        <f>'Stata Output'!D752</f>
        <v>0.15600700000000001</v>
      </c>
      <c r="R283" s="24">
        <f>'Stata Output'!E752</f>
        <v>0.51260088999999998</v>
      </c>
      <c r="T283" s="23">
        <f t="shared" si="36"/>
        <v>0</v>
      </c>
      <c r="U283" s="23">
        <f t="shared" si="37"/>
        <v>0</v>
      </c>
      <c r="V283" s="23">
        <f t="shared" si="38"/>
        <v>0</v>
      </c>
      <c r="X283" s="23">
        <f t="shared" si="39"/>
        <v>0</v>
      </c>
    </row>
    <row r="284" spans="1:24" x14ac:dyDescent="0.2">
      <c r="A284" s="23" t="s">
        <v>388</v>
      </c>
      <c r="B284" s="23" t="s">
        <v>443</v>
      </c>
      <c r="C284" s="24">
        <f>'Stata Output'!C3526</f>
        <v>0.59355705999999997</v>
      </c>
      <c r="D284" s="24">
        <f>'Stata Output'!D3526</f>
        <v>9.0998209999999996E-2</v>
      </c>
      <c r="E284" s="24">
        <f>'Stata Output'!E3526</f>
        <v>0.30322745000000001</v>
      </c>
      <c r="G284" s="23">
        <f t="shared" si="32"/>
        <v>0</v>
      </c>
      <c r="H284" s="23">
        <f t="shared" si="33"/>
        <v>0</v>
      </c>
      <c r="I284" s="23">
        <f t="shared" si="34"/>
        <v>0</v>
      </c>
      <c r="K284" s="23">
        <f t="shared" si="35"/>
        <v>0</v>
      </c>
      <c r="N284" s="23" t="s">
        <v>388</v>
      </c>
      <c r="O284" s="23" t="s">
        <v>443</v>
      </c>
      <c r="P284" s="24">
        <f>'Stata Output'!C753</f>
        <v>0.30768967000000003</v>
      </c>
      <c r="Q284" s="24">
        <f>'Stata Output'!D753</f>
        <v>0.15888746000000001</v>
      </c>
      <c r="R284" s="24">
        <f>'Stata Output'!E753</f>
        <v>0.51127442000000001</v>
      </c>
      <c r="T284" s="23">
        <f t="shared" si="36"/>
        <v>0</v>
      </c>
      <c r="U284" s="23">
        <f t="shared" si="37"/>
        <v>0</v>
      </c>
      <c r="V284" s="23">
        <f t="shared" si="38"/>
        <v>0</v>
      </c>
      <c r="X284" s="23">
        <f t="shared" si="39"/>
        <v>0</v>
      </c>
    </row>
    <row r="285" spans="1:24" x14ac:dyDescent="0.2">
      <c r="A285" s="23" t="s">
        <v>388</v>
      </c>
      <c r="B285" s="23" t="s">
        <v>444</v>
      </c>
      <c r="C285" s="24">
        <f>'Stata Output'!C3527</f>
        <v>0.58891674000000005</v>
      </c>
      <c r="D285" s="24">
        <f>'Stata Output'!D3527</f>
        <v>8.9091829999999997E-2</v>
      </c>
      <c r="E285" s="24">
        <f>'Stata Output'!E3527</f>
        <v>0.30930192000000001</v>
      </c>
      <c r="G285" s="23">
        <f t="shared" si="32"/>
        <v>0</v>
      </c>
      <c r="H285" s="23">
        <f t="shared" si="33"/>
        <v>0</v>
      </c>
      <c r="I285" s="23">
        <f t="shared" si="34"/>
        <v>0</v>
      </c>
      <c r="K285" s="23">
        <f t="shared" si="35"/>
        <v>0</v>
      </c>
      <c r="N285" s="23" t="s">
        <v>388</v>
      </c>
      <c r="O285" s="23" t="s">
        <v>444</v>
      </c>
      <c r="P285" s="24">
        <f>'Stata Output'!C754</f>
        <v>0.29648215</v>
      </c>
      <c r="Q285" s="24">
        <f>'Stata Output'!D754</f>
        <v>0.16097718</v>
      </c>
      <c r="R285" s="24">
        <f>'Stata Output'!E754</f>
        <v>0.51874560999999997</v>
      </c>
      <c r="T285" s="23">
        <f t="shared" si="36"/>
        <v>0</v>
      </c>
      <c r="U285" s="23">
        <f t="shared" si="37"/>
        <v>0</v>
      </c>
      <c r="V285" s="23">
        <f t="shared" si="38"/>
        <v>0</v>
      </c>
      <c r="X285" s="23">
        <f t="shared" si="39"/>
        <v>0</v>
      </c>
    </row>
    <row r="286" spans="1:24" x14ac:dyDescent="0.2">
      <c r="A286" s="23" t="s">
        <v>388</v>
      </c>
      <c r="B286" s="23" t="s">
        <v>445</v>
      </c>
      <c r="C286" s="24">
        <f>'Stata Output'!C3528</f>
        <v>0.58531655999999999</v>
      </c>
      <c r="D286" s="24">
        <f>'Stata Output'!D3528</f>
        <v>8.9642250000000007E-2</v>
      </c>
      <c r="E286" s="24">
        <f>'Stata Output'!E3528</f>
        <v>0.31183323000000002</v>
      </c>
      <c r="G286" s="23">
        <f t="shared" si="32"/>
        <v>0</v>
      </c>
      <c r="H286" s="23">
        <f t="shared" si="33"/>
        <v>0</v>
      </c>
      <c r="I286" s="23">
        <f t="shared" si="34"/>
        <v>0</v>
      </c>
      <c r="K286" s="23">
        <f t="shared" si="35"/>
        <v>0</v>
      </c>
      <c r="N286" s="23" t="s">
        <v>388</v>
      </c>
      <c r="O286" s="23" t="s">
        <v>445</v>
      </c>
      <c r="P286" s="24">
        <f>'Stata Output'!C755</f>
        <v>0.29042381</v>
      </c>
      <c r="Q286" s="24">
        <f>'Stata Output'!D755</f>
        <v>0.1631475</v>
      </c>
      <c r="R286" s="24">
        <f>'Stata Output'!E755</f>
        <v>0.52155191999999995</v>
      </c>
      <c r="T286" s="23">
        <f t="shared" si="36"/>
        <v>0</v>
      </c>
      <c r="U286" s="23">
        <f t="shared" si="37"/>
        <v>0</v>
      </c>
      <c r="V286" s="23">
        <f t="shared" si="38"/>
        <v>0</v>
      </c>
      <c r="X286" s="23">
        <f t="shared" si="39"/>
        <v>0</v>
      </c>
    </row>
    <row r="287" spans="1:24" x14ac:dyDescent="0.2">
      <c r="A287" s="23" t="s">
        <v>388</v>
      </c>
      <c r="B287" s="23" t="s">
        <v>446</v>
      </c>
      <c r="C287" s="24">
        <f>'Stata Output'!C3529</f>
        <v>0.58150942000000005</v>
      </c>
      <c r="D287" s="24">
        <f>'Stata Output'!D3529</f>
        <v>9.0198329999999993E-2</v>
      </c>
      <c r="E287" s="24">
        <f>'Stata Output'!E3529</f>
        <v>0.31453797</v>
      </c>
      <c r="G287" s="23">
        <f t="shared" si="32"/>
        <v>0</v>
      </c>
      <c r="H287" s="23">
        <f t="shared" si="33"/>
        <v>0</v>
      </c>
      <c r="I287" s="23">
        <f t="shared" si="34"/>
        <v>0</v>
      </c>
      <c r="K287" s="23">
        <f t="shared" si="35"/>
        <v>0</v>
      </c>
      <c r="N287" s="23" t="s">
        <v>388</v>
      </c>
      <c r="O287" s="23" t="s">
        <v>446</v>
      </c>
      <c r="P287" s="24">
        <f>'Stata Output'!C756</f>
        <v>0.28398347000000002</v>
      </c>
      <c r="Q287" s="24">
        <f>'Stata Output'!D756</f>
        <v>0.16543554999999999</v>
      </c>
      <c r="R287" s="24">
        <f>'Stata Output'!E756</f>
        <v>0.52455781000000001</v>
      </c>
      <c r="T287" s="23">
        <f t="shared" si="36"/>
        <v>0</v>
      </c>
      <c r="U287" s="23">
        <f t="shared" si="37"/>
        <v>0</v>
      </c>
      <c r="V287" s="23">
        <f t="shared" si="38"/>
        <v>0</v>
      </c>
      <c r="X287" s="23">
        <f t="shared" si="39"/>
        <v>0</v>
      </c>
    </row>
    <row r="288" spans="1:24" x14ac:dyDescent="0.2">
      <c r="A288" s="23" t="s">
        <v>388</v>
      </c>
      <c r="B288" s="23" t="s">
        <v>447</v>
      </c>
      <c r="C288" s="24">
        <f>'Stata Output'!C3530</f>
        <v>0.57850436999999999</v>
      </c>
      <c r="D288" s="24">
        <f>'Stata Output'!D3530</f>
        <v>9.4430379999999994E-2</v>
      </c>
      <c r="E288" s="24">
        <f>'Stata Output'!E3530</f>
        <v>0.31259551000000002</v>
      </c>
      <c r="G288" s="23">
        <f t="shared" si="32"/>
        <v>0</v>
      </c>
      <c r="H288" s="23">
        <f t="shared" si="33"/>
        <v>0</v>
      </c>
      <c r="I288" s="23">
        <f t="shared" si="34"/>
        <v>0</v>
      </c>
      <c r="K288" s="23">
        <f t="shared" si="35"/>
        <v>0</v>
      </c>
      <c r="N288" s="23" t="s">
        <v>388</v>
      </c>
      <c r="O288" s="23" t="s">
        <v>447</v>
      </c>
      <c r="P288" s="24">
        <f>'Stata Output'!C757</f>
        <v>0.28382854000000002</v>
      </c>
      <c r="Q288" s="24">
        <f>'Stata Output'!D757</f>
        <v>0.16826766000000001</v>
      </c>
      <c r="R288" s="24">
        <f>'Stata Output'!E757</f>
        <v>0.52134170999999996</v>
      </c>
      <c r="T288" s="23">
        <f t="shared" si="36"/>
        <v>0</v>
      </c>
      <c r="U288" s="23">
        <f t="shared" si="37"/>
        <v>0</v>
      </c>
      <c r="V288" s="23">
        <f t="shared" si="38"/>
        <v>0</v>
      </c>
      <c r="X288" s="23">
        <f t="shared" si="39"/>
        <v>0</v>
      </c>
    </row>
    <row r="289" spans="1:24" x14ac:dyDescent="0.2">
      <c r="A289" s="23" t="s">
        <v>388</v>
      </c>
      <c r="B289" s="23" t="s">
        <v>448</v>
      </c>
      <c r="C289" s="24">
        <f>'Stata Output'!C3531</f>
        <v>0.59523961999999997</v>
      </c>
      <c r="D289" s="24">
        <f>'Stata Output'!D3531</f>
        <v>9.4516530000000001E-2</v>
      </c>
      <c r="E289" s="24">
        <f>'Stata Output'!E3531</f>
        <v>0.29087370000000001</v>
      </c>
      <c r="G289" s="23">
        <f t="shared" si="32"/>
        <v>0</v>
      </c>
      <c r="H289" s="23">
        <f t="shared" si="33"/>
        <v>0</v>
      </c>
      <c r="I289" s="23">
        <f t="shared" si="34"/>
        <v>0</v>
      </c>
      <c r="K289" s="23">
        <f t="shared" si="35"/>
        <v>0</v>
      </c>
      <c r="N289" s="23" t="s">
        <v>388</v>
      </c>
      <c r="O289" s="23" t="s">
        <v>448</v>
      </c>
      <c r="P289" s="24">
        <f>'Stata Output'!C758</f>
        <v>0.31896050999999997</v>
      </c>
      <c r="Q289" s="24">
        <f>'Stata Output'!D758</f>
        <v>0.16179403000000001</v>
      </c>
      <c r="R289" s="24">
        <f>'Stata Output'!E758</f>
        <v>0.47845500000000002</v>
      </c>
      <c r="T289" s="23">
        <f t="shared" si="36"/>
        <v>0</v>
      </c>
      <c r="U289" s="23">
        <f t="shared" si="37"/>
        <v>0</v>
      </c>
      <c r="V289" s="23">
        <f t="shared" si="38"/>
        <v>0</v>
      </c>
      <c r="X289" s="23">
        <f t="shared" si="39"/>
        <v>0</v>
      </c>
    </row>
    <row r="290" spans="1:24" x14ac:dyDescent="0.2">
      <c r="A290" s="23" t="s">
        <v>388</v>
      </c>
      <c r="B290" s="23" t="s">
        <v>449</v>
      </c>
      <c r="C290" s="24">
        <f>'Stata Output'!C3532</f>
        <v>0.59009542000000004</v>
      </c>
      <c r="D290" s="24">
        <f>'Stata Output'!D3532</f>
        <v>9.5500290000000002E-2</v>
      </c>
      <c r="E290" s="24">
        <f>'Stata Output'!E3532</f>
        <v>0.29427855000000003</v>
      </c>
      <c r="G290" s="23">
        <f t="shared" si="32"/>
        <v>0</v>
      </c>
      <c r="H290" s="23">
        <f t="shared" si="33"/>
        <v>0</v>
      </c>
      <c r="I290" s="23">
        <f t="shared" si="34"/>
        <v>0</v>
      </c>
      <c r="K290" s="23">
        <f t="shared" si="35"/>
        <v>0</v>
      </c>
      <c r="N290" s="23" t="s">
        <v>388</v>
      </c>
      <c r="O290" s="23" t="s">
        <v>449</v>
      </c>
      <c r="P290" s="24">
        <f>'Stata Output'!C759</f>
        <v>0.31056024999999998</v>
      </c>
      <c r="Q290" s="24">
        <f>'Stata Output'!D759</f>
        <v>0.1649485</v>
      </c>
      <c r="R290" s="24">
        <f>'Stata Output'!E759</f>
        <v>0.48217418000000001</v>
      </c>
      <c r="T290" s="23">
        <f t="shared" si="36"/>
        <v>0</v>
      </c>
      <c r="U290" s="23">
        <f t="shared" si="37"/>
        <v>0</v>
      </c>
      <c r="V290" s="23">
        <f t="shared" si="38"/>
        <v>0</v>
      </c>
      <c r="X290" s="23">
        <f t="shared" si="39"/>
        <v>0</v>
      </c>
    </row>
    <row r="291" spans="1:24" x14ac:dyDescent="0.2">
      <c r="A291" s="23" t="s">
        <v>388</v>
      </c>
      <c r="B291" s="23" t="s">
        <v>450</v>
      </c>
      <c r="C291" s="24">
        <f>'Stata Output'!C3533</f>
        <v>0.58537819000000002</v>
      </c>
      <c r="D291" s="24">
        <f>'Stata Output'!D3533</f>
        <v>9.6915940000000006E-2</v>
      </c>
      <c r="E291" s="24">
        <f>'Stata Output'!E3533</f>
        <v>0.29684875999999999</v>
      </c>
      <c r="G291" s="23">
        <f t="shared" si="32"/>
        <v>0</v>
      </c>
      <c r="H291" s="23">
        <f t="shared" si="33"/>
        <v>0</v>
      </c>
      <c r="I291" s="23">
        <f t="shared" si="34"/>
        <v>0</v>
      </c>
      <c r="K291" s="23">
        <f t="shared" si="35"/>
        <v>0</v>
      </c>
      <c r="N291" s="23" t="s">
        <v>388</v>
      </c>
      <c r="O291" s="23" t="s">
        <v>450</v>
      </c>
      <c r="P291" s="24">
        <f>'Stata Output'!C760</f>
        <v>0.30352449999999997</v>
      </c>
      <c r="Q291" s="24">
        <f>'Stata Output'!D760</f>
        <v>0.16798008</v>
      </c>
      <c r="R291" s="24">
        <f>'Stata Output'!E760</f>
        <v>0.48482802000000003</v>
      </c>
      <c r="T291" s="23">
        <f t="shared" si="36"/>
        <v>0</v>
      </c>
      <c r="U291" s="23">
        <f t="shared" si="37"/>
        <v>0</v>
      </c>
      <c r="V291" s="23">
        <f t="shared" si="38"/>
        <v>0</v>
      </c>
      <c r="X291" s="23">
        <f t="shared" si="39"/>
        <v>0</v>
      </c>
    </row>
    <row r="292" spans="1:24" x14ac:dyDescent="0.2">
      <c r="A292" s="23" t="s">
        <v>388</v>
      </c>
      <c r="B292" s="23" t="s">
        <v>451</v>
      </c>
      <c r="C292" s="24">
        <f>'Stata Output'!C3534</f>
        <v>0.58000176000000003</v>
      </c>
      <c r="D292" s="24">
        <f>'Stata Output'!D3534</f>
        <v>9.7360009999999997E-2</v>
      </c>
      <c r="E292" s="24">
        <f>'Stata Output'!E3534</f>
        <v>0.3010352</v>
      </c>
      <c r="G292" s="23">
        <f t="shared" si="32"/>
        <v>0</v>
      </c>
      <c r="H292" s="23">
        <f t="shared" si="33"/>
        <v>0</v>
      </c>
      <c r="I292" s="23">
        <f t="shared" si="34"/>
        <v>0</v>
      </c>
      <c r="K292" s="23">
        <f t="shared" si="35"/>
        <v>0</v>
      </c>
      <c r="N292" s="23" t="s">
        <v>388</v>
      </c>
      <c r="O292" s="23" t="s">
        <v>451</v>
      </c>
      <c r="P292" s="24">
        <f>'Stata Output'!C761</f>
        <v>0.29398605</v>
      </c>
      <c r="Q292" s="24">
        <f>'Stata Output'!D761</f>
        <v>0.17111894999999999</v>
      </c>
      <c r="R292" s="24">
        <f>'Stata Output'!E761</f>
        <v>0.48957571999999999</v>
      </c>
      <c r="T292" s="23">
        <f t="shared" si="36"/>
        <v>0</v>
      </c>
      <c r="U292" s="23">
        <f t="shared" si="37"/>
        <v>0</v>
      </c>
      <c r="V292" s="23">
        <f t="shared" si="38"/>
        <v>0</v>
      </c>
      <c r="X292" s="23">
        <f t="shared" si="39"/>
        <v>0</v>
      </c>
    </row>
    <row r="293" spans="1:24" x14ac:dyDescent="0.2">
      <c r="A293" s="23" t="s">
        <v>388</v>
      </c>
      <c r="B293" s="23" t="s">
        <v>452</v>
      </c>
      <c r="C293" s="24">
        <f>'Stata Output'!C3535</f>
        <v>0.57413239999999999</v>
      </c>
      <c r="D293" s="24">
        <f>'Stata Output'!D3535</f>
        <v>9.8801949999999999E-2</v>
      </c>
      <c r="E293" s="24">
        <f>'Stata Output'!E3535</f>
        <v>0.30457656999999999</v>
      </c>
      <c r="G293" s="23">
        <f t="shared" si="32"/>
        <v>0</v>
      </c>
      <c r="H293" s="23">
        <f t="shared" si="33"/>
        <v>0</v>
      </c>
      <c r="I293" s="23">
        <f t="shared" si="34"/>
        <v>0</v>
      </c>
      <c r="K293" s="23">
        <f t="shared" si="35"/>
        <v>0</v>
      </c>
      <c r="N293" s="23" t="s">
        <v>388</v>
      </c>
      <c r="O293" s="23" t="s">
        <v>452</v>
      </c>
      <c r="P293" s="24">
        <f>'Stata Output'!C762</f>
        <v>0.28481678999999999</v>
      </c>
      <c r="Q293" s="24">
        <f>'Stata Output'!D762</f>
        <v>0.17480453000000001</v>
      </c>
      <c r="R293" s="24">
        <f>'Stata Output'!E762</f>
        <v>0.49334842000000001</v>
      </c>
      <c r="T293" s="23">
        <f t="shared" si="36"/>
        <v>0</v>
      </c>
      <c r="U293" s="23">
        <f t="shared" si="37"/>
        <v>0</v>
      </c>
      <c r="V293" s="23">
        <f t="shared" si="38"/>
        <v>0</v>
      </c>
      <c r="X293" s="23">
        <f t="shared" si="39"/>
        <v>0</v>
      </c>
    </row>
    <row r="294" spans="1:24" x14ac:dyDescent="0.2">
      <c r="A294" s="23" t="s">
        <v>388</v>
      </c>
      <c r="B294" s="23" t="s">
        <v>453</v>
      </c>
      <c r="C294" s="24">
        <f>'Stata Output'!C3536</f>
        <v>0.56663976999999999</v>
      </c>
      <c r="D294" s="24">
        <f>'Stata Output'!D3536</f>
        <v>0.10169604</v>
      </c>
      <c r="E294" s="24">
        <f>'Stata Output'!E3536</f>
        <v>0.30796508</v>
      </c>
      <c r="G294" s="23">
        <f t="shared" si="32"/>
        <v>0</v>
      </c>
      <c r="H294" s="23">
        <f t="shared" si="33"/>
        <v>0</v>
      </c>
      <c r="I294" s="23">
        <f t="shared" si="34"/>
        <v>0</v>
      </c>
      <c r="K294" s="23">
        <f t="shared" si="35"/>
        <v>0</v>
      </c>
      <c r="N294" s="23" t="s">
        <v>388</v>
      </c>
      <c r="O294" s="23" t="s">
        <v>453</v>
      </c>
      <c r="P294" s="24">
        <f>'Stata Output'!C763</f>
        <v>0.27448027000000003</v>
      </c>
      <c r="Q294" s="24">
        <f>'Stata Output'!D763</f>
        <v>0.17979438</v>
      </c>
      <c r="R294" s="24">
        <f>'Stata Output'!E763</f>
        <v>0.49661254999999999</v>
      </c>
      <c r="T294" s="23">
        <f t="shared" si="36"/>
        <v>0</v>
      </c>
      <c r="U294" s="23">
        <f t="shared" si="37"/>
        <v>0</v>
      </c>
      <c r="V294" s="23">
        <f t="shared" si="38"/>
        <v>0</v>
      </c>
      <c r="X294" s="23">
        <f t="shared" si="39"/>
        <v>0</v>
      </c>
    </row>
    <row r="295" spans="1:24" x14ac:dyDescent="0.2">
      <c r="A295" s="23" t="s">
        <v>388</v>
      </c>
      <c r="B295" s="23" t="s">
        <v>454</v>
      </c>
      <c r="C295" s="24">
        <f>'Stata Output'!C3537</f>
        <v>0.55900211</v>
      </c>
      <c r="D295" s="24">
        <f>'Stata Output'!D3537</f>
        <v>0.10368879</v>
      </c>
      <c r="E295" s="24">
        <f>'Stata Output'!E3537</f>
        <v>0.31244825999999998</v>
      </c>
      <c r="G295" s="23">
        <f t="shared" si="32"/>
        <v>0</v>
      </c>
      <c r="H295" s="23">
        <f t="shared" si="33"/>
        <v>0</v>
      </c>
      <c r="I295" s="23">
        <f t="shared" si="34"/>
        <v>0</v>
      </c>
      <c r="K295" s="23">
        <f t="shared" si="35"/>
        <v>0</v>
      </c>
      <c r="N295" s="23" t="s">
        <v>388</v>
      </c>
      <c r="O295" s="23" t="s">
        <v>454</v>
      </c>
      <c r="P295" s="24">
        <f>'Stata Output'!C764</f>
        <v>0.26269977</v>
      </c>
      <c r="Q295" s="24">
        <f>'Stata Output'!D764</f>
        <v>0.18462181999999999</v>
      </c>
      <c r="R295" s="24">
        <f>'Stata Output'!E764</f>
        <v>0.50135039000000003</v>
      </c>
      <c r="T295" s="23">
        <f t="shared" si="36"/>
        <v>0</v>
      </c>
      <c r="U295" s="23">
        <f t="shared" si="37"/>
        <v>0</v>
      </c>
      <c r="V295" s="23">
        <f t="shared" si="38"/>
        <v>0</v>
      </c>
      <c r="X295" s="23">
        <f t="shared" si="39"/>
        <v>0</v>
      </c>
    </row>
    <row r="296" spans="1:24" x14ac:dyDescent="0.2">
      <c r="A296" s="23" t="s">
        <v>388</v>
      </c>
      <c r="B296" s="23" t="s">
        <v>455</v>
      </c>
      <c r="C296" s="24">
        <f>'Stata Output'!C3538</f>
        <v>0.79487505999999997</v>
      </c>
      <c r="D296" s="24">
        <f>'Stata Output'!D3538</f>
        <v>-8.9195499999999997E-2</v>
      </c>
      <c r="E296" s="24">
        <f>'Stata Output'!E3538</f>
        <v>0.32702560000000003</v>
      </c>
      <c r="G296" s="23">
        <f t="shared" si="32"/>
        <v>0</v>
      </c>
      <c r="H296" s="23">
        <f t="shared" si="33"/>
        <v>1</v>
      </c>
      <c r="I296" s="23">
        <f t="shared" si="34"/>
        <v>0</v>
      </c>
      <c r="K296" s="23">
        <f t="shared" si="35"/>
        <v>1</v>
      </c>
      <c r="N296" s="23" t="s">
        <v>388</v>
      </c>
      <c r="O296" s="23" t="s">
        <v>455</v>
      </c>
      <c r="P296" s="24">
        <f>'Stata Output'!C765</f>
        <v>0.44997123999999999</v>
      </c>
      <c r="Q296" s="24">
        <f>'Stata Output'!D765</f>
        <v>-4.8236099999999999E-3</v>
      </c>
      <c r="R296" s="24">
        <f>'Stata Output'!E765</f>
        <v>0.59176487</v>
      </c>
      <c r="T296" s="23">
        <f t="shared" si="36"/>
        <v>0</v>
      </c>
      <c r="U296" s="23">
        <f t="shared" si="37"/>
        <v>1</v>
      </c>
      <c r="V296" s="23">
        <f t="shared" si="38"/>
        <v>0</v>
      </c>
      <c r="X296" s="23">
        <f t="shared" si="39"/>
        <v>1</v>
      </c>
    </row>
    <row r="297" spans="1:24" x14ac:dyDescent="0.2">
      <c r="A297" s="23" t="s">
        <v>388</v>
      </c>
      <c r="B297" s="23" t="s">
        <v>456</v>
      </c>
      <c r="C297" s="24">
        <f>'Stata Output'!C3539</f>
        <v>0.79193409999999997</v>
      </c>
      <c r="D297" s="24">
        <f>'Stata Output'!D3539</f>
        <v>-9.1586769999999998E-2</v>
      </c>
      <c r="E297" s="24">
        <f>'Stata Output'!E3539</f>
        <v>0.33214719999999998</v>
      </c>
      <c r="G297" s="23">
        <f t="shared" si="32"/>
        <v>0</v>
      </c>
      <c r="H297" s="23">
        <f t="shared" si="33"/>
        <v>1</v>
      </c>
      <c r="I297" s="23">
        <f t="shared" si="34"/>
        <v>0</v>
      </c>
      <c r="K297" s="23">
        <f t="shared" si="35"/>
        <v>1</v>
      </c>
      <c r="N297" s="23" t="s">
        <v>388</v>
      </c>
      <c r="O297" s="23" t="s">
        <v>456</v>
      </c>
      <c r="P297" s="24">
        <f>'Stata Output'!C766</f>
        <v>0.44133092000000002</v>
      </c>
      <c r="Q297" s="24">
        <f>'Stata Output'!D766</f>
        <v>-3.8192E-3</v>
      </c>
      <c r="R297" s="24">
        <f>'Stata Output'!E766</f>
        <v>0.59824305</v>
      </c>
      <c r="T297" s="23">
        <f t="shared" si="36"/>
        <v>0</v>
      </c>
      <c r="U297" s="23">
        <f t="shared" si="37"/>
        <v>1</v>
      </c>
      <c r="V297" s="23">
        <f t="shared" si="38"/>
        <v>0</v>
      </c>
      <c r="X297" s="23">
        <f t="shared" si="39"/>
        <v>1</v>
      </c>
    </row>
    <row r="298" spans="1:24" x14ac:dyDescent="0.2">
      <c r="A298" s="23" t="s">
        <v>388</v>
      </c>
      <c r="B298" s="23" t="s">
        <v>457</v>
      </c>
      <c r="C298" s="24">
        <f>'Stata Output'!C3540</f>
        <v>0.78989372999999996</v>
      </c>
      <c r="D298" s="24">
        <f>'Stata Output'!D3540</f>
        <v>-9.181541E-2</v>
      </c>
      <c r="E298" s="24">
        <f>'Stata Output'!E3540</f>
        <v>0.33416288</v>
      </c>
      <c r="G298" s="23">
        <f t="shared" si="32"/>
        <v>0</v>
      </c>
      <c r="H298" s="23">
        <f t="shared" si="33"/>
        <v>1</v>
      </c>
      <c r="I298" s="23">
        <f t="shared" si="34"/>
        <v>0</v>
      </c>
      <c r="K298" s="23">
        <f t="shared" si="35"/>
        <v>1</v>
      </c>
      <c r="N298" s="23" t="s">
        <v>388</v>
      </c>
      <c r="O298" s="23" t="s">
        <v>457</v>
      </c>
      <c r="P298" s="24">
        <f>'Stata Output'!C767</f>
        <v>0.437195</v>
      </c>
      <c r="Q298" s="24">
        <f>'Stata Output'!D767</f>
        <v>-2.7354300000000001E-3</v>
      </c>
      <c r="R298" s="24">
        <f>'Stata Output'!E767</f>
        <v>0.60062998999999995</v>
      </c>
      <c r="T298" s="23">
        <f t="shared" si="36"/>
        <v>0</v>
      </c>
      <c r="U298" s="23">
        <f t="shared" si="37"/>
        <v>1</v>
      </c>
      <c r="V298" s="23">
        <f t="shared" si="38"/>
        <v>0</v>
      </c>
      <c r="X298" s="23">
        <f t="shared" si="39"/>
        <v>1</v>
      </c>
    </row>
    <row r="299" spans="1:24" x14ac:dyDescent="0.2">
      <c r="A299" s="23" t="s">
        <v>388</v>
      </c>
      <c r="B299" s="23" t="s">
        <v>458</v>
      </c>
      <c r="C299" s="24">
        <f>'Stata Output'!C3541</f>
        <v>0.78665151</v>
      </c>
      <c r="D299" s="24">
        <f>'Stata Output'!D3541</f>
        <v>-9.1710020000000003E-2</v>
      </c>
      <c r="E299" s="24">
        <f>'Stata Output'!E3541</f>
        <v>0.33686205000000002</v>
      </c>
      <c r="G299" s="23">
        <f t="shared" si="32"/>
        <v>0</v>
      </c>
      <c r="H299" s="23">
        <f t="shared" si="33"/>
        <v>1</v>
      </c>
      <c r="I299" s="23">
        <f t="shared" si="34"/>
        <v>0</v>
      </c>
      <c r="K299" s="23">
        <f t="shared" si="35"/>
        <v>1</v>
      </c>
      <c r="N299" s="23" t="s">
        <v>388</v>
      </c>
      <c r="O299" s="23" t="s">
        <v>458</v>
      </c>
      <c r="P299" s="24">
        <f>'Stata Output'!C768</f>
        <v>0.4312319</v>
      </c>
      <c r="Q299" s="24">
        <f>'Stata Output'!D768</f>
        <v>-8.8648999999999998E-4</v>
      </c>
      <c r="R299" s="24">
        <f>'Stata Output'!E768</f>
        <v>0.60373233000000004</v>
      </c>
      <c r="T299" s="23">
        <f t="shared" si="36"/>
        <v>0</v>
      </c>
      <c r="U299" s="23">
        <f t="shared" si="37"/>
        <v>1</v>
      </c>
      <c r="V299" s="23">
        <f t="shared" si="38"/>
        <v>0</v>
      </c>
      <c r="X299" s="23">
        <f t="shared" si="39"/>
        <v>1</v>
      </c>
    </row>
    <row r="300" spans="1:24" x14ac:dyDescent="0.2">
      <c r="A300" s="23" t="s">
        <v>388</v>
      </c>
      <c r="B300" s="23" t="s">
        <v>459</v>
      </c>
      <c r="C300" s="24">
        <f>'Stata Output'!C3542</f>
        <v>0.78336625000000004</v>
      </c>
      <c r="D300" s="24">
        <f>'Stata Output'!D3542</f>
        <v>-9.8071290000000005E-2</v>
      </c>
      <c r="E300" s="24">
        <f>'Stata Output'!E3542</f>
        <v>0.34654981000000001</v>
      </c>
      <c r="G300" s="23">
        <f t="shared" si="32"/>
        <v>0</v>
      </c>
      <c r="H300" s="23">
        <f t="shared" si="33"/>
        <v>1</v>
      </c>
      <c r="I300" s="23">
        <f t="shared" si="34"/>
        <v>0</v>
      </c>
      <c r="K300" s="23">
        <f t="shared" si="35"/>
        <v>1</v>
      </c>
      <c r="N300" s="23" t="s">
        <v>388</v>
      </c>
      <c r="O300" s="23" t="s">
        <v>459</v>
      </c>
      <c r="P300" s="24">
        <f>'Stata Output'!C769</f>
        <v>0.41678539999999997</v>
      </c>
      <c r="Q300" s="24">
        <f>'Stata Output'!D769</f>
        <v>-7.6272000000000004E-4</v>
      </c>
      <c r="R300" s="24">
        <f>'Stata Output'!E769</f>
        <v>0.61640578000000001</v>
      </c>
      <c r="T300" s="23">
        <f t="shared" si="36"/>
        <v>0</v>
      </c>
      <c r="U300" s="23">
        <f t="shared" si="37"/>
        <v>1</v>
      </c>
      <c r="V300" s="23">
        <f t="shared" si="38"/>
        <v>0</v>
      </c>
      <c r="X300" s="23">
        <f t="shared" si="39"/>
        <v>1</v>
      </c>
    </row>
    <row r="301" spans="1:24" x14ac:dyDescent="0.2">
      <c r="A301" s="23" t="s">
        <v>388</v>
      </c>
      <c r="B301" s="23" t="s">
        <v>460</v>
      </c>
      <c r="C301" s="24">
        <f>'Stata Output'!C3543</f>
        <v>0.77997112999999996</v>
      </c>
      <c r="D301" s="24">
        <f>'Stata Output'!D3543</f>
        <v>-9.7654569999999996E-2</v>
      </c>
      <c r="E301" s="24">
        <f>'Stata Output'!E3543</f>
        <v>0.34904696000000002</v>
      </c>
      <c r="G301" s="23">
        <f t="shared" si="32"/>
        <v>0</v>
      </c>
      <c r="H301" s="23">
        <f t="shared" si="33"/>
        <v>1</v>
      </c>
      <c r="I301" s="23">
        <f t="shared" si="34"/>
        <v>0</v>
      </c>
      <c r="K301" s="23">
        <f t="shared" si="35"/>
        <v>1</v>
      </c>
      <c r="N301" s="23" t="s">
        <v>388</v>
      </c>
      <c r="O301" s="23" t="s">
        <v>460</v>
      </c>
      <c r="P301" s="24">
        <f>'Stata Output'!C770</f>
        <v>0.41093912999999999</v>
      </c>
      <c r="Q301" s="24">
        <f>'Stata Output'!D770</f>
        <v>1.25629E-3</v>
      </c>
      <c r="R301" s="24">
        <f>'Stata Output'!E770</f>
        <v>0.61920306000000003</v>
      </c>
      <c r="T301" s="23">
        <f t="shared" si="36"/>
        <v>0</v>
      </c>
      <c r="U301" s="23">
        <f t="shared" si="37"/>
        <v>0</v>
      </c>
      <c r="V301" s="23">
        <f t="shared" si="38"/>
        <v>0</v>
      </c>
      <c r="X301" s="23">
        <f t="shared" si="39"/>
        <v>0</v>
      </c>
    </row>
    <row r="302" spans="1:24" x14ac:dyDescent="0.2">
      <c r="A302" s="23" t="s">
        <v>388</v>
      </c>
      <c r="B302" s="23" t="s">
        <v>461</v>
      </c>
      <c r="C302" s="24">
        <f>'Stata Output'!C3544</f>
        <v>0.77742749</v>
      </c>
      <c r="D302" s="24">
        <f>'Stata Output'!D3544</f>
        <v>-9.7265539999999998E-2</v>
      </c>
      <c r="E302" s="24">
        <f>'Stata Output'!E3544</f>
        <v>0.35083524999999999</v>
      </c>
      <c r="G302" s="23">
        <f t="shared" si="32"/>
        <v>0</v>
      </c>
      <c r="H302" s="23">
        <f t="shared" si="33"/>
        <v>1</v>
      </c>
      <c r="I302" s="23">
        <f t="shared" si="34"/>
        <v>0</v>
      </c>
      <c r="K302" s="23">
        <f t="shared" si="35"/>
        <v>1</v>
      </c>
      <c r="N302" s="23" t="s">
        <v>388</v>
      </c>
      <c r="O302" s="23" t="s">
        <v>461</v>
      </c>
      <c r="P302" s="24">
        <f>'Stata Output'!C771</f>
        <v>0.40665892999999997</v>
      </c>
      <c r="Q302" s="24">
        <f>'Stata Output'!D771</f>
        <v>2.7897299999999998E-3</v>
      </c>
      <c r="R302" s="24">
        <f>'Stata Output'!E771</f>
        <v>0.62118558000000001</v>
      </c>
      <c r="T302" s="23">
        <f t="shared" si="36"/>
        <v>0</v>
      </c>
      <c r="U302" s="23">
        <f t="shared" si="37"/>
        <v>0</v>
      </c>
      <c r="V302" s="23">
        <f t="shared" si="38"/>
        <v>0</v>
      </c>
      <c r="X302" s="23">
        <f t="shared" si="39"/>
        <v>0</v>
      </c>
    </row>
    <row r="303" spans="1:24" x14ac:dyDescent="0.2">
      <c r="A303" s="23" t="s">
        <v>388</v>
      </c>
      <c r="B303" s="23" t="s">
        <v>462</v>
      </c>
      <c r="C303" s="24">
        <f>'Stata Output'!C3545</f>
        <v>0.72338738999999996</v>
      </c>
      <c r="D303" s="24">
        <f>'Stata Output'!D3545</f>
        <v>7.6941819999999994E-2</v>
      </c>
      <c r="E303" s="24">
        <f>'Stata Output'!E3545</f>
        <v>0.19820249000000001</v>
      </c>
      <c r="G303" s="23">
        <f t="shared" si="32"/>
        <v>0</v>
      </c>
      <c r="H303" s="23">
        <f t="shared" si="33"/>
        <v>0</v>
      </c>
      <c r="I303" s="23">
        <f t="shared" si="34"/>
        <v>0</v>
      </c>
      <c r="K303" s="23">
        <f t="shared" si="35"/>
        <v>0</v>
      </c>
      <c r="N303" s="23" t="s">
        <v>388</v>
      </c>
      <c r="O303" s="23" t="s">
        <v>462</v>
      </c>
      <c r="P303" s="24">
        <f>'Stata Output'!C772</f>
        <v>0.53742654999999995</v>
      </c>
      <c r="Q303" s="24">
        <f>'Stata Output'!D772</f>
        <v>8.5251320000000005E-2</v>
      </c>
      <c r="R303" s="24">
        <f>'Stata Output'!E772</f>
        <v>0.37412869999999998</v>
      </c>
      <c r="T303" s="23">
        <f t="shared" si="36"/>
        <v>0</v>
      </c>
      <c r="U303" s="23">
        <f t="shared" si="37"/>
        <v>0</v>
      </c>
      <c r="V303" s="23">
        <f t="shared" si="38"/>
        <v>0</v>
      </c>
      <c r="X303" s="23">
        <f t="shared" si="39"/>
        <v>0</v>
      </c>
    </row>
    <row r="304" spans="1:24" x14ac:dyDescent="0.2">
      <c r="A304" s="23" t="s">
        <v>388</v>
      </c>
      <c r="B304" s="23" t="s">
        <v>463</v>
      </c>
      <c r="C304" s="24">
        <f>'Stata Output'!C3546</f>
        <v>0.71475657999999997</v>
      </c>
      <c r="D304" s="24">
        <f>'Stata Output'!D3546</f>
        <v>5.7807780000000003E-2</v>
      </c>
      <c r="E304" s="24">
        <f>'Stata Output'!E3546</f>
        <v>0.22625716000000001</v>
      </c>
      <c r="G304" s="23">
        <f t="shared" si="32"/>
        <v>0</v>
      </c>
      <c r="H304" s="23">
        <f t="shared" si="33"/>
        <v>0</v>
      </c>
      <c r="I304" s="23">
        <f t="shared" si="34"/>
        <v>0</v>
      </c>
      <c r="K304" s="23">
        <f t="shared" si="35"/>
        <v>0</v>
      </c>
      <c r="N304" s="23" t="s">
        <v>388</v>
      </c>
      <c r="O304" s="23" t="s">
        <v>463</v>
      </c>
      <c r="P304" s="24">
        <f>'Stata Output'!C773</f>
        <v>0.49632646000000002</v>
      </c>
      <c r="Q304" s="24">
        <f>'Stata Output'!D773</f>
        <v>8.4921239999999995E-2</v>
      </c>
      <c r="R304" s="24">
        <f>'Stata Output'!E773</f>
        <v>0.41099228999999998</v>
      </c>
      <c r="T304" s="23">
        <f t="shared" si="36"/>
        <v>0</v>
      </c>
      <c r="U304" s="23">
        <f t="shared" si="37"/>
        <v>0</v>
      </c>
      <c r="V304" s="23">
        <f t="shared" si="38"/>
        <v>0</v>
      </c>
      <c r="X304" s="23">
        <f t="shared" si="39"/>
        <v>0</v>
      </c>
    </row>
    <row r="305" spans="1:24" x14ac:dyDescent="0.2">
      <c r="A305" s="23" t="s">
        <v>388</v>
      </c>
      <c r="B305" s="23" t="s">
        <v>464</v>
      </c>
      <c r="C305" s="24">
        <f>'Stata Output'!C3547</f>
        <v>0.70600335999999997</v>
      </c>
      <c r="D305" s="24">
        <f>'Stata Output'!D3547</f>
        <v>5.7867450000000001E-2</v>
      </c>
      <c r="E305" s="24">
        <f>'Stata Output'!E3547</f>
        <v>0.23378598</v>
      </c>
      <c r="G305" s="23">
        <f t="shared" si="32"/>
        <v>0</v>
      </c>
      <c r="H305" s="23">
        <f t="shared" si="33"/>
        <v>0</v>
      </c>
      <c r="I305" s="23">
        <f t="shared" si="34"/>
        <v>0</v>
      </c>
      <c r="K305" s="23">
        <f t="shared" si="35"/>
        <v>0</v>
      </c>
      <c r="N305" s="23" t="s">
        <v>388</v>
      </c>
      <c r="O305" s="23" t="s">
        <v>464</v>
      </c>
      <c r="P305" s="24">
        <f>'Stata Output'!C774</f>
        <v>0.47993533999999999</v>
      </c>
      <c r="Q305" s="24">
        <f>'Stata Output'!D774</f>
        <v>8.9852119999999994E-2</v>
      </c>
      <c r="R305" s="24">
        <f>'Stata Output'!E774</f>
        <v>0.41969917000000001</v>
      </c>
      <c r="T305" s="23">
        <f t="shared" si="36"/>
        <v>0</v>
      </c>
      <c r="U305" s="23">
        <f t="shared" si="37"/>
        <v>0</v>
      </c>
      <c r="V305" s="23">
        <f t="shared" si="38"/>
        <v>0</v>
      </c>
      <c r="X305" s="23">
        <f t="shared" si="39"/>
        <v>0</v>
      </c>
    </row>
    <row r="306" spans="1:24" x14ac:dyDescent="0.2">
      <c r="A306" s="23" t="s">
        <v>388</v>
      </c>
      <c r="B306" s="23" t="s">
        <v>465</v>
      </c>
      <c r="C306" s="24">
        <f>'Stata Output'!C3548</f>
        <v>0.70822985999999999</v>
      </c>
      <c r="D306" s="24">
        <f>'Stata Output'!D3548</f>
        <v>5.8019920000000003E-2</v>
      </c>
      <c r="E306" s="24">
        <f>'Stata Output'!E3548</f>
        <v>0.2316907</v>
      </c>
      <c r="G306" s="23">
        <f t="shared" si="32"/>
        <v>0</v>
      </c>
      <c r="H306" s="23">
        <f t="shared" si="33"/>
        <v>0</v>
      </c>
      <c r="I306" s="23">
        <f t="shared" si="34"/>
        <v>0</v>
      </c>
      <c r="K306" s="23">
        <f t="shared" si="35"/>
        <v>0</v>
      </c>
      <c r="N306" s="23" t="s">
        <v>388</v>
      </c>
      <c r="O306" s="23" t="s">
        <v>465</v>
      </c>
      <c r="P306" s="24">
        <f>'Stata Output'!C775</f>
        <v>0.48432249999999999</v>
      </c>
      <c r="Q306" s="24">
        <f>'Stata Output'!D775</f>
        <v>8.8643230000000003E-2</v>
      </c>
      <c r="R306" s="24">
        <f>'Stata Output'!E775</f>
        <v>0.41723744000000001</v>
      </c>
      <c r="T306" s="23">
        <f t="shared" si="36"/>
        <v>0</v>
      </c>
      <c r="U306" s="23">
        <f t="shared" si="37"/>
        <v>0</v>
      </c>
      <c r="V306" s="23">
        <f t="shared" si="38"/>
        <v>0</v>
      </c>
      <c r="X306" s="23">
        <f t="shared" si="39"/>
        <v>0</v>
      </c>
    </row>
    <row r="307" spans="1:24" x14ac:dyDescent="0.2">
      <c r="A307" s="23" t="s">
        <v>388</v>
      </c>
      <c r="B307" s="23" t="s">
        <v>466</v>
      </c>
      <c r="C307" s="24">
        <f>'Stata Output'!C3549</f>
        <v>0.70648248000000002</v>
      </c>
      <c r="D307" s="24">
        <f>'Stata Output'!D3549</f>
        <v>5.986503E-2</v>
      </c>
      <c r="E307" s="24">
        <f>'Stata Output'!E3549</f>
        <v>0.23122308999999999</v>
      </c>
      <c r="G307" s="23">
        <f t="shared" si="32"/>
        <v>0</v>
      </c>
      <c r="H307" s="23">
        <f t="shared" si="33"/>
        <v>0</v>
      </c>
      <c r="I307" s="23">
        <f t="shared" si="34"/>
        <v>0</v>
      </c>
      <c r="K307" s="23">
        <f t="shared" si="35"/>
        <v>0</v>
      </c>
      <c r="N307" s="23" t="s">
        <v>388</v>
      </c>
      <c r="O307" s="23" t="s">
        <v>466</v>
      </c>
      <c r="P307" s="24">
        <f>'Stata Output'!C776</f>
        <v>0.48343234000000002</v>
      </c>
      <c r="Q307" s="24">
        <f>'Stata Output'!D776</f>
        <v>9.0123480000000006E-2</v>
      </c>
      <c r="R307" s="24">
        <f>'Stata Output'!E776</f>
        <v>0.41627457000000001</v>
      </c>
      <c r="T307" s="23">
        <f t="shared" si="36"/>
        <v>0</v>
      </c>
      <c r="U307" s="23">
        <f t="shared" si="37"/>
        <v>0</v>
      </c>
      <c r="V307" s="23">
        <f t="shared" si="38"/>
        <v>0</v>
      </c>
      <c r="X307" s="23">
        <f t="shared" si="39"/>
        <v>0</v>
      </c>
    </row>
    <row r="308" spans="1:24" x14ac:dyDescent="0.2">
      <c r="A308" s="23" t="s">
        <v>388</v>
      </c>
      <c r="B308" s="23" t="s">
        <v>467</v>
      </c>
      <c r="C308" s="24">
        <f>'Stata Output'!C3550</f>
        <v>0.70510978999999996</v>
      </c>
      <c r="D308" s="24">
        <f>'Stata Output'!D3550</f>
        <v>5.6541090000000002E-2</v>
      </c>
      <c r="E308" s="24">
        <f>'Stata Output'!E3550</f>
        <v>0.23598685999999999</v>
      </c>
      <c r="G308" s="23">
        <f t="shared" si="32"/>
        <v>0</v>
      </c>
      <c r="H308" s="23">
        <f t="shared" si="33"/>
        <v>0</v>
      </c>
      <c r="I308" s="23">
        <f t="shared" si="34"/>
        <v>0</v>
      </c>
      <c r="K308" s="23">
        <f t="shared" si="35"/>
        <v>0</v>
      </c>
      <c r="N308" s="23" t="s">
        <v>388</v>
      </c>
      <c r="O308" s="23" t="s">
        <v>467</v>
      </c>
      <c r="P308" s="24">
        <f>'Stata Output'!C777</f>
        <v>0.47653075</v>
      </c>
      <c r="Q308" s="24">
        <f>'Stata Output'!D777</f>
        <v>8.9995030000000004E-2</v>
      </c>
      <c r="R308" s="24">
        <f>'Stata Output'!E777</f>
        <v>0.42255122000000001</v>
      </c>
      <c r="T308" s="23">
        <f t="shared" si="36"/>
        <v>0</v>
      </c>
      <c r="U308" s="23">
        <f t="shared" si="37"/>
        <v>0</v>
      </c>
      <c r="V308" s="23">
        <f t="shared" si="38"/>
        <v>0</v>
      </c>
      <c r="X308" s="23">
        <f t="shared" si="39"/>
        <v>0</v>
      </c>
    </row>
    <row r="309" spans="1:24" x14ac:dyDescent="0.2">
      <c r="A309" s="23" t="s">
        <v>388</v>
      </c>
      <c r="B309" s="23" t="s">
        <v>468</v>
      </c>
      <c r="C309" s="24">
        <f>'Stata Output'!C3551</f>
        <v>0.70343575999999997</v>
      </c>
      <c r="D309" s="24">
        <f>'Stata Output'!D3551</f>
        <v>5.9741500000000003E-2</v>
      </c>
      <c r="E309" s="24">
        <f>'Stata Output'!E3551</f>
        <v>0.23399875000000001</v>
      </c>
      <c r="G309" s="23">
        <f t="shared" si="32"/>
        <v>0</v>
      </c>
      <c r="H309" s="23">
        <f t="shared" si="33"/>
        <v>0</v>
      </c>
      <c r="I309" s="23">
        <f t="shared" si="34"/>
        <v>0</v>
      </c>
      <c r="K309" s="23">
        <f t="shared" si="35"/>
        <v>0</v>
      </c>
      <c r="N309" s="23" t="s">
        <v>388</v>
      </c>
      <c r="O309" s="23" t="s">
        <v>468</v>
      </c>
      <c r="P309" s="24">
        <f>'Stata Output'!C778</f>
        <v>0.47753961</v>
      </c>
      <c r="Q309" s="24">
        <f>'Stata Output'!D778</f>
        <v>9.1800729999999997E-2</v>
      </c>
      <c r="R309" s="24">
        <f>'Stata Output'!E778</f>
        <v>0.41951777000000001</v>
      </c>
      <c r="T309" s="23">
        <f t="shared" si="36"/>
        <v>0</v>
      </c>
      <c r="U309" s="23">
        <f t="shared" si="37"/>
        <v>0</v>
      </c>
      <c r="V309" s="23">
        <f t="shared" si="38"/>
        <v>0</v>
      </c>
      <c r="X309" s="23">
        <f t="shared" si="39"/>
        <v>0</v>
      </c>
    </row>
    <row r="310" spans="1:24" x14ac:dyDescent="0.2">
      <c r="A310" s="23" t="s">
        <v>388</v>
      </c>
      <c r="B310" s="23" t="s">
        <v>469</v>
      </c>
      <c r="C310" s="24">
        <f>'Stata Output'!C3552</f>
        <v>0.72641288999999998</v>
      </c>
      <c r="D310" s="24">
        <f>'Stata Output'!D3552</f>
        <v>4.9766789999999998E-2</v>
      </c>
      <c r="E310" s="24">
        <f>'Stata Output'!E3552</f>
        <v>0.2248136</v>
      </c>
      <c r="G310" s="23">
        <f t="shared" si="32"/>
        <v>0</v>
      </c>
      <c r="H310" s="23">
        <f t="shared" si="33"/>
        <v>0</v>
      </c>
      <c r="I310" s="23">
        <f t="shared" si="34"/>
        <v>0</v>
      </c>
      <c r="K310" s="23">
        <f t="shared" si="35"/>
        <v>0</v>
      </c>
      <c r="N310" s="23" t="s">
        <v>388</v>
      </c>
      <c r="O310" s="23" t="s">
        <v>469</v>
      </c>
      <c r="P310" s="24">
        <f>'Stata Output'!C779</f>
        <v>0.5077971</v>
      </c>
      <c r="Q310" s="24">
        <f>'Stata Output'!D779</f>
        <v>7.6191419999999996E-2</v>
      </c>
      <c r="R310" s="24">
        <f>'Stata Output'!E779</f>
        <v>0.41121609999999997</v>
      </c>
      <c r="T310" s="23">
        <f t="shared" si="36"/>
        <v>0</v>
      </c>
      <c r="U310" s="23">
        <f t="shared" si="37"/>
        <v>0</v>
      </c>
      <c r="V310" s="23">
        <f t="shared" si="38"/>
        <v>0</v>
      </c>
      <c r="X310" s="23">
        <f t="shared" si="39"/>
        <v>0</v>
      </c>
    </row>
    <row r="311" spans="1:24" x14ac:dyDescent="0.2">
      <c r="A311" s="23" t="s">
        <v>388</v>
      </c>
      <c r="B311" s="23" t="s">
        <v>470</v>
      </c>
      <c r="C311" s="24">
        <f>'Stata Output'!C3553</f>
        <v>0.72376465000000001</v>
      </c>
      <c r="D311" s="24">
        <f>'Stata Output'!D3553</f>
        <v>5.8325040000000002E-2</v>
      </c>
      <c r="E311" s="24">
        <f>'Stata Output'!E3553</f>
        <v>0.21791124000000001</v>
      </c>
      <c r="G311" s="23">
        <f t="shared" si="32"/>
        <v>0</v>
      </c>
      <c r="H311" s="23">
        <f t="shared" si="33"/>
        <v>0</v>
      </c>
      <c r="I311" s="23">
        <f t="shared" si="34"/>
        <v>0</v>
      </c>
      <c r="K311" s="23">
        <f t="shared" si="35"/>
        <v>0</v>
      </c>
      <c r="N311" s="23" t="s">
        <v>388</v>
      </c>
      <c r="O311" s="23" t="s">
        <v>470</v>
      </c>
      <c r="P311" s="24">
        <f>'Stata Output'!C780</f>
        <v>0.51393469999999997</v>
      </c>
      <c r="Q311" s="24">
        <f>'Stata Output'!D780</f>
        <v>7.9993499999999995E-2</v>
      </c>
      <c r="R311" s="24">
        <f>'Stata Output'!E780</f>
        <v>0.40126735000000002</v>
      </c>
      <c r="T311" s="23">
        <f t="shared" si="36"/>
        <v>0</v>
      </c>
      <c r="U311" s="23">
        <f t="shared" si="37"/>
        <v>0</v>
      </c>
      <c r="V311" s="23">
        <f t="shared" si="38"/>
        <v>0</v>
      </c>
      <c r="X311" s="23">
        <f t="shared" si="39"/>
        <v>0</v>
      </c>
    </row>
    <row r="312" spans="1:24" x14ac:dyDescent="0.2">
      <c r="A312" s="23" t="s">
        <v>388</v>
      </c>
      <c r="B312" s="23" t="s">
        <v>471</v>
      </c>
      <c r="C312" s="24">
        <f>'Stata Output'!C3554</f>
        <v>0.72138164000000005</v>
      </c>
      <c r="D312" s="24">
        <f>'Stata Output'!D3554</f>
        <v>8.5603890000000002E-2</v>
      </c>
      <c r="E312" s="24">
        <f>'Stata Output'!E3554</f>
        <v>0.19065533000000001</v>
      </c>
      <c r="G312" s="23">
        <f t="shared" si="32"/>
        <v>0</v>
      </c>
      <c r="H312" s="23">
        <f t="shared" si="33"/>
        <v>0</v>
      </c>
      <c r="I312" s="23">
        <f t="shared" si="34"/>
        <v>0</v>
      </c>
      <c r="K312" s="23">
        <f t="shared" si="35"/>
        <v>0</v>
      </c>
      <c r="N312" s="23" t="s">
        <v>388</v>
      </c>
      <c r="O312" s="23" t="s">
        <v>471</v>
      </c>
      <c r="P312" s="24">
        <f>'Stata Output'!C781</f>
        <v>0.54489586999999995</v>
      </c>
      <c r="Q312" s="24">
        <f>'Stata Output'!D781</f>
        <v>8.8710899999999995E-2</v>
      </c>
      <c r="R312" s="24">
        <f>'Stata Output'!E781</f>
        <v>0.36346947000000002</v>
      </c>
      <c r="T312" s="23">
        <f t="shared" si="36"/>
        <v>0</v>
      </c>
      <c r="U312" s="23">
        <f t="shared" si="37"/>
        <v>0</v>
      </c>
      <c r="V312" s="23">
        <f t="shared" si="38"/>
        <v>0</v>
      </c>
      <c r="X312" s="23">
        <f t="shared" si="39"/>
        <v>0</v>
      </c>
    </row>
    <row r="313" spans="1:24" x14ac:dyDescent="0.2">
      <c r="A313" s="23" t="s">
        <v>388</v>
      </c>
      <c r="B313" s="23" t="s">
        <v>472</v>
      </c>
      <c r="C313" s="24">
        <f>'Stata Output'!C3555</f>
        <v>0.71019476999999998</v>
      </c>
      <c r="D313" s="24">
        <f>'Stata Output'!D3555</f>
        <v>8.9828749999999999E-2</v>
      </c>
      <c r="E313" s="24">
        <f>'Stata Output'!E3555</f>
        <v>0.19581791000000001</v>
      </c>
      <c r="G313" s="23">
        <f t="shared" si="32"/>
        <v>0</v>
      </c>
      <c r="H313" s="23">
        <f t="shared" si="33"/>
        <v>0</v>
      </c>
      <c r="I313" s="23">
        <f t="shared" si="34"/>
        <v>0</v>
      </c>
      <c r="K313" s="23">
        <f t="shared" si="35"/>
        <v>0</v>
      </c>
      <c r="N313" s="23" t="s">
        <v>388</v>
      </c>
      <c r="O313" s="23" t="s">
        <v>472</v>
      </c>
      <c r="P313" s="24">
        <f>'Stata Output'!C782</f>
        <v>0.52933801000000003</v>
      </c>
      <c r="Q313" s="24">
        <f>'Stata Output'!D782</f>
        <v>9.613497E-2</v>
      </c>
      <c r="R313" s="24">
        <f>'Stata Output'!E782</f>
        <v>0.36848465000000002</v>
      </c>
      <c r="T313" s="23">
        <f t="shared" si="36"/>
        <v>0</v>
      </c>
      <c r="U313" s="23">
        <f t="shared" si="37"/>
        <v>0</v>
      </c>
      <c r="V313" s="23">
        <f t="shared" si="38"/>
        <v>0</v>
      </c>
      <c r="X313" s="23">
        <f t="shared" si="39"/>
        <v>0</v>
      </c>
    </row>
    <row r="314" spans="1:24" x14ac:dyDescent="0.2">
      <c r="A314" s="23" t="s">
        <v>388</v>
      </c>
      <c r="B314" s="23" t="s">
        <v>473</v>
      </c>
      <c r="C314" s="24">
        <f>'Stata Output'!C3556</f>
        <v>0.70472321000000004</v>
      </c>
      <c r="D314" s="24">
        <f>'Stata Output'!D3556</f>
        <v>9.1120380000000001E-2</v>
      </c>
      <c r="E314" s="24">
        <f>'Stata Output'!E3556</f>
        <v>0.19917578</v>
      </c>
      <c r="G314" s="23">
        <f t="shared" si="32"/>
        <v>0</v>
      </c>
      <c r="H314" s="23">
        <f t="shared" si="33"/>
        <v>0</v>
      </c>
      <c r="I314" s="23">
        <f t="shared" si="34"/>
        <v>0</v>
      </c>
      <c r="K314" s="23">
        <f t="shared" si="35"/>
        <v>0</v>
      </c>
      <c r="N314" s="23" t="s">
        <v>388</v>
      </c>
      <c r="O314" s="23" t="s">
        <v>473</v>
      </c>
      <c r="P314" s="24">
        <f>'Stata Output'!C783</f>
        <v>0.52072187000000003</v>
      </c>
      <c r="Q314" s="24">
        <f>'Stata Output'!D783</f>
        <v>9.9556539999999999E-2</v>
      </c>
      <c r="R314" s="24">
        <f>'Stata Output'!E783</f>
        <v>0.37207912999999998</v>
      </c>
      <c r="T314" s="23">
        <f t="shared" si="36"/>
        <v>0</v>
      </c>
      <c r="U314" s="23">
        <f t="shared" si="37"/>
        <v>0</v>
      </c>
      <c r="V314" s="23">
        <f t="shared" si="38"/>
        <v>0</v>
      </c>
      <c r="X314" s="23">
        <f t="shared" si="39"/>
        <v>0</v>
      </c>
    </row>
    <row r="315" spans="1:24" x14ac:dyDescent="0.2">
      <c r="A315" s="23" t="s">
        <v>388</v>
      </c>
      <c r="B315" s="23" t="s">
        <v>474</v>
      </c>
      <c r="C315" s="24">
        <f>'Stata Output'!C3557</f>
        <v>0.69591994000000001</v>
      </c>
      <c r="D315" s="24">
        <f>'Stata Output'!D3557</f>
        <v>9.4795760000000007E-2</v>
      </c>
      <c r="E315" s="24">
        <f>'Stata Output'!E3557</f>
        <v>0.20286135999999999</v>
      </c>
      <c r="G315" s="23">
        <f t="shared" si="32"/>
        <v>0</v>
      </c>
      <c r="H315" s="23">
        <f t="shared" si="33"/>
        <v>0</v>
      </c>
      <c r="I315" s="23">
        <f t="shared" si="34"/>
        <v>0</v>
      </c>
      <c r="K315" s="23">
        <f t="shared" si="35"/>
        <v>0</v>
      </c>
      <c r="N315" s="23" t="s">
        <v>388</v>
      </c>
      <c r="O315" s="23" t="s">
        <v>474</v>
      </c>
      <c r="P315" s="24">
        <f>'Stata Output'!C784</f>
        <v>0.50893463999999999</v>
      </c>
      <c r="Q315" s="24">
        <f>'Stata Output'!D784</f>
        <v>0.10549363</v>
      </c>
      <c r="R315" s="24">
        <f>'Stata Output'!E784</f>
        <v>0.37550897</v>
      </c>
      <c r="T315" s="23">
        <f t="shared" si="36"/>
        <v>0</v>
      </c>
      <c r="U315" s="23">
        <f t="shared" si="37"/>
        <v>0</v>
      </c>
      <c r="V315" s="23">
        <f t="shared" si="38"/>
        <v>0</v>
      </c>
      <c r="X315" s="23">
        <f t="shared" si="39"/>
        <v>0</v>
      </c>
    </row>
    <row r="316" spans="1:24" x14ac:dyDescent="0.2">
      <c r="A316" s="23" t="s">
        <v>388</v>
      </c>
      <c r="B316" s="23" t="s">
        <v>475</v>
      </c>
      <c r="C316" s="24">
        <f>'Stata Output'!C3558</f>
        <v>0.68564438000000005</v>
      </c>
      <c r="D316" s="24">
        <f>'Stata Output'!D3558</f>
        <v>9.7739839999999995E-2</v>
      </c>
      <c r="E316" s="24">
        <f>'Stata Output'!E3558</f>
        <v>0.20861018000000001</v>
      </c>
      <c r="G316" s="23">
        <f t="shared" si="32"/>
        <v>0</v>
      </c>
      <c r="H316" s="23">
        <f t="shared" si="33"/>
        <v>0</v>
      </c>
      <c r="I316" s="23">
        <f t="shared" si="34"/>
        <v>0</v>
      </c>
      <c r="K316" s="23">
        <f t="shared" si="35"/>
        <v>0</v>
      </c>
      <c r="N316" s="23" t="s">
        <v>388</v>
      </c>
      <c r="O316" s="23" t="s">
        <v>475</v>
      </c>
      <c r="P316" s="24">
        <f>'Stata Output'!C785</f>
        <v>0.49342717000000003</v>
      </c>
      <c r="Q316" s="24">
        <f>'Stata Output'!D785</f>
        <v>0.11205954999999999</v>
      </c>
      <c r="R316" s="24">
        <f>'Stata Output'!E785</f>
        <v>0.38149559</v>
      </c>
      <c r="T316" s="23">
        <f t="shared" si="36"/>
        <v>0</v>
      </c>
      <c r="U316" s="23">
        <f t="shared" si="37"/>
        <v>0</v>
      </c>
      <c r="V316" s="23">
        <f t="shared" si="38"/>
        <v>0</v>
      </c>
      <c r="X316" s="23">
        <f t="shared" si="39"/>
        <v>0</v>
      </c>
    </row>
    <row r="317" spans="1:24" x14ac:dyDescent="0.2">
      <c r="A317" s="23" t="s">
        <v>388</v>
      </c>
      <c r="B317" s="23" t="s">
        <v>476</v>
      </c>
      <c r="C317" s="24">
        <f>'Stata Output'!C3559</f>
        <v>0.71725428999999996</v>
      </c>
      <c r="D317" s="24">
        <f>'Stata Output'!D3559</f>
        <v>0.10691791</v>
      </c>
      <c r="E317" s="24">
        <f>'Stata Output'!E3559</f>
        <v>0.16560883000000001</v>
      </c>
      <c r="G317" s="23">
        <f t="shared" si="32"/>
        <v>0</v>
      </c>
      <c r="H317" s="23">
        <f t="shared" si="33"/>
        <v>0</v>
      </c>
      <c r="I317" s="23">
        <f t="shared" si="34"/>
        <v>0</v>
      </c>
      <c r="K317" s="23">
        <f t="shared" si="35"/>
        <v>0</v>
      </c>
      <c r="N317" s="23" t="s">
        <v>388</v>
      </c>
      <c r="O317" s="23" t="s">
        <v>476</v>
      </c>
      <c r="P317" s="24">
        <f>'Stata Output'!C786</f>
        <v>0.56766450999999996</v>
      </c>
      <c r="Q317" s="24">
        <f>'Stata Output'!D786</f>
        <v>9.9124249999999997E-2</v>
      </c>
      <c r="R317" s="24">
        <f>'Stata Output'!E786</f>
        <v>0.31536275000000002</v>
      </c>
      <c r="T317" s="23">
        <f t="shared" si="36"/>
        <v>0</v>
      </c>
      <c r="U317" s="23">
        <f t="shared" si="37"/>
        <v>0</v>
      </c>
      <c r="V317" s="23">
        <f t="shared" si="38"/>
        <v>0</v>
      </c>
      <c r="X317" s="23">
        <f t="shared" si="39"/>
        <v>0</v>
      </c>
    </row>
    <row r="318" spans="1:24" x14ac:dyDescent="0.2">
      <c r="A318" s="23" t="s">
        <v>388</v>
      </c>
      <c r="B318" s="23" t="s">
        <v>477</v>
      </c>
      <c r="C318" s="24">
        <f>'Stata Output'!C3560</f>
        <v>0.71102644999999998</v>
      </c>
      <c r="D318" s="24">
        <f>'Stata Output'!D3560</f>
        <v>0.10877363</v>
      </c>
      <c r="E318" s="24">
        <f>'Stata Output'!E3560</f>
        <v>0.16901637999999999</v>
      </c>
      <c r="G318" s="23">
        <f t="shared" si="32"/>
        <v>0</v>
      </c>
      <c r="H318" s="23">
        <f t="shared" si="33"/>
        <v>0</v>
      </c>
      <c r="I318" s="23">
        <f t="shared" si="34"/>
        <v>0</v>
      </c>
      <c r="K318" s="23">
        <f t="shared" si="35"/>
        <v>0</v>
      </c>
      <c r="N318" s="23" t="s">
        <v>388</v>
      </c>
      <c r="O318" s="23" t="s">
        <v>477</v>
      </c>
      <c r="P318" s="24">
        <f>'Stata Output'!C787</f>
        <v>0.55835842999999996</v>
      </c>
      <c r="Q318" s="24">
        <f>'Stata Output'!D787</f>
        <v>0.10312304</v>
      </c>
      <c r="R318" s="24">
        <f>'Stata Output'!E787</f>
        <v>0.31888598000000001</v>
      </c>
      <c r="T318" s="23">
        <f t="shared" si="36"/>
        <v>0</v>
      </c>
      <c r="U318" s="23">
        <f t="shared" si="37"/>
        <v>0</v>
      </c>
      <c r="V318" s="23">
        <f t="shared" si="38"/>
        <v>0</v>
      </c>
      <c r="X318" s="23">
        <f t="shared" si="39"/>
        <v>0</v>
      </c>
    </row>
    <row r="319" spans="1:24" x14ac:dyDescent="0.2">
      <c r="A319" s="23" t="s">
        <v>388</v>
      </c>
      <c r="B319" s="23" t="s">
        <v>478</v>
      </c>
      <c r="C319" s="24">
        <f>'Stata Output'!C3561</f>
        <v>0.70585003000000002</v>
      </c>
      <c r="D319" s="24">
        <f>'Stata Output'!D3561</f>
        <v>0.11030996</v>
      </c>
      <c r="E319" s="24">
        <f>'Stata Output'!E3561</f>
        <v>0.17191444</v>
      </c>
      <c r="G319" s="23">
        <f t="shared" si="32"/>
        <v>0</v>
      </c>
      <c r="H319" s="23">
        <f t="shared" si="33"/>
        <v>0</v>
      </c>
      <c r="I319" s="23">
        <f t="shared" si="34"/>
        <v>0</v>
      </c>
      <c r="K319" s="23">
        <f t="shared" si="35"/>
        <v>0</v>
      </c>
      <c r="N319" s="23" t="s">
        <v>388</v>
      </c>
      <c r="O319" s="23" t="s">
        <v>478</v>
      </c>
      <c r="P319" s="24">
        <f>'Stata Output'!C788</f>
        <v>0.55058609999999997</v>
      </c>
      <c r="Q319" s="24">
        <f>'Stata Output'!D788</f>
        <v>0.10642094000000001</v>
      </c>
      <c r="R319" s="24">
        <f>'Stata Output'!E788</f>
        <v>0.32203947999999999</v>
      </c>
      <c r="T319" s="23">
        <f t="shared" si="36"/>
        <v>0</v>
      </c>
      <c r="U319" s="23">
        <f t="shared" si="37"/>
        <v>0</v>
      </c>
      <c r="V319" s="23">
        <f t="shared" si="38"/>
        <v>0</v>
      </c>
      <c r="X319" s="23">
        <f t="shared" si="39"/>
        <v>0</v>
      </c>
    </row>
    <row r="320" spans="1:24" x14ac:dyDescent="0.2">
      <c r="A320" s="23" t="s">
        <v>388</v>
      </c>
      <c r="B320" s="23" t="s">
        <v>479</v>
      </c>
      <c r="C320" s="24">
        <f>'Stata Output'!C3562</f>
        <v>0.70184721000000005</v>
      </c>
      <c r="D320" s="24">
        <f>'Stata Output'!D3562</f>
        <v>0.1111979</v>
      </c>
      <c r="E320" s="24">
        <f>'Stata Output'!E3562</f>
        <v>0.17443218999999999</v>
      </c>
      <c r="G320" s="23">
        <f t="shared" si="32"/>
        <v>0</v>
      </c>
      <c r="H320" s="23">
        <f t="shared" si="33"/>
        <v>0</v>
      </c>
      <c r="I320" s="23">
        <f t="shared" si="34"/>
        <v>0</v>
      </c>
      <c r="K320" s="23">
        <f t="shared" si="35"/>
        <v>0</v>
      </c>
      <c r="N320" s="23" t="s">
        <v>388</v>
      </c>
      <c r="O320" s="23" t="s">
        <v>479</v>
      </c>
      <c r="P320" s="24">
        <f>'Stata Output'!C789</f>
        <v>0.54420877999999995</v>
      </c>
      <c r="Q320" s="24">
        <f>'Stata Output'!D789</f>
        <v>0.10890863000000001</v>
      </c>
      <c r="R320" s="24">
        <f>'Stata Output'!E789</f>
        <v>0.32475303999999999</v>
      </c>
      <c r="T320" s="23">
        <f t="shared" si="36"/>
        <v>0</v>
      </c>
      <c r="U320" s="23">
        <f t="shared" si="37"/>
        <v>0</v>
      </c>
      <c r="V320" s="23">
        <f t="shared" si="38"/>
        <v>0</v>
      </c>
      <c r="X320" s="23">
        <f t="shared" si="39"/>
        <v>0</v>
      </c>
    </row>
    <row r="321" spans="1:24" x14ac:dyDescent="0.2">
      <c r="A321" s="23" t="s">
        <v>388</v>
      </c>
      <c r="B321" s="23" t="s">
        <v>480</v>
      </c>
      <c r="C321" s="24">
        <f>'Stata Output'!C3563</f>
        <v>0.69631436000000002</v>
      </c>
      <c r="D321" s="24">
        <f>'Stata Output'!D3563</f>
        <v>0.11532848</v>
      </c>
      <c r="E321" s="24">
        <f>'Stata Output'!E3563</f>
        <v>0.17479154</v>
      </c>
      <c r="G321" s="23">
        <f t="shared" si="32"/>
        <v>0</v>
      </c>
      <c r="H321" s="23">
        <f t="shared" si="33"/>
        <v>0</v>
      </c>
      <c r="I321" s="23">
        <f t="shared" si="34"/>
        <v>0</v>
      </c>
      <c r="K321" s="23">
        <f t="shared" si="35"/>
        <v>0</v>
      </c>
      <c r="N321" s="23" t="s">
        <v>388</v>
      </c>
      <c r="O321" s="23" t="s">
        <v>480</v>
      </c>
      <c r="P321" s="24">
        <f>'Stata Output'!C790</f>
        <v>0.53916611000000003</v>
      </c>
      <c r="Q321" s="24">
        <f>'Stata Output'!D790</f>
        <v>0.11313259000000001</v>
      </c>
      <c r="R321" s="24">
        <f>'Stata Output'!E790</f>
        <v>0.32422624</v>
      </c>
      <c r="T321" s="23">
        <f t="shared" si="36"/>
        <v>0</v>
      </c>
      <c r="U321" s="23">
        <f t="shared" si="37"/>
        <v>0</v>
      </c>
      <c r="V321" s="23">
        <f t="shared" si="38"/>
        <v>0</v>
      </c>
      <c r="X321" s="23">
        <f t="shared" si="39"/>
        <v>0</v>
      </c>
    </row>
    <row r="322" spans="1:24" x14ac:dyDescent="0.2">
      <c r="A322" s="23" t="s">
        <v>388</v>
      </c>
      <c r="B322" s="23" t="s">
        <v>481</v>
      </c>
      <c r="C322" s="24">
        <f>'Stata Output'!C3564</f>
        <v>0.68998459000000001</v>
      </c>
      <c r="D322" s="24">
        <f>'Stata Output'!D3564</f>
        <v>0.11563975999999999</v>
      </c>
      <c r="E322" s="24">
        <f>'Stata Output'!E3564</f>
        <v>0.17994768999999999</v>
      </c>
      <c r="G322" s="23">
        <f t="shared" si="32"/>
        <v>0</v>
      </c>
      <c r="H322" s="23">
        <f t="shared" si="33"/>
        <v>0</v>
      </c>
      <c r="I322" s="23">
        <f t="shared" si="34"/>
        <v>0</v>
      </c>
      <c r="K322" s="23">
        <f t="shared" si="35"/>
        <v>0</v>
      </c>
      <c r="N322" s="23" t="s">
        <v>388</v>
      </c>
      <c r="O322" s="23" t="s">
        <v>481</v>
      </c>
      <c r="P322" s="24">
        <f>'Stata Output'!C791</f>
        <v>0.52766148999999996</v>
      </c>
      <c r="Q322" s="24">
        <f>'Stata Output'!D791</f>
        <v>0.11677083000000001</v>
      </c>
      <c r="R322" s="24">
        <f>'Stata Output'!E791</f>
        <v>0.33012744999999999</v>
      </c>
      <c r="T322" s="23">
        <f t="shared" si="36"/>
        <v>0</v>
      </c>
      <c r="U322" s="23">
        <f t="shared" si="37"/>
        <v>0</v>
      </c>
      <c r="V322" s="23">
        <f t="shared" si="38"/>
        <v>0</v>
      </c>
      <c r="X322" s="23">
        <f t="shared" si="39"/>
        <v>0</v>
      </c>
    </row>
    <row r="323" spans="1:24" x14ac:dyDescent="0.2">
      <c r="A323" s="23" t="s">
        <v>388</v>
      </c>
      <c r="B323" s="23" t="s">
        <v>482</v>
      </c>
      <c r="C323" s="24">
        <f>'Stata Output'!C3565</f>
        <v>0.68399376999999995</v>
      </c>
      <c r="D323" s="24">
        <f>'Stata Output'!D3565</f>
        <v>0.11865914</v>
      </c>
      <c r="E323" s="24">
        <f>'Stata Output'!E3565</f>
        <v>0.18189876999999999</v>
      </c>
      <c r="G323" s="23">
        <f t="shared" si="32"/>
        <v>0</v>
      </c>
      <c r="H323" s="23">
        <f t="shared" si="33"/>
        <v>0</v>
      </c>
      <c r="I323" s="23">
        <f t="shared" si="34"/>
        <v>0</v>
      </c>
      <c r="K323" s="23">
        <f t="shared" si="35"/>
        <v>0</v>
      </c>
      <c r="N323" s="23" t="s">
        <v>388</v>
      </c>
      <c r="O323" s="23" t="s">
        <v>482</v>
      </c>
      <c r="P323" s="24">
        <f>'Stata Output'!C792</f>
        <v>0.52031335000000001</v>
      </c>
      <c r="Q323" s="24">
        <f>'Stata Output'!D792</f>
        <v>0.12095133</v>
      </c>
      <c r="R323" s="24">
        <f>'Stata Output'!E792</f>
        <v>0.33169801999999998</v>
      </c>
      <c r="T323" s="23">
        <f t="shared" si="36"/>
        <v>0</v>
      </c>
      <c r="U323" s="23">
        <f t="shared" si="37"/>
        <v>0</v>
      </c>
      <c r="V323" s="23">
        <f t="shared" si="38"/>
        <v>0</v>
      </c>
      <c r="X323" s="23">
        <f t="shared" si="39"/>
        <v>0</v>
      </c>
    </row>
    <row r="324" spans="1:24" x14ac:dyDescent="0.2">
      <c r="A324" s="23" t="s">
        <v>388</v>
      </c>
      <c r="B324" s="23" t="s">
        <v>483</v>
      </c>
      <c r="C324" s="24">
        <f>'Stata Output'!C3566</f>
        <v>0.62535468999999999</v>
      </c>
      <c r="D324" s="24">
        <f>'Stata Output'!D3566</f>
        <v>7.5164709999999996E-2</v>
      </c>
      <c r="E324" s="24">
        <f>'Stata Output'!E3566</f>
        <v>0.27441131000000002</v>
      </c>
      <c r="G324" s="23">
        <f t="shared" si="32"/>
        <v>0</v>
      </c>
      <c r="H324" s="23">
        <f t="shared" si="33"/>
        <v>0</v>
      </c>
      <c r="I324" s="23">
        <f t="shared" si="34"/>
        <v>0</v>
      </c>
      <c r="K324" s="23">
        <f t="shared" si="35"/>
        <v>0</v>
      </c>
      <c r="N324" s="23" t="s">
        <v>388</v>
      </c>
      <c r="O324" s="23" t="s">
        <v>483</v>
      </c>
      <c r="P324" s="24">
        <f>'Stata Output'!C793</f>
        <v>0.35601087999999997</v>
      </c>
      <c r="Q324" s="24">
        <f>'Stata Output'!D793</f>
        <v>0.14419212000000001</v>
      </c>
      <c r="R324" s="24">
        <f>'Stata Output'!E793</f>
        <v>0.43606741999999998</v>
      </c>
      <c r="T324" s="23">
        <f t="shared" si="36"/>
        <v>0</v>
      </c>
      <c r="U324" s="23">
        <f t="shared" si="37"/>
        <v>0</v>
      </c>
      <c r="V324" s="23">
        <f t="shared" si="38"/>
        <v>0</v>
      </c>
      <c r="X324" s="23">
        <f t="shared" si="39"/>
        <v>0</v>
      </c>
    </row>
    <row r="325" spans="1:24" x14ac:dyDescent="0.2">
      <c r="A325" s="23" t="s">
        <v>388</v>
      </c>
      <c r="B325" s="23" t="s">
        <v>484</v>
      </c>
      <c r="C325" s="24">
        <f>'Stata Output'!C3567</f>
        <v>0.62321243999999998</v>
      </c>
      <c r="D325" s="24">
        <f>'Stata Output'!D3567</f>
        <v>7.6784539999999998E-2</v>
      </c>
      <c r="E325" s="24">
        <f>'Stata Output'!E3567</f>
        <v>0.27452839000000001</v>
      </c>
      <c r="G325" s="23">
        <f t="shared" si="32"/>
        <v>0</v>
      </c>
      <c r="H325" s="23">
        <f t="shared" si="33"/>
        <v>0</v>
      </c>
      <c r="I325" s="23">
        <f t="shared" si="34"/>
        <v>0</v>
      </c>
      <c r="K325" s="23">
        <f t="shared" si="35"/>
        <v>0</v>
      </c>
      <c r="N325" s="23" t="s">
        <v>388</v>
      </c>
      <c r="O325" s="23" t="s">
        <v>484</v>
      </c>
      <c r="P325" s="24">
        <f>'Stata Output'!C794</f>
        <v>0.35408508</v>
      </c>
      <c r="Q325" s="24">
        <f>'Stata Output'!D794</f>
        <v>0.14583314</v>
      </c>
      <c r="R325" s="24">
        <f>'Stata Output'!E794</f>
        <v>0.43583322000000002</v>
      </c>
      <c r="T325" s="23">
        <f t="shared" si="36"/>
        <v>0</v>
      </c>
      <c r="U325" s="23">
        <f t="shared" si="37"/>
        <v>0</v>
      </c>
      <c r="V325" s="23">
        <f t="shared" si="38"/>
        <v>0</v>
      </c>
      <c r="X325" s="23">
        <f t="shared" si="39"/>
        <v>0</v>
      </c>
    </row>
    <row r="326" spans="1:24" x14ac:dyDescent="0.2">
      <c r="A326" s="23" t="s">
        <v>388</v>
      </c>
      <c r="B326" s="23" t="s">
        <v>485</v>
      </c>
      <c r="C326" s="24">
        <f>'Stata Output'!C3568</f>
        <v>0.61844275000000004</v>
      </c>
      <c r="D326" s="24">
        <f>'Stata Output'!D3568</f>
        <v>7.8815430000000006E-2</v>
      </c>
      <c r="E326" s="24">
        <f>'Stata Output'!E3568</f>
        <v>0.27648276999999999</v>
      </c>
      <c r="G326" s="23">
        <f t="shared" ref="G326:G389" si="40">IF(C326&lt;0,1,0)</f>
        <v>0</v>
      </c>
      <c r="H326" s="23">
        <f t="shared" ref="H326:H389" si="41">IF(D326&lt;0,1,0)</f>
        <v>0</v>
      </c>
      <c r="I326" s="23">
        <f t="shared" ref="I326:I389" si="42">IF(E326&lt;0,1,0)</f>
        <v>0</v>
      </c>
      <c r="K326" s="23">
        <f t="shared" ref="K326:K389" si="43">SUM(G326:I326)</f>
        <v>0</v>
      </c>
      <c r="N326" s="23" t="s">
        <v>388</v>
      </c>
      <c r="O326" s="23" t="s">
        <v>485</v>
      </c>
      <c r="P326" s="24">
        <f>'Stata Output'!C795</f>
        <v>0.34775001999999999</v>
      </c>
      <c r="Q326" s="24">
        <f>'Stata Output'!D795</f>
        <v>0.14906059999999999</v>
      </c>
      <c r="R326" s="24">
        <f>'Stata Output'!E795</f>
        <v>0.43763329000000001</v>
      </c>
      <c r="T326" s="23">
        <f t="shared" ref="T326:T389" si="44">IF(P326&lt;0,1,0)</f>
        <v>0</v>
      </c>
      <c r="U326" s="23">
        <f t="shared" ref="U326:U389" si="45">IF(Q326&lt;0,1,0)</f>
        <v>0</v>
      </c>
      <c r="V326" s="23">
        <f t="shared" ref="V326:V389" si="46">IF(R326&lt;0,1,0)</f>
        <v>0</v>
      </c>
      <c r="X326" s="23">
        <f t="shared" ref="X326:X389" si="47">SUM(T326:V326)</f>
        <v>0</v>
      </c>
    </row>
    <row r="327" spans="1:24" x14ac:dyDescent="0.2">
      <c r="A327" s="23" t="s">
        <v>388</v>
      </c>
      <c r="B327" s="23" t="s">
        <v>486</v>
      </c>
      <c r="C327" s="24">
        <f>'Stata Output'!C3569</f>
        <v>0.61152470000000003</v>
      </c>
      <c r="D327" s="24">
        <f>'Stata Output'!D3569</f>
        <v>6.9089029999999996E-2</v>
      </c>
      <c r="E327" s="24">
        <f>'Stata Output'!E3569</f>
        <v>0.29293909000000001</v>
      </c>
      <c r="G327" s="23">
        <f t="shared" si="40"/>
        <v>0</v>
      </c>
      <c r="H327" s="23">
        <f t="shared" si="41"/>
        <v>0</v>
      </c>
      <c r="I327" s="23">
        <f t="shared" si="42"/>
        <v>0</v>
      </c>
      <c r="K327" s="23">
        <f t="shared" si="43"/>
        <v>0</v>
      </c>
      <c r="N327" s="23" t="s">
        <v>388</v>
      </c>
      <c r="O327" s="23" t="s">
        <v>486</v>
      </c>
      <c r="P327" s="24">
        <f>'Stata Output'!C796</f>
        <v>0.32209618000000001</v>
      </c>
      <c r="Q327" s="24">
        <f>'Stata Output'!D796</f>
        <v>0.15031377000000001</v>
      </c>
      <c r="R327" s="24">
        <f>'Stata Output'!E796</f>
        <v>0.45891492</v>
      </c>
      <c r="T327" s="23">
        <f t="shared" si="44"/>
        <v>0</v>
      </c>
      <c r="U327" s="23">
        <f t="shared" si="45"/>
        <v>0</v>
      </c>
      <c r="V327" s="23">
        <f t="shared" si="46"/>
        <v>0</v>
      </c>
      <c r="X327" s="23">
        <f t="shared" si="47"/>
        <v>0</v>
      </c>
    </row>
    <row r="328" spans="1:24" x14ac:dyDescent="0.2">
      <c r="A328" s="23" t="s">
        <v>388</v>
      </c>
      <c r="B328" s="23" t="s">
        <v>487</v>
      </c>
      <c r="C328" s="24">
        <f>'Stata Output'!C3570</f>
        <v>0.60213459999999996</v>
      </c>
      <c r="D328" s="24">
        <f>'Stata Output'!D3570</f>
        <v>7.1537939999999994E-2</v>
      </c>
      <c r="E328" s="24">
        <f>'Stata Output'!E3570</f>
        <v>0.29845209</v>
      </c>
      <c r="G328" s="23">
        <f t="shared" si="40"/>
        <v>0</v>
      </c>
      <c r="H328" s="23">
        <f t="shared" si="41"/>
        <v>0</v>
      </c>
      <c r="I328" s="23">
        <f t="shared" si="42"/>
        <v>0</v>
      </c>
      <c r="K328" s="23">
        <f t="shared" si="43"/>
        <v>0</v>
      </c>
      <c r="N328" s="23" t="s">
        <v>388</v>
      </c>
      <c r="O328" s="23" t="s">
        <v>487</v>
      </c>
      <c r="P328" s="24">
        <f>'Stata Output'!C797</f>
        <v>0.30761125</v>
      </c>
      <c r="Q328" s="24">
        <f>'Stata Output'!D797</f>
        <v>0.15624857</v>
      </c>
      <c r="R328" s="24">
        <f>'Stata Output'!E797</f>
        <v>0.46474145</v>
      </c>
      <c r="T328" s="23">
        <f t="shared" si="44"/>
        <v>0</v>
      </c>
      <c r="U328" s="23">
        <f t="shared" si="45"/>
        <v>0</v>
      </c>
      <c r="V328" s="23">
        <f t="shared" si="46"/>
        <v>0</v>
      </c>
      <c r="X328" s="23">
        <f t="shared" si="47"/>
        <v>0</v>
      </c>
    </row>
    <row r="329" spans="1:24" x14ac:dyDescent="0.2">
      <c r="A329" s="23" t="s">
        <v>388</v>
      </c>
      <c r="B329" s="23" t="s">
        <v>488</v>
      </c>
      <c r="C329" s="24">
        <f>'Stata Output'!C3571</f>
        <v>0.59560550000000001</v>
      </c>
      <c r="D329" s="24">
        <f>'Stata Output'!D3571</f>
        <v>7.3164519999999997E-2</v>
      </c>
      <c r="E329" s="24">
        <f>'Stata Output'!E3571</f>
        <v>0.30236727000000002</v>
      </c>
      <c r="G329" s="23">
        <f t="shared" si="40"/>
        <v>0</v>
      </c>
      <c r="H329" s="23">
        <f t="shared" si="41"/>
        <v>0</v>
      </c>
      <c r="I329" s="23">
        <f t="shared" si="42"/>
        <v>0</v>
      </c>
      <c r="K329" s="23">
        <f t="shared" si="43"/>
        <v>0</v>
      </c>
      <c r="N329" s="23" t="s">
        <v>388</v>
      </c>
      <c r="O329" s="23" t="s">
        <v>488</v>
      </c>
      <c r="P329" s="24">
        <f>'Stata Output'!C798</f>
        <v>0.29744066000000002</v>
      </c>
      <c r="Q329" s="24">
        <f>'Stata Output'!D798</f>
        <v>0.16035453</v>
      </c>
      <c r="R329" s="24">
        <f>'Stata Output'!E798</f>
        <v>0.46890496999999998</v>
      </c>
      <c r="T329" s="23">
        <f t="shared" si="44"/>
        <v>0</v>
      </c>
      <c r="U329" s="23">
        <f t="shared" si="45"/>
        <v>0</v>
      </c>
      <c r="V329" s="23">
        <f t="shared" si="46"/>
        <v>0</v>
      </c>
      <c r="X329" s="23">
        <f t="shared" si="47"/>
        <v>0</v>
      </c>
    </row>
    <row r="330" spans="1:24" x14ac:dyDescent="0.2">
      <c r="A330" s="23" t="s">
        <v>388</v>
      </c>
      <c r="B330" s="23" t="s">
        <v>489</v>
      </c>
      <c r="C330" s="24">
        <f>'Stata Output'!C3572</f>
        <v>0.58987539</v>
      </c>
      <c r="D330" s="24">
        <f>'Stata Output'!D3572</f>
        <v>7.5102440000000006E-2</v>
      </c>
      <c r="E330" s="24">
        <f>'Stata Output'!E3572</f>
        <v>0.30525470999999998</v>
      </c>
      <c r="G330" s="23">
        <f t="shared" si="40"/>
        <v>0</v>
      </c>
      <c r="H330" s="23">
        <f t="shared" si="41"/>
        <v>0</v>
      </c>
      <c r="I330" s="23">
        <f t="shared" si="42"/>
        <v>0</v>
      </c>
      <c r="K330" s="23">
        <f t="shared" si="43"/>
        <v>0</v>
      </c>
      <c r="N330" s="23" t="s">
        <v>388</v>
      </c>
      <c r="O330" s="23" t="s">
        <v>489</v>
      </c>
      <c r="P330" s="24">
        <f>'Stata Output'!C799</f>
        <v>0.28917781999999997</v>
      </c>
      <c r="Q330" s="24">
        <f>'Stata Output'!D799</f>
        <v>0.16409609999999999</v>
      </c>
      <c r="R330" s="24">
        <f>'Stata Output'!E799</f>
        <v>0.47180701000000003</v>
      </c>
      <c r="T330" s="23">
        <f t="shared" si="44"/>
        <v>0</v>
      </c>
      <c r="U330" s="23">
        <f t="shared" si="45"/>
        <v>0</v>
      </c>
      <c r="V330" s="23">
        <f t="shared" si="46"/>
        <v>0</v>
      </c>
      <c r="X330" s="23">
        <f t="shared" si="47"/>
        <v>0</v>
      </c>
    </row>
    <row r="331" spans="1:24" x14ac:dyDescent="0.2">
      <c r="A331" s="23" t="s">
        <v>388</v>
      </c>
      <c r="B331" s="23" t="s">
        <v>490</v>
      </c>
      <c r="C331" s="24">
        <f>'Stata Output'!C3573</f>
        <v>0.72995909999999997</v>
      </c>
      <c r="D331" s="24">
        <f>'Stata Output'!D3573</f>
        <v>5.5436480000000003E-2</v>
      </c>
      <c r="E331" s="24">
        <f>'Stata Output'!E3573</f>
        <v>0.21488118</v>
      </c>
      <c r="G331" s="23">
        <f t="shared" si="40"/>
        <v>0</v>
      </c>
      <c r="H331" s="23">
        <f t="shared" si="41"/>
        <v>0</v>
      </c>
      <c r="I331" s="23">
        <f t="shared" si="42"/>
        <v>0</v>
      </c>
      <c r="K331" s="23">
        <f t="shared" si="43"/>
        <v>0</v>
      </c>
      <c r="N331" s="23" t="s">
        <v>388</v>
      </c>
      <c r="O331" s="23" t="s">
        <v>490</v>
      </c>
      <c r="P331" s="24">
        <f>'Stata Output'!C800</f>
        <v>0.52221441000000002</v>
      </c>
      <c r="Q331" s="24">
        <f>'Stata Output'!D800</f>
        <v>7.6044589999999995E-2</v>
      </c>
      <c r="R331" s="24">
        <f>'Stata Output'!E800</f>
        <v>0.39652074999999998</v>
      </c>
      <c r="T331" s="23">
        <f t="shared" si="44"/>
        <v>0</v>
      </c>
      <c r="U331" s="23">
        <f t="shared" si="45"/>
        <v>0</v>
      </c>
      <c r="V331" s="23">
        <f t="shared" si="46"/>
        <v>0</v>
      </c>
      <c r="X331" s="23">
        <f t="shared" si="47"/>
        <v>0</v>
      </c>
    </row>
    <row r="332" spans="1:24" x14ac:dyDescent="0.2">
      <c r="A332" s="23" t="s">
        <v>388</v>
      </c>
      <c r="B332" s="23" t="s">
        <v>491</v>
      </c>
      <c r="C332" s="24">
        <f>'Stata Output'!C3574</f>
        <v>0.72837503999999997</v>
      </c>
      <c r="D332" s="24">
        <f>'Stata Output'!D3574</f>
        <v>7.3986969999999999E-2</v>
      </c>
      <c r="E332" s="24">
        <f>'Stata Output'!E3574</f>
        <v>0.19631466</v>
      </c>
      <c r="G332" s="23">
        <f t="shared" si="40"/>
        <v>0</v>
      </c>
      <c r="H332" s="23">
        <f t="shared" si="41"/>
        <v>0</v>
      </c>
      <c r="I332" s="23">
        <f t="shared" si="42"/>
        <v>0</v>
      </c>
      <c r="K332" s="23">
        <f t="shared" si="43"/>
        <v>0</v>
      </c>
      <c r="N332" s="23" t="s">
        <v>388</v>
      </c>
      <c r="O332" s="23" t="s">
        <v>491</v>
      </c>
      <c r="P332" s="24">
        <f>'Stata Output'!C801</f>
        <v>0.54333759999999998</v>
      </c>
      <c r="Q332" s="24">
        <f>'Stata Output'!D801</f>
        <v>8.1952230000000001E-2</v>
      </c>
      <c r="R332" s="24">
        <f>'Stata Output'!E801</f>
        <v>0.37078033999999999</v>
      </c>
      <c r="T332" s="23">
        <f t="shared" si="44"/>
        <v>0</v>
      </c>
      <c r="U332" s="23">
        <f t="shared" si="45"/>
        <v>0</v>
      </c>
      <c r="V332" s="23">
        <f t="shared" si="46"/>
        <v>0</v>
      </c>
      <c r="X332" s="23">
        <f t="shared" si="47"/>
        <v>0</v>
      </c>
    </row>
    <row r="333" spans="1:24" x14ac:dyDescent="0.2">
      <c r="A333" s="23" t="s">
        <v>388</v>
      </c>
      <c r="B333" s="23" t="s">
        <v>492</v>
      </c>
      <c r="C333" s="24">
        <f>'Stata Output'!C3575</f>
        <v>0.72654348999999996</v>
      </c>
      <c r="D333" s="24">
        <f>'Stata Output'!D3575</f>
        <v>7.7703590000000003E-2</v>
      </c>
      <c r="E333" s="24">
        <f>'Stata Output'!E3575</f>
        <v>0.19390831</v>
      </c>
      <c r="G333" s="23">
        <f t="shared" si="40"/>
        <v>0</v>
      </c>
      <c r="H333" s="23">
        <f t="shared" si="41"/>
        <v>0</v>
      </c>
      <c r="I333" s="23">
        <f t="shared" si="42"/>
        <v>0</v>
      </c>
      <c r="K333" s="23">
        <f t="shared" si="43"/>
        <v>0</v>
      </c>
      <c r="N333" s="23" t="s">
        <v>388</v>
      </c>
      <c r="O333" s="23" t="s">
        <v>492</v>
      </c>
      <c r="P333" s="24">
        <f>'Stata Output'!C802</f>
        <v>0.54472081000000006</v>
      </c>
      <c r="Q333" s="24">
        <f>'Stata Output'!D802</f>
        <v>8.398601E-2</v>
      </c>
      <c r="R333" s="24">
        <f>'Stata Output'!E802</f>
        <v>0.36714459999999999</v>
      </c>
      <c r="T333" s="23">
        <f t="shared" si="44"/>
        <v>0</v>
      </c>
      <c r="U333" s="23">
        <f t="shared" si="45"/>
        <v>0</v>
      </c>
      <c r="V333" s="23">
        <f t="shared" si="46"/>
        <v>0</v>
      </c>
      <c r="X333" s="23">
        <f t="shared" si="47"/>
        <v>0</v>
      </c>
    </row>
    <row r="334" spans="1:24" x14ac:dyDescent="0.2">
      <c r="A334" s="23" t="s">
        <v>388</v>
      </c>
      <c r="B334" s="23" t="s">
        <v>493</v>
      </c>
      <c r="C334" s="24">
        <f>'Stata Output'!C3576</f>
        <v>0.72284526999999998</v>
      </c>
      <c r="D334" s="24">
        <f>'Stata Output'!D3576</f>
        <v>8.2413630000000002E-2</v>
      </c>
      <c r="E334" s="24">
        <f>'Stata Output'!E3576</f>
        <v>0.19205332999999999</v>
      </c>
      <c r="G334" s="23">
        <f t="shared" si="40"/>
        <v>0</v>
      </c>
      <c r="H334" s="23">
        <f t="shared" si="41"/>
        <v>0</v>
      </c>
      <c r="I334" s="23">
        <f t="shared" si="42"/>
        <v>0</v>
      </c>
      <c r="K334" s="23">
        <f t="shared" si="43"/>
        <v>0</v>
      </c>
      <c r="N334" s="23" t="s">
        <v>388</v>
      </c>
      <c r="O334" s="23" t="s">
        <v>493</v>
      </c>
      <c r="P334" s="24">
        <f>'Stata Output'!C803</f>
        <v>0.5438828</v>
      </c>
      <c r="Q334" s="24">
        <f>'Stata Output'!D803</f>
        <v>8.7336629999999998E-2</v>
      </c>
      <c r="R334" s="24">
        <f>'Stata Output'!E803</f>
        <v>0.36392068999999999</v>
      </c>
      <c r="T334" s="23">
        <f t="shared" si="44"/>
        <v>0</v>
      </c>
      <c r="U334" s="23">
        <f t="shared" si="45"/>
        <v>0</v>
      </c>
      <c r="V334" s="23">
        <f t="shared" si="46"/>
        <v>0</v>
      </c>
      <c r="X334" s="23">
        <f t="shared" si="47"/>
        <v>0</v>
      </c>
    </row>
    <row r="335" spans="1:24" x14ac:dyDescent="0.2">
      <c r="A335" s="23" t="s">
        <v>388</v>
      </c>
      <c r="B335" s="23" t="s">
        <v>494</v>
      </c>
      <c r="C335" s="24">
        <f>'Stata Output'!C3577</f>
        <v>0.71950239000000005</v>
      </c>
      <c r="D335" s="24">
        <f>'Stata Output'!D3577</f>
        <v>8.4622660000000002E-2</v>
      </c>
      <c r="E335" s="24">
        <f>'Stata Output'!E3577</f>
        <v>0.19257853999999999</v>
      </c>
      <c r="G335" s="23">
        <f t="shared" si="40"/>
        <v>0</v>
      </c>
      <c r="H335" s="23">
        <f t="shared" si="41"/>
        <v>0</v>
      </c>
      <c r="I335" s="23">
        <f t="shared" si="42"/>
        <v>0</v>
      </c>
      <c r="K335" s="23">
        <f t="shared" si="43"/>
        <v>0</v>
      </c>
      <c r="N335" s="23" t="s">
        <v>388</v>
      </c>
      <c r="O335" s="23" t="s">
        <v>494</v>
      </c>
      <c r="P335" s="24">
        <f>'Stata Output'!C804</f>
        <v>0.54046366000000001</v>
      </c>
      <c r="Q335" s="24">
        <f>'Stata Output'!D804</f>
        <v>8.9811160000000001E-2</v>
      </c>
      <c r="R335" s="24">
        <f>'Stata Output'!E804</f>
        <v>0.36402469999999998</v>
      </c>
      <c r="T335" s="23">
        <f t="shared" si="44"/>
        <v>0</v>
      </c>
      <c r="U335" s="23">
        <f t="shared" si="45"/>
        <v>0</v>
      </c>
      <c r="V335" s="23">
        <f t="shared" si="46"/>
        <v>0</v>
      </c>
      <c r="X335" s="23">
        <f t="shared" si="47"/>
        <v>0</v>
      </c>
    </row>
    <row r="336" spans="1:24" x14ac:dyDescent="0.2">
      <c r="A336" s="23" t="s">
        <v>388</v>
      </c>
      <c r="B336" s="23" t="s">
        <v>495</v>
      </c>
      <c r="C336" s="24">
        <f>'Stata Output'!C3578</f>
        <v>0.71302628999999995</v>
      </c>
      <c r="D336" s="24">
        <f>'Stata Output'!D3578</f>
        <v>8.5725519999999999E-2</v>
      </c>
      <c r="E336" s="24">
        <f>'Stata Output'!E3578</f>
        <v>0.19701071000000001</v>
      </c>
      <c r="G336" s="23">
        <f t="shared" si="40"/>
        <v>0</v>
      </c>
      <c r="H336" s="23">
        <f t="shared" si="41"/>
        <v>0</v>
      </c>
      <c r="I336" s="23">
        <f t="shared" si="42"/>
        <v>0</v>
      </c>
      <c r="K336" s="23">
        <f t="shared" si="43"/>
        <v>0</v>
      </c>
      <c r="N336" s="23" t="s">
        <v>388</v>
      </c>
      <c r="O336" s="23" t="s">
        <v>495</v>
      </c>
      <c r="P336" s="24">
        <f>'Stata Output'!C805</f>
        <v>0.52971226999999999</v>
      </c>
      <c r="Q336" s="24">
        <f>'Stata Output'!D805</f>
        <v>9.3745690000000007E-2</v>
      </c>
      <c r="R336" s="24">
        <f>'Stata Output'!E805</f>
        <v>0.36890663000000001</v>
      </c>
      <c r="T336" s="23">
        <f t="shared" si="44"/>
        <v>0</v>
      </c>
      <c r="U336" s="23">
        <f t="shared" si="45"/>
        <v>0</v>
      </c>
      <c r="V336" s="23">
        <f t="shared" si="46"/>
        <v>0</v>
      </c>
      <c r="X336" s="23">
        <f t="shared" si="47"/>
        <v>0</v>
      </c>
    </row>
    <row r="337" spans="1:24" x14ac:dyDescent="0.2">
      <c r="A337" s="23" t="s">
        <v>388</v>
      </c>
      <c r="B337" s="23" t="s">
        <v>496</v>
      </c>
      <c r="C337" s="24">
        <f>'Stata Output'!C3579</f>
        <v>0.70685704000000005</v>
      </c>
      <c r="D337" s="24">
        <f>'Stata Output'!D3579</f>
        <v>6.0372820000000001E-2</v>
      </c>
      <c r="E337" s="24">
        <f>'Stata Output'!E3579</f>
        <v>0.22961476</v>
      </c>
      <c r="G337" s="23">
        <f t="shared" si="40"/>
        <v>0</v>
      </c>
      <c r="H337" s="23">
        <f t="shared" si="41"/>
        <v>0</v>
      </c>
      <c r="I337" s="23">
        <f t="shared" si="42"/>
        <v>0</v>
      </c>
      <c r="K337" s="23">
        <f t="shared" si="43"/>
        <v>0</v>
      </c>
      <c r="N337" s="23" t="s">
        <v>388</v>
      </c>
      <c r="O337" s="23" t="s">
        <v>496</v>
      </c>
      <c r="P337" s="24">
        <f>'Stata Output'!C806</f>
        <v>0.48516330000000002</v>
      </c>
      <c r="Q337" s="24">
        <f>'Stata Output'!D806</f>
        <v>9.0351230000000005E-2</v>
      </c>
      <c r="R337" s="24">
        <f>'Stata Output'!E806</f>
        <v>0.41245942000000002</v>
      </c>
      <c r="T337" s="23">
        <f t="shared" si="44"/>
        <v>0</v>
      </c>
      <c r="U337" s="23">
        <f t="shared" si="45"/>
        <v>0</v>
      </c>
      <c r="V337" s="23">
        <f t="shared" si="46"/>
        <v>0</v>
      </c>
      <c r="X337" s="23">
        <f t="shared" si="47"/>
        <v>0</v>
      </c>
    </row>
    <row r="338" spans="1:24" x14ac:dyDescent="0.2">
      <c r="A338" s="23" t="s">
        <v>388</v>
      </c>
      <c r="B338" s="23" t="s">
        <v>497</v>
      </c>
      <c r="C338" s="24">
        <f>'Stata Output'!C3580</f>
        <v>0.73085878999999998</v>
      </c>
      <c r="D338" s="24">
        <f>'Stata Output'!D3580</f>
        <v>4.43338E-2</v>
      </c>
      <c r="E338" s="24">
        <f>'Stata Output'!E3580</f>
        <v>0.22131961999999999</v>
      </c>
      <c r="G338" s="23">
        <f t="shared" si="40"/>
        <v>0</v>
      </c>
      <c r="H338" s="23">
        <f t="shared" si="41"/>
        <v>0</v>
      </c>
      <c r="I338" s="23">
        <f t="shared" si="42"/>
        <v>0</v>
      </c>
      <c r="K338" s="23">
        <f t="shared" si="43"/>
        <v>0</v>
      </c>
      <c r="N338" s="23" t="s">
        <v>388</v>
      </c>
      <c r="O338" s="23" t="s">
        <v>497</v>
      </c>
      <c r="P338" s="24">
        <f>'Stata Output'!C807</f>
        <v>0.51182393000000004</v>
      </c>
      <c r="Q338" s="24">
        <f>'Stata Output'!D807</f>
        <v>7.4458510000000006E-2</v>
      </c>
      <c r="R338" s="24">
        <f>'Stata Output'!E807</f>
        <v>0.39477232000000001</v>
      </c>
      <c r="T338" s="23">
        <f t="shared" si="44"/>
        <v>0</v>
      </c>
      <c r="U338" s="23">
        <f t="shared" si="45"/>
        <v>0</v>
      </c>
      <c r="V338" s="23">
        <f t="shared" si="46"/>
        <v>0</v>
      </c>
      <c r="X338" s="23">
        <f t="shared" si="47"/>
        <v>0</v>
      </c>
    </row>
    <row r="339" spans="1:24" x14ac:dyDescent="0.2">
      <c r="A339" s="23" t="s">
        <v>388</v>
      </c>
      <c r="B339" s="23" t="s">
        <v>498</v>
      </c>
      <c r="C339" s="24">
        <f>'Stata Output'!C3581</f>
        <v>0.72521267</v>
      </c>
      <c r="D339" s="24">
        <f>'Stata Output'!D3581</f>
        <v>4.7484730000000003E-2</v>
      </c>
      <c r="E339" s="24">
        <f>'Stata Output'!E3581</f>
        <v>0.22283027999999999</v>
      </c>
      <c r="G339" s="23">
        <f t="shared" si="40"/>
        <v>0</v>
      </c>
      <c r="H339" s="23">
        <f t="shared" si="41"/>
        <v>0</v>
      </c>
      <c r="I339" s="23">
        <f t="shared" si="42"/>
        <v>0</v>
      </c>
      <c r="K339" s="23">
        <f t="shared" si="43"/>
        <v>0</v>
      </c>
      <c r="N339" s="23" t="s">
        <v>388</v>
      </c>
      <c r="O339" s="23" t="s">
        <v>498</v>
      </c>
      <c r="P339" s="24">
        <f>'Stata Output'!C808</f>
        <v>0.50529524999999997</v>
      </c>
      <c r="Q339" s="24">
        <f>'Stata Output'!D808</f>
        <v>7.8481060000000005E-2</v>
      </c>
      <c r="R339" s="24">
        <f>'Stata Output'!E808</f>
        <v>0.39580272999999999</v>
      </c>
      <c r="T339" s="23">
        <f t="shared" si="44"/>
        <v>0</v>
      </c>
      <c r="U339" s="23">
        <f t="shared" si="45"/>
        <v>0</v>
      </c>
      <c r="V339" s="23">
        <f t="shared" si="46"/>
        <v>0</v>
      </c>
      <c r="X339" s="23">
        <f t="shared" si="47"/>
        <v>0</v>
      </c>
    </row>
    <row r="340" spans="1:24" x14ac:dyDescent="0.2">
      <c r="A340" s="23" t="s">
        <v>388</v>
      </c>
      <c r="B340" s="23" t="s">
        <v>499</v>
      </c>
      <c r="C340" s="24">
        <f>'Stata Output'!C3582</f>
        <v>0.72043142999999998</v>
      </c>
      <c r="D340" s="24">
        <f>'Stata Output'!D3582</f>
        <v>4.6149830000000003E-2</v>
      </c>
      <c r="E340" s="24">
        <f>'Stata Output'!E3582</f>
        <v>0.22851863</v>
      </c>
      <c r="G340" s="23">
        <f t="shared" si="40"/>
        <v>0</v>
      </c>
      <c r="H340" s="23">
        <f t="shared" si="41"/>
        <v>0</v>
      </c>
      <c r="I340" s="23">
        <f t="shared" si="42"/>
        <v>0</v>
      </c>
      <c r="K340" s="23">
        <f t="shared" si="43"/>
        <v>0</v>
      </c>
      <c r="N340" s="23" t="s">
        <v>388</v>
      </c>
      <c r="O340" s="23" t="s">
        <v>499</v>
      </c>
      <c r="P340" s="24">
        <f>'Stata Output'!C809</f>
        <v>0.49451250000000002</v>
      </c>
      <c r="Q340" s="24">
        <f>'Stata Output'!D809</f>
        <v>8.0761319999999998E-2</v>
      </c>
      <c r="R340" s="24">
        <f>'Stata Output'!E809</f>
        <v>0.40295993000000002</v>
      </c>
      <c r="T340" s="23">
        <f t="shared" si="44"/>
        <v>0</v>
      </c>
      <c r="U340" s="23">
        <f t="shared" si="45"/>
        <v>0</v>
      </c>
      <c r="V340" s="23">
        <f t="shared" si="46"/>
        <v>0</v>
      </c>
      <c r="X340" s="23">
        <f t="shared" si="47"/>
        <v>0</v>
      </c>
    </row>
    <row r="341" spans="1:24" x14ac:dyDescent="0.2">
      <c r="A341" s="23" t="s">
        <v>388</v>
      </c>
      <c r="B341" s="23" t="s">
        <v>500</v>
      </c>
      <c r="C341" s="24">
        <f>'Stata Output'!C3583</f>
        <v>0.71527468999999999</v>
      </c>
      <c r="D341" s="24">
        <f>'Stata Output'!D3583</f>
        <v>4.786439E-2</v>
      </c>
      <c r="E341" s="24">
        <f>'Stata Output'!E3583</f>
        <v>0.23114878999999999</v>
      </c>
      <c r="G341" s="23">
        <f t="shared" si="40"/>
        <v>0</v>
      </c>
      <c r="H341" s="23">
        <f t="shared" si="41"/>
        <v>0</v>
      </c>
      <c r="I341" s="23">
        <f t="shared" si="42"/>
        <v>0</v>
      </c>
      <c r="K341" s="23">
        <f t="shared" si="43"/>
        <v>0</v>
      </c>
      <c r="N341" s="23" t="s">
        <v>388</v>
      </c>
      <c r="O341" s="23" t="s">
        <v>500</v>
      </c>
      <c r="P341" s="24">
        <f>'Stata Output'!C810</f>
        <v>0.48703822000000002</v>
      </c>
      <c r="Q341" s="24">
        <f>'Stata Output'!D810</f>
        <v>8.4120529999999999E-2</v>
      </c>
      <c r="R341" s="24">
        <f>'Stata Output'!E810</f>
        <v>0.40561496000000002</v>
      </c>
      <c r="T341" s="23">
        <f t="shared" si="44"/>
        <v>0</v>
      </c>
      <c r="U341" s="23">
        <f t="shared" si="45"/>
        <v>0</v>
      </c>
      <c r="V341" s="23">
        <f t="shared" si="46"/>
        <v>0</v>
      </c>
      <c r="X341" s="23">
        <f t="shared" si="47"/>
        <v>0</v>
      </c>
    </row>
    <row r="342" spans="1:24" x14ac:dyDescent="0.2">
      <c r="A342" s="23" t="s">
        <v>388</v>
      </c>
      <c r="B342" s="23" t="s">
        <v>501</v>
      </c>
      <c r="C342" s="24">
        <f>'Stata Output'!C3584</f>
        <v>0.70885025999999995</v>
      </c>
      <c r="D342" s="24">
        <f>'Stata Output'!D3584</f>
        <v>5.172972E-2</v>
      </c>
      <c r="E342" s="24">
        <f>'Stata Output'!E3584</f>
        <v>0.23256666000000001</v>
      </c>
      <c r="G342" s="23">
        <f t="shared" si="40"/>
        <v>0</v>
      </c>
      <c r="H342" s="23">
        <f t="shared" si="41"/>
        <v>0</v>
      </c>
      <c r="I342" s="23">
        <f t="shared" si="42"/>
        <v>0</v>
      </c>
      <c r="K342" s="23">
        <f t="shared" si="43"/>
        <v>0</v>
      </c>
      <c r="N342" s="23" t="s">
        <v>388</v>
      </c>
      <c r="O342" s="23" t="s">
        <v>501</v>
      </c>
      <c r="P342" s="24">
        <f>'Stata Output'!C811</f>
        <v>0.47997343999999997</v>
      </c>
      <c r="Q342" s="24">
        <f>'Stata Output'!D811</f>
        <v>8.8773340000000006E-2</v>
      </c>
      <c r="R342" s="24">
        <f>'Stata Output'!E811</f>
        <v>0.40637478999999999</v>
      </c>
      <c r="T342" s="23">
        <f t="shared" si="44"/>
        <v>0</v>
      </c>
      <c r="U342" s="23">
        <f t="shared" si="45"/>
        <v>0</v>
      </c>
      <c r="V342" s="23">
        <f t="shared" si="46"/>
        <v>0</v>
      </c>
      <c r="X342" s="23">
        <f t="shared" si="47"/>
        <v>0</v>
      </c>
    </row>
    <row r="343" spans="1:24" x14ac:dyDescent="0.2">
      <c r="A343" s="23" t="s">
        <v>388</v>
      </c>
      <c r="B343" s="23" t="s">
        <v>502</v>
      </c>
      <c r="C343" s="24">
        <f>'Stata Output'!C3585</f>
        <v>0.70381590000000005</v>
      </c>
      <c r="D343" s="24">
        <f>'Stata Output'!D3585</f>
        <v>5.1742539999999997E-2</v>
      </c>
      <c r="E343" s="24">
        <f>'Stata Output'!E3585</f>
        <v>0.23691993</v>
      </c>
      <c r="G343" s="23">
        <f t="shared" si="40"/>
        <v>0</v>
      </c>
      <c r="H343" s="23">
        <f t="shared" si="41"/>
        <v>0</v>
      </c>
      <c r="I343" s="23">
        <f t="shared" si="42"/>
        <v>0</v>
      </c>
      <c r="K343" s="23">
        <f t="shared" si="43"/>
        <v>0</v>
      </c>
      <c r="N343" s="23" t="s">
        <v>388</v>
      </c>
      <c r="O343" s="23" t="s">
        <v>502</v>
      </c>
      <c r="P343" s="24">
        <f>'Stata Output'!C812</f>
        <v>0.47051825000000003</v>
      </c>
      <c r="Q343" s="24">
        <f>'Stata Output'!D812</f>
        <v>9.1603489999999996E-2</v>
      </c>
      <c r="R343" s="24">
        <f>'Stata Output'!E812</f>
        <v>0.41141419000000001</v>
      </c>
      <c r="T343" s="23">
        <f t="shared" si="44"/>
        <v>0</v>
      </c>
      <c r="U343" s="23">
        <f t="shared" si="45"/>
        <v>0</v>
      </c>
      <c r="V343" s="23">
        <f t="shared" si="46"/>
        <v>0</v>
      </c>
      <c r="X343" s="23">
        <f t="shared" si="47"/>
        <v>0</v>
      </c>
    </row>
    <row r="344" spans="1:24" x14ac:dyDescent="0.2">
      <c r="A344" s="23" t="s">
        <v>388</v>
      </c>
      <c r="B344" s="23" t="s">
        <v>503</v>
      </c>
      <c r="C344" s="24">
        <f>'Stata Output'!C3586</f>
        <v>0.69741173000000001</v>
      </c>
      <c r="D344" s="24">
        <f>'Stata Output'!D3586</f>
        <v>5.3602280000000002E-2</v>
      </c>
      <c r="E344" s="24">
        <f>'Stata Output'!E3586</f>
        <v>0.24047610999999999</v>
      </c>
      <c r="G344" s="23">
        <f t="shared" si="40"/>
        <v>0</v>
      </c>
      <c r="H344" s="23">
        <f t="shared" si="41"/>
        <v>0</v>
      </c>
      <c r="I344" s="23">
        <f t="shared" si="42"/>
        <v>0</v>
      </c>
      <c r="K344" s="23">
        <f t="shared" si="43"/>
        <v>0</v>
      </c>
      <c r="N344" s="23" t="s">
        <v>388</v>
      </c>
      <c r="O344" s="23" t="s">
        <v>503</v>
      </c>
      <c r="P344" s="24">
        <f>'Stata Output'!C813</f>
        <v>0.46088563999999999</v>
      </c>
      <c r="Q344" s="24">
        <f>'Stata Output'!D813</f>
        <v>9.5702380000000004E-2</v>
      </c>
      <c r="R344" s="24">
        <f>'Stata Output'!E813</f>
        <v>0.41510866000000002</v>
      </c>
      <c r="T344" s="23">
        <f t="shared" si="44"/>
        <v>0</v>
      </c>
      <c r="U344" s="23">
        <f t="shared" si="45"/>
        <v>0</v>
      </c>
      <c r="V344" s="23">
        <f t="shared" si="46"/>
        <v>0</v>
      </c>
      <c r="X344" s="23">
        <f t="shared" si="47"/>
        <v>0</v>
      </c>
    </row>
    <row r="345" spans="1:24" x14ac:dyDescent="0.2">
      <c r="A345" s="23" t="s">
        <v>388</v>
      </c>
      <c r="B345" s="23" t="s">
        <v>504</v>
      </c>
      <c r="C345" s="24">
        <f>'Stata Output'!C3587</f>
        <v>0.70067188999999996</v>
      </c>
      <c r="D345" s="24">
        <f>'Stata Output'!D3587</f>
        <v>0.16607203000000001</v>
      </c>
      <c r="E345" s="24">
        <f>'Stata Output'!E3587</f>
        <v>0.11441541</v>
      </c>
      <c r="G345" s="23">
        <f t="shared" si="40"/>
        <v>0</v>
      </c>
      <c r="H345" s="23">
        <f t="shared" si="41"/>
        <v>0</v>
      </c>
      <c r="I345" s="23">
        <f t="shared" si="42"/>
        <v>0</v>
      </c>
      <c r="K345" s="23">
        <f t="shared" si="43"/>
        <v>0</v>
      </c>
      <c r="N345" s="23" t="s">
        <v>388</v>
      </c>
      <c r="O345" s="23" t="s">
        <v>504</v>
      </c>
      <c r="P345" s="24">
        <f>'Stata Output'!C814</f>
        <v>0.61431650000000004</v>
      </c>
      <c r="Q345" s="24">
        <f>'Stata Output'!D814</f>
        <v>0.12524873</v>
      </c>
      <c r="R345" s="24">
        <f>'Stata Output'!E814</f>
        <v>0.23760466999999999</v>
      </c>
      <c r="T345" s="23">
        <f t="shared" si="44"/>
        <v>0</v>
      </c>
      <c r="U345" s="23">
        <f t="shared" si="45"/>
        <v>0</v>
      </c>
      <c r="V345" s="23">
        <f t="shared" si="46"/>
        <v>0</v>
      </c>
      <c r="X345" s="23">
        <f t="shared" si="47"/>
        <v>0</v>
      </c>
    </row>
    <row r="346" spans="1:24" x14ac:dyDescent="0.2">
      <c r="A346" s="23" t="s">
        <v>388</v>
      </c>
      <c r="B346" s="23" t="s">
        <v>505</v>
      </c>
      <c r="C346" s="24">
        <f>'Stata Output'!C3588</f>
        <v>0.70206195000000005</v>
      </c>
      <c r="D346" s="24">
        <f>'Stata Output'!D3588</f>
        <v>0.16472486</v>
      </c>
      <c r="E346" s="24">
        <f>'Stata Output'!E3588</f>
        <v>0.11465772</v>
      </c>
      <c r="G346" s="23">
        <f t="shared" si="40"/>
        <v>0</v>
      </c>
      <c r="H346" s="23">
        <f t="shared" si="41"/>
        <v>0</v>
      </c>
      <c r="I346" s="23">
        <f t="shared" si="42"/>
        <v>0</v>
      </c>
      <c r="K346" s="23">
        <f t="shared" si="43"/>
        <v>0</v>
      </c>
      <c r="N346" s="23" t="s">
        <v>388</v>
      </c>
      <c r="O346" s="23" t="s">
        <v>505</v>
      </c>
      <c r="P346" s="24">
        <f>'Stata Output'!C815</f>
        <v>0.61518139000000005</v>
      </c>
      <c r="Q346" s="24">
        <f>'Stata Output'!D815</f>
        <v>0.12410380999999999</v>
      </c>
      <c r="R346" s="24">
        <f>'Stata Output'!E815</f>
        <v>0.23819290000000001</v>
      </c>
      <c r="T346" s="23">
        <f t="shared" si="44"/>
        <v>0</v>
      </c>
      <c r="U346" s="23">
        <f t="shared" si="45"/>
        <v>0</v>
      </c>
      <c r="V346" s="23">
        <f t="shared" si="46"/>
        <v>0</v>
      </c>
      <c r="X346" s="23">
        <f t="shared" si="47"/>
        <v>0</v>
      </c>
    </row>
    <row r="347" spans="1:24" x14ac:dyDescent="0.2">
      <c r="A347" s="23" t="s">
        <v>388</v>
      </c>
      <c r="B347" s="23" t="s">
        <v>506</v>
      </c>
      <c r="C347" s="24">
        <f>'Stata Output'!C3589</f>
        <v>0.70025298999999996</v>
      </c>
      <c r="D347" s="24">
        <f>'Stata Output'!D3589</f>
        <v>0.16625852999999999</v>
      </c>
      <c r="E347" s="24">
        <f>'Stata Output'!E3589</f>
        <v>0.11457831</v>
      </c>
      <c r="G347" s="23">
        <f t="shared" si="40"/>
        <v>0</v>
      </c>
      <c r="H347" s="23">
        <f t="shared" si="41"/>
        <v>0</v>
      </c>
      <c r="I347" s="23">
        <f t="shared" si="42"/>
        <v>0</v>
      </c>
      <c r="K347" s="23">
        <f t="shared" si="43"/>
        <v>0</v>
      </c>
      <c r="N347" s="23" t="s">
        <v>388</v>
      </c>
      <c r="O347" s="23" t="s">
        <v>506</v>
      </c>
      <c r="P347" s="24">
        <f>'Stata Output'!C816</f>
        <v>0.61377068999999995</v>
      </c>
      <c r="Q347" s="24">
        <f>'Stata Output'!D816</f>
        <v>0.12553439</v>
      </c>
      <c r="R347" s="24">
        <f>'Stata Output'!E816</f>
        <v>0.23775077999999999</v>
      </c>
      <c r="T347" s="23">
        <f t="shared" si="44"/>
        <v>0</v>
      </c>
      <c r="U347" s="23">
        <f t="shared" si="45"/>
        <v>0</v>
      </c>
      <c r="V347" s="23">
        <f t="shared" si="46"/>
        <v>0</v>
      </c>
      <c r="X347" s="23">
        <f t="shared" si="47"/>
        <v>0</v>
      </c>
    </row>
    <row r="348" spans="1:24" x14ac:dyDescent="0.2">
      <c r="A348" s="23" t="s">
        <v>388</v>
      </c>
      <c r="B348" s="23" t="s">
        <v>507</v>
      </c>
      <c r="C348" s="24">
        <f>'Stata Output'!C3590</f>
        <v>0.69509761000000003</v>
      </c>
      <c r="D348" s="24">
        <f>'Stata Output'!D3590</f>
        <v>0.16642609999999999</v>
      </c>
      <c r="E348" s="24">
        <f>'Stata Output'!E3590</f>
        <v>0.1188702</v>
      </c>
      <c r="G348" s="23">
        <f t="shared" si="40"/>
        <v>0</v>
      </c>
      <c r="H348" s="23">
        <f t="shared" si="41"/>
        <v>0</v>
      </c>
      <c r="I348" s="23">
        <f t="shared" si="42"/>
        <v>0</v>
      </c>
      <c r="K348" s="23">
        <f t="shared" si="43"/>
        <v>0</v>
      </c>
      <c r="N348" s="23" t="s">
        <v>388</v>
      </c>
      <c r="O348" s="23" t="s">
        <v>507</v>
      </c>
      <c r="P348" s="24">
        <f>'Stata Output'!C817</f>
        <v>0.60428890000000002</v>
      </c>
      <c r="Q348" s="24">
        <f>'Stata Output'!D817</f>
        <v>0.12847433999999999</v>
      </c>
      <c r="R348" s="24">
        <f>'Stata Output'!E817</f>
        <v>0.24268375</v>
      </c>
      <c r="T348" s="23">
        <f t="shared" si="44"/>
        <v>0</v>
      </c>
      <c r="U348" s="23">
        <f t="shared" si="45"/>
        <v>0</v>
      </c>
      <c r="V348" s="23">
        <f t="shared" si="46"/>
        <v>0</v>
      </c>
      <c r="X348" s="23">
        <f t="shared" si="47"/>
        <v>0</v>
      </c>
    </row>
    <row r="349" spans="1:24" x14ac:dyDescent="0.2">
      <c r="A349" s="23" t="s">
        <v>388</v>
      </c>
      <c r="B349" s="23" t="s">
        <v>508</v>
      </c>
      <c r="C349" s="24">
        <f>'Stata Output'!C3591</f>
        <v>0.68723438000000003</v>
      </c>
      <c r="D349" s="24">
        <f>'Stata Output'!D3591</f>
        <v>0.16668168999999999</v>
      </c>
      <c r="E349" s="24">
        <f>'Stata Output'!E3591</f>
        <v>0.12541640000000001</v>
      </c>
      <c r="G349" s="23">
        <f t="shared" si="40"/>
        <v>0</v>
      </c>
      <c r="H349" s="23">
        <f t="shared" si="41"/>
        <v>0</v>
      </c>
      <c r="I349" s="23">
        <f t="shared" si="42"/>
        <v>0</v>
      </c>
      <c r="K349" s="23">
        <f t="shared" si="43"/>
        <v>0</v>
      </c>
      <c r="N349" s="23" t="s">
        <v>388</v>
      </c>
      <c r="O349" s="23" t="s">
        <v>508</v>
      </c>
      <c r="P349" s="24">
        <f>'Stata Output'!C818</f>
        <v>0.58982681000000003</v>
      </c>
      <c r="Q349" s="24">
        <f>'Stata Output'!D818</f>
        <v>0.13295851</v>
      </c>
      <c r="R349" s="24">
        <f>'Stata Output'!E818</f>
        <v>0.25020775000000001</v>
      </c>
      <c r="T349" s="23">
        <f t="shared" si="44"/>
        <v>0</v>
      </c>
      <c r="U349" s="23">
        <f t="shared" si="45"/>
        <v>0</v>
      </c>
      <c r="V349" s="23">
        <f t="shared" si="46"/>
        <v>0</v>
      </c>
      <c r="X349" s="23">
        <f t="shared" si="47"/>
        <v>0</v>
      </c>
    </row>
    <row r="350" spans="1:24" x14ac:dyDescent="0.2">
      <c r="A350" s="23" t="s">
        <v>388</v>
      </c>
      <c r="B350" s="23" t="s">
        <v>509</v>
      </c>
      <c r="C350" s="24">
        <f>'Stata Output'!C3592</f>
        <v>0.68050425000000003</v>
      </c>
      <c r="D350" s="24">
        <f>'Stata Output'!D3592</f>
        <v>0.16921702</v>
      </c>
      <c r="E350" s="24">
        <f>'Stata Output'!E3592</f>
        <v>0.12852911</v>
      </c>
      <c r="G350" s="23">
        <f t="shared" si="40"/>
        <v>0</v>
      </c>
      <c r="H350" s="23">
        <f t="shared" si="41"/>
        <v>0</v>
      </c>
      <c r="I350" s="23">
        <f t="shared" si="42"/>
        <v>0</v>
      </c>
      <c r="K350" s="23">
        <f t="shared" si="43"/>
        <v>0</v>
      </c>
      <c r="N350" s="23" t="s">
        <v>388</v>
      </c>
      <c r="O350" s="23" t="s">
        <v>509</v>
      </c>
      <c r="P350" s="24">
        <f>'Stata Output'!C819</f>
        <v>0.58045875999999996</v>
      </c>
      <c r="Q350" s="24">
        <f>'Stata Output'!D819</f>
        <v>0.13742318000000001</v>
      </c>
      <c r="R350" s="24">
        <f>'Stata Output'!E819</f>
        <v>0.25323432000000001</v>
      </c>
      <c r="T350" s="23">
        <f t="shared" si="44"/>
        <v>0</v>
      </c>
      <c r="U350" s="23">
        <f t="shared" si="45"/>
        <v>0</v>
      </c>
      <c r="V350" s="23">
        <f t="shared" si="46"/>
        <v>0</v>
      </c>
      <c r="X350" s="23">
        <f t="shared" si="47"/>
        <v>0</v>
      </c>
    </row>
    <row r="351" spans="1:24" x14ac:dyDescent="0.2">
      <c r="A351" s="23" t="s">
        <v>388</v>
      </c>
      <c r="B351" s="23" t="s">
        <v>510</v>
      </c>
      <c r="C351" s="24">
        <f>'Stata Output'!C3593</f>
        <v>0.67008199000000002</v>
      </c>
      <c r="D351" s="24">
        <f>'Stata Output'!D3593</f>
        <v>0.16964097</v>
      </c>
      <c r="E351" s="24">
        <f>'Stata Output'!E3593</f>
        <v>0.13711417000000001</v>
      </c>
      <c r="G351" s="23">
        <f t="shared" si="40"/>
        <v>0</v>
      </c>
      <c r="H351" s="23">
        <f t="shared" si="41"/>
        <v>0</v>
      </c>
      <c r="I351" s="23">
        <f t="shared" si="42"/>
        <v>0</v>
      </c>
      <c r="K351" s="23">
        <f t="shared" si="43"/>
        <v>0</v>
      </c>
      <c r="N351" s="23" t="s">
        <v>388</v>
      </c>
      <c r="O351" s="23" t="s">
        <v>510</v>
      </c>
      <c r="P351" s="24">
        <f>'Stata Output'!C820</f>
        <v>0.56140076000000005</v>
      </c>
      <c r="Q351" s="24">
        <f>'Stata Output'!D820</f>
        <v>0.14338972999999999</v>
      </c>
      <c r="R351" s="24">
        <f>'Stata Output'!E820</f>
        <v>0.26308145999999999</v>
      </c>
      <c r="T351" s="23">
        <f t="shared" si="44"/>
        <v>0</v>
      </c>
      <c r="U351" s="23">
        <f t="shared" si="45"/>
        <v>0</v>
      </c>
      <c r="V351" s="23">
        <f t="shared" si="46"/>
        <v>0</v>
      </c>
      <c r="X351" s="23">
        <f t="shared" si="47"/>
        <v>0</v>
      </c>
    </row>
    <row r="352" spans="1:24" x14ac:dyDescent="0.2">
      <c r="A352" s="23" t="s">
        <v>388</v>
      </c>
      <c r="B352" s="23" t="s">
        <v>511</v>
      </c>
      <c r="C352" s="24">
        <f>'Stata Output'!C3594</f>
        <v>0.59240968999999999</v>
      </c>
      <c r="D352" s="24">
        <f>'Stata Output'!D3594</f>
        <v>0.13986534</v>
      </c>
      <c r="E352" s="24">
        <f>'Stata Output'!E3594</f>
        <v>0.22951160000000001</v>
      </c>
      <c r="G352" s="23">
        <f t="shared" si="40"/>
        <v>0</v>
      </c>
      <c r="H352" s="23">
        <f t="shared" si="41"/>
        <v>0</v>
      </c>
      <c r="I352" s="23">
        <f t="shared" si="42"/>
        <v>0</v>
      </c>
      <c r="K352" s="23">
        <f t="shared" si="43"/>
        <v>0</v>
      </c>
      <c r="N352" s="23" t="s">
        <v>388</v>
      </c>
      <c r="O352" s="23" t="s">
        <v>511</v>
      </c>
      <c r="P352" s="24">
        <f>'Stata Output'!C821</f>
        <v>0.38004727999999999</v>
      </c>
      <c r="Q352" s="24">
        <f>'Stata Output'!D821</f>
        <v>0.18179428</v>
      </c>
      <c r="R352" s="24">
        <f>'Stata Output'!E821</f>
        <v>0.35950840000000001</v>
      </c>
      <c r="T352" s="23">
        <f t="shared" si="44"/>
        <v>0</v>
      </c>
      <c r="U352" s="23">
        <f t="shared" si="45"/>
        <v>0</v>
      </c>
      <c r="V352" s="23">
        <f t="shared" si="46"/>
        <v>0</v>
      </c>
      <c r="X352" s="23">
        <f t="shared" si="47"/>
        <v>0</v>
      </c>
    </row>
    <row r="353" spans="1:24" x14ac:dyDescent="0.2">
      <c r="A353" s="23" t="s">
        <v>388</v>
      </c>
      <c r="B353" s="23" t="s">
        <v>512</v>
      </c>
      <c r="C353" s="24">
        <f>'Stata Output'!C3595</f>
        <v>0.59002942999999997</v>
      </c>
      <c r="D353" s="24">
        <f>'Stata Output'!D3595</f>
        <v>0.13571485</v>
      </c>
      <c r="E353" s="24">
        <f>'Stata Output'!E3595</f>
        <v>0.23603787000000001</v>
      </c>
      <c r="G353" s="23">
        <f t="shared" si="40"/>
        <v>0</v>
      </c>
      <c r="H353" s="23">
        <f t="shared" si="41"/>
        <v>0</v>
      </c>
      <c r="I353" s="23">
        <f t="shared" si="42"/>
        <v>0</v>
      </c>
      <c r="K353" s="23">
        <f t="shared" si="43"/>
        <v>0</v>
      </c>
      <c r="N353" s="23" t="s">
        <v>388</v>
      </c>
      <c r="O353" s="23" t="s">
        <v>512</v>
      </c>
      <c r="P353" s="24">
        <f>'Stata Output'!C822</f>
        <v>0.37017603999999998</v>
      </c>
      <c r="Q353" s="24">
        <f>'Stata Output'!D822</f>
        <v>0.18200796</v>
      </c>
      <c r="R353" s="24">
        <f>'Stata Output'!E822</f>
        <v>0.36801523000000003</v>
      </c>
      <c r="T353" s="23">
        <f t="shared" si="44"/>
        <v>0</v>
      </c>
      <c r="U353" s="23">
        <f t="shared" si="45"/>
        <v>0</v>
      </c>
      <c r="V353" s="23">
        <f t="shared" si="46"/>
        <v>0</v>
      </c>
      <c r="X353" s="23">
        <f t="shared" si="47"/>
        <v>0</v>
      </c>
    </row>
    <row r="354" spans="1:24" x14ac:dyDescent="0.2">
      <c r="A354" s="23" t="s">
        <v>388</v>
      </c>
      <c r="B354" s="23" t="s">
        <v>513</v>
      </c>
      <c r="C354" s="24">
        <f>'Stata Output'!C3596</f>
        <v>0.58821604000000005</v>
      </c>
      <c r="D354" s="24">
        <f>'Stata Output'!D3596</f>
        <v>0.13399330000000001</v>
      </c>
      <c r="E354" s="24">
        <f>'Stata Output'!E3596</f>
        <v>0.23946144999999999</v>
      </c>
      <c r="G354" s="23">
        <f t="shared" si="40"/>
        <v>0</v>
      </c>
      <c r="H354" s="23">
        <f t="shared" si="41"/>
        <v>0</v>
      </c>
      <c r="I354" s="23">
        <f t="shared" si="42"/>
        <v>0</v>
      </c>
      <c r="K354" s="23">
        <f t="shared" si="43"/>
        <v>0</v>
      </c>
      <c r="N354" s="23" t="s">
        <v>388</v>
      </c>
      <c r="O354" s="23" t="s">
        <v>513</v>
      </c>
      <c r="P354" s="24">
        <f>'Stata Output'!C823</f>
        <v>0.36452737000000002</v>
      </c>
      <c r="Q354" s="24">
        <f>'Stata Output'!D823</f>
        <v>0.18256043</v>
      </c>
      <c r="R354" s="24">
        <f>'Stata Output'!E823</f>
        <v>0.37237374000000001</v>
      </c>
      <c r="T354" s="23">
        <f t="shared" si="44"/>
        <v>0</v>
      </c>
      <c r="U354" s="23">
        <f t="shared" si="45"/>
        <v>0</v>
      </c>
      <c r="V354" s="23">
        <f t="shared" si="46"/>
        <v>0</v>
      </c>
      <c r="X354" s="23">
        <f t="shared" si="47"/>
        <v>0</v>
      </c>
    </row>
    <row r="355" spans="1:24" x14ac:dyDescent="0.2">
      <c r="A355" s="23" t="s">
        <v>388</v>
      </c>
      <c r="B355" s="23" t="s">
        <v>514</v>
      </c>
      <c r="C355" s="24">
        <f>'Stata Output'!C3597</f>
        <v>0.58560767999999996</v>
      </c>
      <c r="D355" s="24">
        <f>'Stata Output'!D3597</f>
        <v>0.13303082999999999</v>
      </c>
      <c r="E355" s="24">
        <f>'Stata Output'!E3597</f>
        <v>0.24275867000000001</v>
      </c>
      <c r="G355" s="23">
        <f t="shared" si="40"/>
        <v>0</v>
      </c>
      <c r="H355" s="23">
        <f t="shared" si="41"/>
        <v>0</v>
      </c>
      <c r="I355" s="23">
        <f t="shared" si="42"/>
        <v>0</v>
      </c>
      <c r="K355" s="23">
        <f t="shared" si="43"/>
        <v>0</v>
      </c>
      <c r="N355" s="23" t="s">
        <v>388</v>
      </c>
      <c r="O355" s="23" t="s">
        <v>514</v>
      </c>
      <c r="P355" s="24">
        <f>'Stata Output'!C824</f>
        <v>0.35836931</v>
      </c>
      <c r="Q355" s="24">
        <f>'Stata Output'!D824</f>
        <v>0.18376460999999999</v>
      </c>
      <c r="R355" s="24">
        <f>'Stata Output'!E824</f>
        <v>0.37641258</v>
      </c>
      <c r="T355" s="23">
        <f t="shared" si="44"/>
        <v>0</v>
      </c>
      <c r="U355" s="23">
        <f t="shared" si="45"/>
        <v>0</v>
      </c>
      <c r="V355" s="23">
        <f t="shared" si="46"/>
        <v>0</v>
      </c>
      <c r="X355" s="23">
        <f t="shared" si="47"/>
        <v>0</v>
      </c>
    </row>
    <row r="356" spans="1:24" x14ac:dyDescent="0.2">
      <c r="A356" s="23" t="s">
        <v>388</v>
      </c>
      <c r="B356" s="23" t="s">
        <v>515</v>
      </c>
      <c r="C356" s="24">
        <f>'Stata Output'!C3598</f>
        <v>0.58499667</v>
      </c>
      <c r="D356" s="24">
        <f>'Stata Output'!D3598</f>
        <v>0.13938478000000001</v>
      </c>
      <c r="E356" s="24">
        <f>'Stata Output'!E3598</f>
        <v>0.23645859</v>
      </c>
      <c r="G356" s="23">
        <f t="shared" si="40"/>
        <v>0</v>
      </c>
      <c r="H356" s="23">
        <f t="shared" si="41"/>
        <v>0</v>
      </c>
      <c r="I356" s="23">
        <f t="shared" si="42"/>
        <v>0</v>
      </c>
      <c r="K356" s="23">
        <f t="shared" si="43"/>
        <v>0</v>
      </c>
      <c r="N356" s="23" t="s">
        <v>388</v>
      </c>
      <c r="O356" s="23" t="s">
        <v>515</v>
      </c>
      <c r="P356" s="24">
        <f>'Stata Output'!C825</f>
        <v>0.36547571000000001</v>
      </c>
      <c r="Q356" s="24">
        <f>'Stata Output'!D825</f>
        <v>0.18582652999999999</v>
      </c>
      <c r="R356" s="24">
        <f>'Stata Output'!E825</f>
        <v>0.36766469000000002</v>
      </c>
      <c r="T356" s="23">
        <f t="shared" si="44"/>
        <v>0</v>
      </c>
      <c r="U356" s="23">
        <f t="shared" si="45"/>
        <v>0</v>
      </c>
      <c r="V356" s="23">
        <f t="shared" si="46"/>
        <v>0</v>
      </c>
      <c r="X356" s="23">
        <f t="shared" si="47"/>
        <v>0</v>
      </c>
    </row>
    <row r="357" spans="1:24" x14ac:dyDescent="0.2">
      <c r="A357" s="23" t="s">
        <v>388</v>
      </c>
      <c r="B357" s="23" t="s">
        <v>516</v>
      </c>
      <c r="C357" s="24">
        <f>'Stata Output'!C3599</f>
        <v>0.58375111999999996</v>
      </c>
      <c r="D357" s="24">
        <f>'Stata Output'!D3599</f>
        <v>0.14043457000000001</v>
      </c>
      <c r="E357" s="24">
        <f>'Stata Output'!E3599</f>
        <v>0.23641058000000001</v>
      </c>
      <c r="G357" s="23">
        <f t="shared" si="40"/>
        <v>0</v>
      </c>
      <c r="H357" s="23">
        <f t="shared" si="41"/>
        <v>0</v>
      </c>
      <c r="I357" s="23">
        <f t="shared" si="42"/>
        <v>0</v>
      </c>
      <c r="K357" s="23">
        <f t="shared" si="43"/>
        <v>0</v>
      </c>
      <c r="N357" s="23" t="s">
        <v>388</v>
      </c>
      <c r="O357" s="23" t="s">
        <v>516</v>
      </c>
      <c r="P357" s="24">
        <f>'Stata Output'!C826</f>
        <v>0.36449631999999998</v>
      </c>
      <c r="Q357" s="24">
        <f>'Stata Output'!D826</f>
        <v>0.18680985999999999</v>
      </c>
      <c r="R357" s="24">
        <f>'Stata Output'!E826</f>
        <v>0.36736941000000001</v>
      </c>
      <c r="T357" s="23">
        <f t="shared" si="44"/>
        <v>0</v>
      </c>
      <c r="U357" s="23">
        <f t="shared" si="45"/>
        <v>0</v>
      </c>
      <c r="V357" s="23">
        <f t="shared" si="46"/>
        <v>0</v>
      </c>
      <c r="X357" s="23">
        <f t="shared" si="47"/>
        <v>0</v>
      </c>
    </row>
    <row r="358" spans="1:24" x14ac:dyDescent="0.2">
      <c r="A358" s="23" t="s">
        <v>388</v>
      </c>
      <c r="B358" s="23" t="s">
        <v>517</v>
      </c>
      <c r="C358" s="24">
        <f>'Stata Output'!C3600</f>
        <v>0.58276019999999995</v>
      </c>
      <c r="D358" s="24">
        <f>'Stata Output'!D3600</f>
        <v>0.13624608999999999</v>
      </c>
      <c r="E358" s="24">
        <f>'Stata Output'!E3600</f>
        <v>0.24177251</v>
      </c>
      <c r="G358" s="23">
        <f t="shared" si="40"/>
        <v>0</v>
      </c>
      <c r="H358" s="23">
        <f t="shared" si="41"/>
        <v>0</v>
      </c>
      <c r="I358" s="23">
        <f t="shared" si="42"/>
        <v>0</v>
      </c>
      <c r="K358" s="23">
        <f t="shared" si="43"/>
        <v>0</v>
      </c>
      <c r="N358" s="23" t="s">
        <v>388</v>
      </c>
      <c r="O358" s="23" t="s">
        <v>517</v>
      </c>
      <c r="P358" s="24">
        <f>'Stata Output'!C827</f>
        <v>0.35718968000000001</v>
      </c>
      <c r="Q358" s="24">
        <f>'Stata Output'!D827</f>
        <v>0.18623318</v>
      </c>
      <c r="R358" s="24">
        <f>'Stata Output'!E827</f>
        <v>0.37453628</v>
      </c>
      <c r="T358" s="23">
        <f t="shared" si="44"/>
        <v>0</v>
      </c>
      <c r="U358" s="23">
        <f t="shared" si="45"/>
        <v>0</v>
      </c>
      <c r="V358" s="23">
        <f t="shared" si="46"/>
        <v>0</v>
      </c>
      <c r="X358" s="23">
        <f t="shared" si="47"/>
        <v>0</v>
      </c>
    </row>
    <row r="359" spans="1:24" x14ac:dyDescent="0.2">
      <c r="A359" s="23" t="s">
        <v>388</v>
      </c>
      <c r="B359" s="23" t="s">
        <v>518</v>
      </c>
      <c r="C359" s="24">
        <f>'Stata Output'!C3601</f>
        <v>0.63445180000000001</v>
      </c>
      <c r="D359" s="24">
        <f>'Stata Output'!D3601</f>
        <v>9.3712829999999997E-2</v>
      </c>
      <c r="E359" s="24">
        <f>'Stata Output'!E3601</f>
        <v>0.24375371000000001</v>
      </c>
      <c r="G359" s="23">
        <f t="shared" si="40"/>
        <v>0</v>
      </c>
      <c r="H359" s="23">
        <f t="shared" si="41"/>
        <v>0</v>
      </c>
      <c r="I359" s="23">
        <f t="shared" si="42"/>
        <v>0</v>
      </c>
      <c r="K359" s="23">
        <f t="shared" si="43"/>
        <v>0</v>
      </c>
      <c r="N359" s="23" t="s">
        <v>388</v>
      </c>
      <c r="O359" s="23" t="s">
        <v>518</v>
      </c>
      <c r="P359" s="24">
        <f>'Stata Output'!C828</f>
        <v>0.39863217000000001</v>
      </c>
      <c r="Q359" s="24">
        <f>'Stata Output'!D828</f>
        <v>0.14525490999999999</v>
      </c>
      <c r="R359" s="24">
        <f>'Stata Output'!E828</f>
        <v>0.38928128000000001</v>
      </c>
      <c r="T359" s="23">
        <f t="shared" si="44"/>
        <v>0</v>
      </c>
      <c r="U359" s="23">
        <f t="shared" si="45"/>
        <v>0</v>
      </c>
      <c r="V359" s="23">
        <f t="shared" si="46"/>
        <v>0</v>
      </c>
      <c r="X359" s="23">
        <f t="shared" si="47"/>
        <v>0</v>
      </c>
    </row>
    <row r="360" spans="1:24" x14ac:dyDescent="0.2">
      <c r="A360" s="23" t="s">
        <v>388</v>
      </c>
      <c r="B360" s="23" t="s">
        <v>519</v>
      </c>
      <c r="C360" s="24">
        <f>'Stata Output'!C3602</f>
        <v>0.63336667000000002</v>
      </c>
      <c r="D360" s="24">
        <f>'Stata Output'!D3602</f>
        <v>9.5338450000000005E-2</v>
      </c>
      <c r="E360" s="24">
        <f>'Stata Output'!E3602</f>
        <v>0.24294758</v>
      </c>
      <c r="G360" s="23">
        <f t="shared" si="40"/>
        <v>0</v>
      </c>
      <c r="H360" s="23">
        <f t="shared" si="41"/>
        <v>0</v>
      </c>
      <c r="I360" s="23">
        <f t="shared" si="42"/>
        <v>0</v>
      </c>
      <c r="K360" s="23">
        <f t="shared" si="43"/>
        <v>0</v>
      </c>
      <c r="N360" s="23" t="s">
        <v>388</v>
      </c>
      <c r="O360" s="23" t="s">
        <v>519</v>
      </c>
      <c r="P360" s="24">
        <f>'Stata Output'!C829</f>
        <v>0.39870277999999998</v>
      </c>
      <c r="Q360" s="24">
        <f>'Stata Output'!D829</f>
        <v>0.14630394999999999</v>
      </c>
      <c r="R360" s="24">
        <f>'Stata Output'!E829</f>
        <v>0.38797641999999999</v>
      </c>
      <c r="T360" s="23">
        <f t="shared" si="44"/>
        <v>0</v>
      </c>
      <c r="U360" s="23">
        <f t="shared" si="45"/>
        <v>0</v>
      </c>
      <c r="V360" s="23">
        <f t="shared" si="46"/>
        <v>0</v>
      </c>
      <c r="X360" s="23">
        <f t="shared" si="47"/>
        <v>0</v>
      </c>
    </row>
    <row r="361" spans="1:24" x14ac:dyDescent="0.2">
      <c r="A361" s="23" t="s">
        <v>388</v>
      </c>
      <c r="B361" s="23" t="s">
        <v>520</v>
      </c>
      <c r="C361" s="24">
        <f>'Stata Output'!C3603</f>
        <v>0.63169288999999995</v>
      </c>
      <c r="D361" s="24">
        <f>'Stata Output'!D3603</f>
        <v>9.6968540000000006E-2</v>
      </c>
      <c r="E361" s="24">
        <f>'Stata Output'!E3603</f>
        <v>0.24264725000000001</v>
      </c>
      <c r="G361" s="23">
        <f t="shared" si="40"/>
        <v>0</v>
      </c>
      <c r="H361" s="23">
        <f t="shared" si="41"/>
        <v>0</v>
      </c>
      <c r="I361" s="23">
        <f t="shared" si="42"/>
        <v>0</v>
      </c>
      <c r="K361" s="23">
        <f t="shared" si="43"/>
        <v>0</v>
      </c>
      <c r="N361" s="23" t="s">
        <v>388</v>
      </c>
      <c r="O361" s="23" t="s">
        <v>520</v>
      </c>
      <c r="P361" s="24">
        <f>'Stata Output'!C830</f>
        <v>0.39767173</v>
      </c>
      <c r="Q361" s="24">
        <f>'Stata Output'!D830</f>
        <v>0.1476847</v>
      </c>
      <c r="R361" s="24">
        <f>'Stata Output'!E830</f>
        <v>0.38725639000000001</v>
      </c>
      <c r="T361" s="23">
        <f t="shared" si="44"/>
        <v>0</v>
      </c>
      <c r="U361" s="23">
        <f t="shared" si="45"/>
        <v>0</v>
      </c>
      <c r="V361" s="23">
        <f t="shared" si="46"/>
        <v>0</v>
      </c>
      <c r="X361" s="23">
        <f t="shared" si="47"/>
        <v>0</v>
      </c>
    </row>
    <row r="362" spans="1:24" x14ac:dyDescent="0.2">
      <c r="A362" s="23" t="s">
        <v>388</v>
      </c>
      <c r="B362" s="23" t="s">
        <v>521</v>
      </c>
      <c r="C362" s="24">
        <f>'Stata Output'!C3604</f>
        <v>0.63087952000000003</v>
      </c>
      <c r="D362" s="24">
        <f>'Stata Output'!D3604</f>
        <v>9.9760669999999996E-2</v>
      </c>
      <c r="E362" s="24">
        <f>'Stata Output'!E3604</f>
        <v>0.24035144</v>
      </c>
      <c r="G362" s="23">
        <f t="shared" si="40"/>
        <v>0</v>
      </c>
      <c r="H362" s="23">
        <f t="shared" si="41"/>
        <v>0</v>
      </c>
      <c r="I362" s="23">
        <f t="shared" si="42"/>
        <v>0</v>
      </c>
      <c r="K362" s="23">
        <f t="shared" si="43"/>
        <v>0</v>
      </c>
      <c r="N362" s="23" t="s">
        <v>388</v>
      </c>
      <c r="O362" s="23" t="s">
        <v>521</v>
      </c>
      <c r="P362" s="24">
        <f>'Stata Output'!C831</f>
        <v>0.39976936000000002</v>
      </c>
      <c r="Q362" s="24">
        <f>'Stata Output'!D831</f>
        <v>0.14889670999999999</v>
      </c>
      <c r="R362" s="24">
        <f>'Stata Output'!E831</f>
        <v>0.38395974999999999</v>
      </c>
      <c r="T362" s="23">
        <f t="shared" si="44"/>
        <v>0</v>
      </c>
      <c r="U362" s="23">
        <f t="shared" si="45"/>
        <v>0</v>
      </c>
      <c r="V362" s="23">
        <f t="shared" si="46"/>
        <v>0</v>
      </c>
      <c r="X362" s="23">
        <f t="shared" si="47"/>
        <v>0</v>
      </c>
    </row>
    <row r="363" spans="1:24" x14ac:dyDescent="0.2">
      <c r="A363" s="23" t="s">
        <v>388</v>
      </c>
      <c r="B363" s="23" t="s">
        <v>522</v>
      </c>
      <c r="C363" s="24">
        <f>'Stata Output'!C3605</f>
        <v>0.62992881999999994</v>
      </c>
      <c r="D363" s="24">
        <f>'Stata Output'!D3605</f>
        <v>0.10064679999999999</v>
      </c>
      <c r="E363" s="24">
        <f>'Stata Output'!E3605</f>
        <v>0.24022358999999999</v>
      </c>
      <c r="G363" s="23">
        <f t="shared" si="40"/>
        <v>0</v>
      </c>
      <c r="H363" s="23">
        <f t="shared" si="41"/>
        <v>0</v>
      </c>
      <c r="I363" s="23">
        <f t="shared" si="42"/>
        <v>0</v>
      </c>
      <c r="K363" s="23">
        <f t="shared" si="43"/>
        <v>0</v>
      </c>
      <c r="N363" s="23" t="s">
        <v>388</v>
      </c>
      <c r="O363" s="23" t="s">
        <v>522</v>
      </c>
      <c r="P363" s="24">
        <f>'Stata Output'!C832</f>
        <v>0.39913207000000001</v>
      </c>
      <c r="Q363" s="24">
        <f>'Stata Output'!D832</f>
        <v>0.14967021999999999</v>
      </c>
      <c r="R363" s="24">
        <f>'Stata Output'!E832</f>
        <v>0.38360935000000002</v>
      </c>
      <c r="T363" s="23">
        <f t="shared" si="44"/>
        <v>0</v>
      </c>
      <c r="U363" s="23">
        <f t="shared" si="45"/>
        <v>0</v>
      </c>
      <c r="V363" s="23">
        <f t="shared" si="46"/>
        <v>0</v>
      </c>
      <c r="X363" s="23">
        <f t="shared" si="47"/>
        <v>0</v>
      </c>
    </row>
    <row r="364" spans="1:24" x14ac:dyDescent="0.2">
      <c r="A364" s="23" t="s">
        <v>388</v>
      </c>
      <c r="B364" s="23" t="s">
        <v>523</v>
      </c>
      <c r="C364" s="24">
        <f>'Stata Output'!C3606</f>
        <v>0.62934098999999999</v>
      </c>
      <c r="D364" s="24">
        <f>'Stata Output'!D3606</f>
        <v>0.10066591</v>
      </c>
      <c r="E364" s="24">
        <f>'Stata Output'!E3606</f>
        <v>0.24071297</v>
      </c>
      <c r="G364" s="23">
        <f t="shared" si="40"/>
        <v>0</v>
      </c>
      <c r="H364" s="23">
        <f t="shared" si="41"/>
        <v>0</v>
      </c>
      <c r="I364" s="23">
        <f t="shared" si="42"/>
        <v>0</v>
      </c>
      <c r="K364" s="23">
        <f t="shared" si="43"/>
        <v>0</v>
      </c>
      <c r="N364" s="23" t="s">
        <v>388</v>
      </c>
      <c r="O364" s="23" t="s">
        <v>523</v>
      </c>
      <c r="P364" s="24">
        <f>'Stata Output'!C833</f>
        <v>0.39805091999999997</v>
      </c>
      <c r="Q364" s="24">
        <f>'Stata Output'!D833</f>
        <v>0.15000545000000001</v>
      </c>
      <c r="R364" s="24">
        <f>'Stata Output'!E833</f>
        <v>0.38417182999999999</v>
      </c>
      <c r="T364" s="23">
        <f t="shared" si="44"/>
        <v>0</v>
      </c>
      <c r="U364" s="23">
        <f t="shared" si="45"/>
        <v>0</v>
      </c>
      <c r="V364" s="23">
        <f t="shared" si="46"/>
        <v>0</v>
      </c>
      <c r="X364" s="23">
        <f t="shared" si="47"/>
        <v>0</v>
      </c>
    </row>
    <row r="365" spans="1:24" x14ac:dyDescent="0.2">
      <c r="A365" s="23" t="s">
        <v>388</v>
      </c>
      <c r="B365" s="23" t="s">
        <v>524</v>
      </c>
      <c r="C365" s="24">
        <f>'Stata Output'!C3607</f>
        <v>0.62880119999999995</v>
      </c>
      <c r="D365" s="24">
        <f>'Stata Output'!D3607</f>
        <v>0.10136449</v>
      </c>
      <c r="E365" s="24">
        <f>'Stata Output'!E3607</f>
        <v>0.24043027</v>
      </c>
      <c r="G365" s="23">
        <f t="shared" si="40"/>
        <v>0</v>
      </c>
      <c r="H365" s="23">
        <f t="shared" si="41"/>
        <v>0</v>
      </c>
      <c r="I365" s="23">
        <f t="shared" si="42"/>
        <v>0</v>
      </c>
      <c r="K365" s="23">
        <f t="shared" si="43"/>
        <v>0</v>
      </c>
      <c r="N365" s="23" t="s">
        <v>388</v>
      </c>
      <c r="O365" s="23" t="s">
        <v>524</v>
      </c>
      <c r="P365" s="24">
        <f>'Stata Output'!C834</f>
        <v>0.39794305000000002</v>
      </c>
      <c r="Q365" s="24">
        <f>'Stata Output'!D834</f>
        <v>0.15049750000000001</v>
      </c>
      <c r="R365" s="24">
        <f>'Stata Output'!E834</f>
        <v>0.38368489</v>
      </c>
      <c r="T365" s="23">
        <f t="shared" si="44"/>
        <v>0</v>
      </c>
      <c r="U365" s="23">
        <f t="shared" si="45"/>
        <v>0</v>
      </c>
      <c r="V365" s="23">
        <f t="shared" si="46"/>
        <v>0</v>
      </c>
      <c r="X365" s="23">
        <f t="shared" si="47"/>
        <v>0</v>
      </c>
    </row>
    <row r="366" spans="1:24" x14ac:dyDescent="0.2">
      <c r="A366" s="23" t="s">
        <v>388</v>
      </c>
      <c r="B366" s="23" t="s">
        <v>525</v>
      </c>
      <c r="C366" s="24">
        <f>'Stata Output'!C3608</f>
        <v>0.70262146999999997</v>
      </c>
      <c r="D366" s="24">
        <f>'Stata Output'!D3608</f>
        <v>0.10670432000000001</v>
      </c>
      <c r="E366" s="24">
        <f>'Stata Output'!E3608</f>
        <v>0.17082066000000001</v>
      </c>
      <c r="G366" s="23">
        <f t="shared" si="40"/>
        <v>0</v>
      </c>
      <c r="H366" s="23">
        <f t="shared" si="41"/>
        <v>0</v>
      </c>
      <c r="I366" s="23">
        <f t="shared" si="42"/>
        <v>0</v>
      </c>
      <c r="K366" s="23">
        <f t="shared" si="43"/>
        <v>0</v>
      </c>
      <c r="N366" s="23" t="s">
        <v>388</v>
      </c>
      <c r="O366" s="23" t="s">
        <v>525</v>
      </c>
      <c r="P366" s="24">
        <f>'Stata Output'!C835</f>
        <v>0.54368738999999999</v>
      </c>
      <c r="Q366" s="24">
        <f>'Stata Output'!D835</f>
        <v>0.11042608</v>
      </c>
      <c r="R366" s="24">
        <f>'Stata Output'!E835</f>
        <v>0.30225059999999998</v>
      </c>
      <c r="T366" s="23">
        <f t="shared" si="44"/>
        <v>0</v>
      </c>
      <c r="U366" s="23">
        <f t="shared" si="45"/>
        <v>0</v>
      </c>
      <c r="V366" s="23">
        <f t="shared" si="46"/>
        <v>0</v>
      </c>
      <c r="X366" s="23">
        <f t="shared" si="47"/>
        <v>0</v>
      </c>
    </row>
    <row r="367" spans="1:24" x14ac:dyDescent="0.2">
      <c r="A367" s="23" t="s">
        <v>388</v>
      </c>
      <c r="B367" s="23" t="s">
        <v>526</v>
      </c>
      <c r="C367" s="24">
        <f>'Stata Output'!C3609</f>
        <v>0.69647669000000001</v>
      </c>
      <c r="D367" s="24">
        <f>'Stata Output'!D3609</f>
        <v>0.10738672</v>
      </c>
      <c r="E367" s="24">
        <f>'Stata Output'!E3609</f>
        <v>0.17541741</v>
      </c>
      <c r="G367" s="23">
        <f t="shared" si="40"/>
        <v>0</v>
      </c>
      <c r="H367" s="23">
        <f t="shared" si="41"/>
        <v>0</v>
      </c>
      <c r="I367" s="23">
        <f t="shared" si="42"/>
        <v>0</v>
      </c>
      <c r="K367" s="23">
        <f t="shared" si="43"/>
        <v>0</v>
      </c>
      <c r="N367" s="23" t="s">
        <v>388</v>
      </c>
      <c r="O367" s="23" t="s">
        <v>526</v>
      </c>
      <c r="P367" s="24">
        <f>'Stata Output'!C836</f>
        <v>0.53301303</v>
      </c>
      <c r="Q367" s="24">
        <f>'Stata Output'!D836</f>
        <v>0.11406083</v>
      </c>
      <c r="R367" s="24">
        <f>'Stata Output'!E836</f>
        <v>0.30741912999999998</v>
      </c>
      <c r="T367" s="23">
        <f t="shared" si="44"/>
        <v>0</v>
      </c>
      <c r="U367" s="23">
        <f t="shared" si="45"/>
        <v>0</v>
      </c>
      <c r="V367" s="23">
        <f t="shared" si="46"/>
        <v>0</v>
      </c>
      <c r="X367" s="23">
        <f t="shared" si="47"/>
        <v>0</v>
      </c>
    </row>
    <row r="368" spans="1:24" x14ac:dyDescent="0.2">
      <c r="A368" s="23" t="s">
        <v>388</v>
      </c>
      <c r="B368" s="23" t="s">
        <v>527</v>
      </c>
      <c r="C368" s="24">
        <f>'Stata Output'!C3610</f>
        <v>0.69351222999999995</v>
      </c>
      <c r="D368" s="24">
        <f>'Stata Output'!D3610</f>
        <v>0.10812446000000001</v>
      </c>
      <c r="E368" s="24">
        <f>'Stata Output'!E3610</f>
        <v>0.17719589999999999</v>
      </c>
      <c r="G368" s="23">
        <f t="shared" si="40"/>
        <v>0</v>
      </c>
      <c r="H368" s="23">
        <f t="shared" si="41"/>
        <v>0</v>
      </c>
      <c r="I368" s="23">
        <f t="shared" si="42"/>
        <v>0</v>
      </c>
      <c r="K368" s="23">
        <f t="shared" si="43"/>
        <v>0</v>
      </c>
      <c r="N368" s="23" t="s">
        <v>388</v>
      </c>
      <c r="O368" s="23" t="s">
        <v>527</v>
      </c>
      <c r="P368" s="24">
        <f>'Stata Output'!C837</f>
        <v>0.52839415000000001</v>
      </c>
      <c r="Q368" s="24">
        <f>'Stata Output'!D837</f>
        <v>0.11592487999999999</v>
      </c>
      <c r="R368" s="24">
        <f>'Stata Output'!E837</f>
        <v>0.30931069999999999</v>
      </c>
      <c r="T368" s="23">
        <f t="shared" si="44"/>
        <v>0</v>
      </c>
      <c r="U368" s="23">
        <f t="shared" si="45"/>
        <v>0</v>
      </c>
      <c r="V368" s="23">
        <f t="shared" si="46"/>
        <v>0</v>
      </c>
      <c r="X368" s="23">
        <f t="shared" si="47"/>
        <v>0</v>
      </c>
    </row>
    <row r="369" spans="1:24" x14ac:dyDescent="0.2">
      <c r="A369" s="23" t="s">
        <v>388</v>
      </c>
      <c r="B369" s="23" t="s">
        <v>528</v>
      </c>
      <c r="C369" s="24">
        <f>'Stata Output'!C3611</f>
        <v>0.69056357000000002</v>
      </c>
      <c r="D369" s="24">
        <f>'Stata Output'!D3611</f>
        <v>0.10917797999999999</v>
      </c>
      <c r="E369" s="24">
        <f>'Stata Output'!E3611</f>
        <v>0.17862125000000001</v>
      </c>
      <c r="G369" s="23">
        <f t="shared" si="40"/>
        <v>0</v>
      </c>
      <c r="H369" s="23">
        <f t="shared" si="41"/>
        <v>0</v>
      </c>
      <c r="I369" s="23">
        <f t="shared" si="42"/>
        <v>0</v>
      </c>
      <c r="K369" s="23">
        <f t="shared" si="43"/>
        <v>0</v>
      </c>
      <c r="N369" s="23" t="s">
        <v>388</v>
      </c>
      <c r="O369" s="23" t="s">
        <v>528</v>
      </c>
      <c r="P369" s="24">
        <f>'Stata Output'!C838</f>
        <v>0.52421530999999999</v>
      </c>
      <c r="Q369" s="24">
        <f>'Stata Output'!D838</f>
        <v>0.11786549</v>
      </c>
      <c r="R369" s="24">
        <f>'Stata Output'!E838</f>
        <v>0.31072113000000001</v>
      </c>
      <c r="T369" s="23">
        <f t="shared" si="44"/>
        <v>0</v>
      </c>
      <c r="U369" s="23">
        <f t="shared" si="45"/>
        <v>0</v>
      </c>
      <c r="V369" s="23">
        <f t="shared" si="46"/>
        <v>0</v>
      </c>
      <c r="X369" s="23">
        <f t="shared" si="47"/>
        <v>0</v>
      </c>
    </row>
    <row r="370" spans="1:24" x14ac:dyDescent="0.2">
      <c r="A370" s="23" t="s">
        <v>388</v>
      </c>
      <c r="B370" s="23" t="s">
        <v>529</v>
      </c>
      <c r="C370" s="24">
        <f>'Stata Output'!C3612</f>
        <v>0.68747168999999997</v>
      </c>
      <c r="D370" s="24">
        <f>'Stata Output'!D3612</f>
        <v>0.11102036999999999</v>
      </c>
      <c r="E370" s="24">
        <f>'Stata Output'!E3612</f>
        <v>0.17932284000000001</v>
      </c>
      <c r="G370" s="23">
        <f t="shared" si="40"/>
        <v>0</v>
      </c>
      <c r="H370" s="23">
        <f t="shared" si="41"/>
        <v>0</v>
      </c>
      <c r="I370" s="23">
        <f t="shared" si="42"/>
        <v>0</v>
      </c>
      <c r="K370" s="23">
        <f t="shared" si="43"/>
        <v>0</v>
      </c>
      <c r="N370" s="23" t="s">
        <v>388</v>
      </c>
      <c r="O370" s="23" t="s">
        <v>529</v>
      </c>
      <c r="P370" s="24">
        <f>'Stata Output'!C839</f>
        <v>0.52079202000000002</v>
      </c>
      <c r="Q370" s="24">
        <f>'Stata Output'!D839</f>
        <v>0.12009991</v>
      </c>
      <c r="R370" s="24">
        <f>'Stata Output'!E839</f>
        <v>0.31111316</v>
      </c>
      <c r="T370" s="23">
        <f t="shared" si="44"/>
        <v>0</v>
      </c>
      <c r="U370" s="23">
        <f t="shared" si="45"/>
        <v>0</v>
      </c>
      <c r="V370" s="23">
        <f t="shared" si="46"/>
        <v>0</v>
      </c>
      <c r="X370" s="23">
        <f t="shared" si="47"/>
        <v>0</v>
      </c>
    </row>
    <row r="371" spans="1:24" x14ac:dyDescent="0.2">
      <c r="A371" s="23" t="s">
        <v>388</v>
      </c>
      <c r="B371" s="23" t="s">
        <v>530</v>
      </c>
      <c r="C371" s="24">
        <f>'Stata Output'!C3613</f>
        <v>0.68368023</v>
      </c>
      <c r="D371" s="24">
        <f>'Stata Output'!D3613</f>
        <v>0.11286783</v>
      </c>
      <c r="E371" s="24">
        <f>'Stata Output'!E3613</f>
        <v>0.18062582999999999</v>
      </c>
      <c r="G371" s="23">
        <f t="shared" si="40"/>
        <v>0</v>
      </c>
      <c r="H371" s="23">
        <f t="shared" si="41"/>
        <v>0</v>
      </c>
      <c r="I371" s="23">
        <f t="shared" si="42"/>
        <v>0</v>
      </c>
      <c r="K371" s="23">
        <f t="shared" si="43"/>
        <v>0</v>
      </c>
      <c r="N371" s="23" t="s">
        <v>388</v>
      </c>
      <c r="O371" s="23" t="s">
        <v>530</v>
      </c>
      <c r="P371" s="24">
        <f>'Stata Output'!C840</f>
        <v>0.51605911999999998</v>
      </c>
      <c r="Q371" s="24">
        <f>'Stata Output'!D840</f>
        <v>0.12272849</v>
      </c>
      <c r="R371" s="24">
        <f>'Stata Output'!E840</f>
        <v>0.31220059999999999</v>
      </c>
      <c r="T371" s="23">
        <f t="shared" si="44"/>
        <v>0</v>
      </c>
      <c r="U371" s="23">
        <f t="shared" si="45"/>
        <v>0</v>
      </c>
      <c r="V371" s="23">
        <f t="shared" si="46"/>
        <v>0</v>
      </c>
      <c r="X371" s="23">
        <f t="shared" si="47"/>
        <v>0</v>
      </c>
    </row>
    <row r="372" spans="1:24" x14ac:dyDescent="0.2">
      <c r="A372" s="23" t="s">
        <v>388</v>
      </c>
      <c r="B372" s="23" t="s">
        <v>531</v>
      </c>
      <c r="C372" s="24">
        <f>'Stata Output'!C3614</f>
        <v>0.68051055999999999</v>
      </c>
      <c r="D372" s="24">
        <f>'Stata Output'!D3614</f>
        <v>0.11436884999999999</v>
      </c>
      <c r="E372" s="24">
        <f>'Stata Output'!E3614</f>
        <v>0.18176185</v>
      </c>
      <c r="G372" s="23">
        <f t="shared" si="40"/>
        <v>0</v>
      </c>
      <c r="H372" s="23">
        <f t="shared" si="41"/>
        <v>0</v>
      </c>
      <c r="I372" s="23">
        <f t="shared" si="42"/>
        <v>0</v>
      </c>
      <c r="K372" s="23">
        <f t="shared" si="43"/>
        <v>0</v>
      </c>
      <c r="N372" s="23" t="s">
        <v>388</v>
      </c>
      <c r="O372" s="23" t="s">
        <v>531</v>
      </c>
      <c r="P372" s="24">
        <f>'Stata Output'!C841</f>
        <v>0.51204592999999998</v>
      </c>
      <c r="Q372" s="24">
        <f>'Stata Output'!D841</f>
        <v>0.12491424</v>
      </c>
      <c r="R372" s="24">
        <f>'Stata Output'!E841</f>
        <v>0.31317374999999997</v>
      </c>
      <c r="T372" s="23">
        <f t="shared" si="44"/>
        <v>0</v>
      </c>
      <c r="U372" s="23">
        <f t="shared" si="45"/>
        <v>0</v>
      </c>
      <c r="V372" s="23">
        <f t="shared" si="46"/>
        <v>0</v>
      </c>
      <c r="X372" s="23">
        <f t="shared" si="47"/>
        <v>0</v>
      </c>
    </row>
    <row r="373" spans="1:24" x14ac:dyDescent="0.2">
      <c r="A373" s="23" t="s">
        <v>388</v>
      </c>
      <c r="B373" s="23" t="s">
        <v>532</v>
      </c>
      <c r="C373" s="24">
        <f>'Stata Output'!C3615</f>
        <v>0.73024635999999998</v>
      </c>
      <c r="D373" s="24">
        <f>'Stata Output'!D3615</f>
        <v>7.2734649999999998E-2</v>
      </c>
      <c r="E373" s="24">
        <f>'Stata Output'!E3615</f>
        <v>0.18503375</v>
      </c>
      <c r="G373" s="23">
        <f t="shared" si="40"/>
        <v>0</v>
      </c>
      <c r="H373" s="23">
        <f t="shared" si="41"/>
        <v>0</v>
      </c>
      <c r="I373" s="23">
        <f t="shared" si="42"/>
        <v>0</v>
      </c>
      <c r="K373" s="23">
        <f t="shared" si="43"/>
        <v>0</v>
      </c>
      <c r="N373" s="23" t="s">
        <v>388</v>
      </c>
      <c r="O373" s="23" t="s">
        <v>532</v>
      </c>
      <c r="P373" s="24">
        <f>'Stata Output'!C842</f>
        <v>0.55069835</v>
      </c>
      <c r="Q373" s="24">
        <f>'Stata Output'!D842</f>
        <v>8.5048799999999994E-2</v>
      </c>
      <c r="R373" s="24">
        <f>'Stata Output'!E842</f>
        <v>0.33060404999999998</v>
      </c>
      <c r="T373" s="23">
        <f t="shared" si="44"/>
        <v>0</v>
      </c>
      <c r="U373" s="23">
        <f t="shared" si="45"/>
        <v>0</v>
      </c>
      <c r="V373" s="23">
        <f t="shared" si="46"/>
        <v>0</v>
      </c>
      <c r="X373" s="23">
        <f t="shared" si="47"/>
        <v>0</v>
      </c>
    </row>
    <row r="374" spans="1:24" x14ac:dyDescent="0.2">
      <c r="A374" s="23" t="s">
        <v>388</v>
      </c>
      <c r="B374" s="23" t="s">
        <v>533</v>
      </c>
      <c r="C374" s="24">
        <f>'Stata Output'!C3616</f>
        <v>0.72922746999999999</v>
      </c>
      <c r="D374" s="24">
        <f>'Stata Output'!D3616</f>
        <v>7.5098680000000001E-2</v>
      </c>
      <c r="E374" s="24">
        <f>'Stata Output'!E3616</f>
        <v>0.18337639999999999</v>
      </c>
      <c r="G374" s="23">
        <f t="shared" si="40"/>
        <v>0</v>
      </c>
      <c r="H374" s="23">
        <f t="shared" si="41"/>
        <v>0</v>
      </c>
      <c r="I374" s="23">
        <f t="shared" si="42"/>
        <v>0</v>
      </c>
      <c r="K374" s="23">
        <f t="shared" si="43"/>
        <v>0</v>
      </c>
      <c r="N374" s="23" t="s">
        <v>388</v>
      </c>
      <c r="O374" s="23" t="s">
        <v>533</v>
      </c>
      <c r="P374" s="24">
        <f>'Stata Output'!C843</f>
        <v>0.55185304999999996</v>
      </c>
      <c r="Q374" s="24">
        <f>'Stata Output'!D843</f>
        <v>8.6260390000000006E-2</v>
      </c>
      <c r="R374" s="24">
        <f>'Stata Output'!E843</f>
        <v>0.32814465999999998</v>
      </c>
      <c r="T374" s="23">
        <f t="shared" si="44"/>
        <v>0</v>
      </c>
      <c r="U374" s="23">
        <f t="shared" si="45"/>
        <v>0</v>
      </c>
      <c r="V374" s="23">
        <f t="shared" si="46"/>
        <v>0</v>
      </c>
      <c r="X374" s="23">
        <f t="shared" si="47"/>
        <v>0</v>
      </c>
    </row>
    <row r="375" spans="1:24" x14ac:dyDescent="0.2">
      <c r="A375" s="23" t="s">
        <v>388</v>
      </c>
      <c r="B375" s="23" t="s">
        <v>534</v>
      </c>
      <c r="C375" s="24">
        <f>'Stata Output'!C3617</f>
        <v>0.72754805</v>
      </c>
      <c r="D375" s="24">
        <f>'Stata Output'!D3617</f>
        <v>7.479674E-2</v>
      </c>
      <c r="E375" s="24">
        <f>'Stata Output'!E3617</f>
        <v>0.18515777</v>
      </c>
      <c r="G375" s="23">
        <f t="shared" si="40"/>
        <v>0</v>
      </c>
      <c r="H375" s="23">
        <f t="shared" si="41"/>
        <v>0</v>
      </c>
      <c r="I375" s="23">
        <f t="shared" si="42"/>
        <v>0</v>
      </c>
      <c r="K375" s="23">
        <f t="shared" si="43"/>
        <v>0</v>
      </c>
      <c r="N375" s="23" t="s">
        <v>388</v>
      </c>
      <c r="O375" s="23" t="s">
        <v>534</v>
      </c>
      <c r="P375" s="24">
        <f>'Stata Output'!C844</f>
        <v>0.54830102000000003</v>
      </c>
      <c r="Q375" s="24">
        <f>'Stata Output'!D844</f>
        <v>8.7121669999999998E-2</v>
      </c>
      <c r="R375" s="24">
        <f>'Stata Output'!E844</f>
        <v>0.33027690999999998</v>
      </c>
      <c r="T375" s="23">
        <f t="shared" si="44"/>
        <v>0</v>
      </c>
      <c r="U375" s="23">
        <f t="shared" si="45"/>
        <v>0</v>
      </c>
      <c r="V375" s="23">
        <f t="shared" si="46"/>
        <v>0</v>
      </c>
      <c r="X375" s="23">
        <f t="shared" si="47"/>
        <v>0</v>
      </c>
    </row>
    <row r="376" spans="1:24" x14ac:dyDescent="0.2">
      <c r="A376" s="23" t="s">
        <v>388</v>
      </c>
      <c r="B376" s="23" t="s">
        <v>535</v>
      </c>
      <c r="C376" s="24">
        <f>'Stata Output'!C3618</f>
        <v>0.72625037999999997</v>
      </c>
      <c r="D376" s="24">
        <f>'Stata Output'!D3618</f>
        <v>7.448167E-2</v>
      </c>
      <c r="E376" s="24">
        <f>'Stata Output'!E3618</f>
        <v>0.18662212</v>
      </c>
      <c r="G376" s="23">
        <f t="shared" si="40"/>
        <v>0</v>
      </c>
      <c r="H376" s="23">
        <f t="shared" si="41"/>
        <v>0</v>
      </c>
      <c r="I376" s="23">
        <f t="shared" si="42"/>
        <v>0</v>
      </c>
      <c r="K376" s="23">
        <f t="shared" si="43"/>
        <v>0</v>
      </c>
      <c r="N376" s="23" t="s">
        <v>388</v>
      </c>
      <c r="O376" s="23" t="s">
        <v>535</v>
      </c>
      <c r="P376" s="24">
        <f>'Stata Output'!C845</f>
        <v>0.54545012999999998</v>
      </c>
      <c r="Q376" s="24">
        <f>'Stata Output'!D845</f>
        <v>8.7765049999999997E-2</v>
      </c>
      <c r="R376" s="24">
        <f>'Stata Output'!E845</f>
        <v>0.33204497999999999</v>
      </c>
      <c r="T376" s="23">
        <f t="shared" si="44"/>
        <v>0</v>
      </c>
      <c r="U376" s="23">
        <f t="shared" si="45"/>
        <v>0</v>
      </c>
      <c r="V376" s="23">
        <f t="shared" si="46"/>
        <v>0</v>
      </c>
      <c r="X376" s="23">
        <f t="shared" si="47"/>
        <v>0</v>
      </c>
    </row>
    <row r="377" spans="1:24" x14ac:dyDescent="0.2">
      <c r="A377" s="23" t="s">
        <v>388</v>
      </c>
      <c r="B377" s="23" t="s">
        <v>536</v>
      </c>
      <c r="C377" s="24">
        <f>'Stata Output'!C3619</f>
        <v>0.72456452000000005</v>
      </c>
      <c r="D377" s="24">
        <f>'Stata Output'!D3619</f>
        <v>7.4357549999999994E-2</v>
      </c>
      <c r="E377" s="24">
        <f>'Stata Output'!E3619</f>
        <v>0.18821793000000001</v>
      </c>
      <c r="G377" s="23">
        <f t="shared" si="40"/>
        <v>0</v>
      </c>
      <c r="H377" s="23">
        <f t="shared" si="41"/>
        <v>0</v>
      </c>
      <c r="I377" s="23">
        <f t="shared" si="42"/>
        <v>0</v>
      </c>
      <c r="K377" s="23">
        <f t="shared" si="43"/>
        <v>0</v>
      </c>
      <c r="N377" s="23" t="s">
        <v>388</v>
      </c>
      <c r="O377" s="23" t="s">
        <v>536</v>
      </c>
      <c r="P377" s="24">
        <f>'Stata Output'!C846</f>
        <v>0.54211701999999995</v>
      </c>
      <c r="Q377" s="24">
        <f>'Stata Output'!D846</f>
        <v>8.8678049999999994E-2</v>
      </c>
      <c r="R377" s="24">
        <f>'Stata Output'!E846</f>
        <v>0.33392171999999998</v>
      </c>
      <c r="T377" s="23">
        <f t="shared" si="44"/>
        <v>0</v>
      </c>
      <c r="U377" s="23">
        <f t="shared" si="45"/>
        <v>0</v>
      </c>
      <c r="V377" s="23">
        <f t="shared" si="46"/>
        <v>0</v>
      </c>
      <c r="X377" s="23">
        <f t="shared" si="47"/>
        <v>0</v>
      </c>
    </row>
    <row r="378" spans="1:24" x14ac:dyDescent="0.2">
      <c r="A378" s="23" t="s">
        <v>388</v>
      </c>
      <c r="B378" s="23" t="s">
        <v>537</v>
      </c>
      <c r="C378" s="24">
        <f>'Stata Output'!C3620</f>
        <v>0.72268255000000003</v>
      </c>
      <c r="D378" s="24">
        <f>'Stata Output'!D3620</f>
        <v>7.4239570000000005E-2</v>
      </c>
      <c r="E378" s="24">
        <f>'Stata Output'!E3620</f>
        <v>0.18997727</v>
      </c>
      <c r="G378" s="23">
        <f t="shared" si="40"/>
        <v>0</v>
      </c>
      <c r="H378" s="23">
        <f t="shared" si="41"/>
        <v>0</v>
      </c>
      <c r="I378" s="23">
        <f t="shared" si="42"/>
        <v>0</v>
      </c>
      <c r="K378" s="23">
        <f t="shared" si="43"/>
        <v>0</v>
      </c>
      <c r="N378" s="23" t="s">
        <v>388</v>
      </c>
      <c r="O378" s="23" t="s">
        <v>537</v>
      </c>
      <c r="P378" s="24">
        <f>'Stata Output'!C847</f>
        <v>0.53842290999999998</v>
      </c>
      <c r="Q378" s="24">
        <f>'Stata Output'!D847</f>
        <v>8.9702809999999994E-2</v>
      </c>
      <c r="R378" s="24">
        <f>'Stata Output'!E847</f>
        <v>0.33598645999999999</v>
      </c>
      <c r="T378" s="23">
        <f t="shared" si="44"/>
        <v>0</v>
      </c>
      <c r="U378" s="23">
        <f t="shared" si="45"/>
        <v>0</v>
      </c>
      <c r="V378" s="23">
        <f t="shared" si="46"/>
        <v>0</v>
      </c>
      <c r="X378" s="23">
        <f t="shared" si="47"/>
        <v>0</v>
      </c>
    </row>
    <row r="379" spans="1:24" x14ac:dyDescent="0.2">
      <c r="A379" s="23" t="s">
        <v>388</v>
      </c>
      <c r="B379" s="23" t="s">
        <v>538</v>
      </c>
      <c r="C379" s="24">
        <f>'Stata Output'!C3621</f>
        <v>0.71991512000000002</v>
      </c>
      <c r="D379" s="24">
        <f>'Stata Output'!D3621</f>
        <v>8.0489260000000007E-2</v>
      </c>
      <c r="E379" s="24">
        <f>'Stata Output'!E3621</f>
        <v>0.18565983999999999</v>
      </c>
      <c r="G379" s="23">
        <f t="shared" si="40"/>
        <v>0</v>
      </c>
      <c r="H379" s="23">
        <f t="shared" si="41"/>
        <v>0</v>
      </c>
      <c r="I379" s="23">
        <f t="shared" si="42"/>
        <v>0</v>
      </c>
      <c r="K379" s="23">
        <f t="shared" si="43"/>
        <v>0</v>
      </c>
      <c r="N379" s="23" t="s">
        <v>388</v>
      </c>
      <c r="O379" s="23" t="s">
        <v>538</v>
      </c>
      <c r="P379" s="24">
        <f>'Stata Output'!C848</f>
        <v>0.54133666999999996</v>
      </c>
      <c r="Q379" s="24">
        <f>'Stata Output'!D848</f>
        <v>9.2947310000000005E-2</v>
      </c>
      <c r="R379" s="24">
        <f>'Stata Output'!E848</f>
        <v>0.32955884000000002</v>
      </c>
      <c r="T379" s="23">
        <f t="shared" si="44"/>
        <v>0</v>
      </c>
      <c r="U379" s="23">
        <f t="shared" si="45"/>
        <v>0</v>
      </c>
      <c r="V379" s="23">
        <f t="shared" si="46"/>
        <v>0</v>
      </c>
      <c r="X379" s="23">
        <f t="shared" si="47"/>
        <v>0</v>
      </c>
    </row>
    <row r="380" spans="1:24" x14ac:dyDescent="0.2">
      <c r="A380" s="23" t="s">
        <v>388</v>
      </c>
      <c r="B380" s="23" t="s">
        <v>539</v>
      </c>
      <c r="C380" s="24">
        <f>'Stata Output'!C3622</f>
        <v>0.70052992999999997</v>
      </c>
      <c r="D380" s="24">
        <f>'Stata Output'!D3622</f>
        <v>3.3885459999999999E-2</v>
      </c>
      <c r="E380" s="24">
        <f>'Stata Output'!E3622</f>
        <v>0.24958364</v>
      </c>
      <c r="G380" s="23">
        <f t="shared" si="40"/>
        <v>0</v>
      </c>
      <c r="H380" s="23">
        <f t="shared" si="41"/>
        <v>0</v>
      </c>
      <c r="I380" s="23">
        <f t="shared" si="42"/>
        <v>0</v>
      </c>
      <c r="K380" s="23">
        <f t="shared" si="43"/>
        <v>0</v>
      </c>
      <c r="N380" s="23" t="s">
        <v>388</v>
      </c>
      <c r="O380" s="23" t="s">
        <v>539</v>
      </c>
      <c r="P380" s="24">
        <f>'Stata Output'!C849</f>
        <v>0.44579475000000002</v>
      </c>
      <c r="Q380" s="24">
        <f>'Stata Output'!D849</f>
        <v>9.2442670000000005E-2</v>
      </c>
      <c r="R380" s="24">
        <f>'Stata Output'!E849</f>
        <v>0.40680137</v>
      </c>
      <c r="T380" s="23">
        <f t="shared" si="44"/>
        <v>0</v>
      </c>
      <c r="U380" s="23">
        <f t="shared" si="45"/>
        <v>0</v>
      </c>
      <c r="V380" s="23">
        <f t="shared" si="46"/>
        <v>0</v>
      </c>
      <c r="X380" s="23">
        <f t="shared" si="47"/>
        <v>0</v>
      </c>
    </row>
    <row r="381" spans="1:24" x14ac:dyDescent="0.2">
      <c r="A381" s="23" t="s">
        <v>388</v>
      </c>
      <c r="B381" s="23" t="s">
        <v>540</v>
      </c>
      <c r="C381" s="24">
        <f>'Stata Output'!C3623</f>
        <v>0.69380406999999999</v>
      </c>
      <c r="D381" s="24">
        <f>'Stata Output'!D3623</f>
        <v>-6.3896200000000004E-3</v>
      </c>
      <c r="E381" s="24">
        <f>'Stata Output'!E3623</f>
        <v>0.29871113999999999</v>
      </c>
      <c r="G381" s="23">
        <f t="shared" si="40"/>
        <v>0</v>
      </c>
      <c r="H381" s="23">
        <f t="shared" si="41"/>
        <v>1</v>
      </c>
      <c r="I381" s="23">
        <f t="shared" si="42"/>
        <v>0</v>
      </c>
      <c r="K381" s="23">
        <f t="shared" si="43"/>
        <v>1</v>
      </c>
      <c r="N381" s="23" t="s">
        <v>388</v>
      </c>
      <c r="O381" s="23" t="s">
        <v>540</v>
      </c>
      <c r="P381" s="24">
        <f>'Stata Output'!C850</f>
        <v>0.38080923</v>
      </c>
      <c r="Q381" s="24">
        <f>'Stata Output'!D850</f>
        <v>8.5323990000000002E-2</v>
      </c>
      <c r="R381" s="24">
        <f>'Stata Output'!E850</f>
        <v>0.47289979999999998</v>
      </c>
      <c r="T381" s="23">
        <f t="shared" si="44"/>
        <v>0</v>
      </c>
      <c r="U381" s="23">
        <f t="shared" si="45"/>
        <v>0</v>
      </c>
      <c r="V381" s="23">
        <f t="shared" si="46"/>
        <v>0</v>
      </c>
      <c r="X381" s="23">
        <f t="shared" si="47"/>
        <v>0</v>
      </c>
    </row>
    <row r="382" spans="1:24" x14ac:dyDescent="0.2">
      <c r="A382" s="23" t="s">
        <v>388</v>
      </c>
      <c r="B382" s="23" t="s">
        <v>541</v>
      </c>
      <c r="C382" s="24">
        <f>'Stata Output'!C3624</f>
        <v>0.69222209000000001</v>
      </c>
      <c r="D382" s="24">
        <f>'Stata Output'!D3624</f>
        <v>-1.281031E-2</v>
      </c>
      <c r="E382" s="24">
        <f>'Stata Output'!E3624</f>
        <v>0.30711313000000001</v>
      </c>
      <c r="G382" s="23">
        <f t="shared" si="40"/>
        <v>0</v>
      </c>
      <c r="H382" s="23">
        <f t="shared" si="41"/>
        <v>1</v>
      </c>
      <c r="I382" s="23">
        <f t="shared" si="42"/>
        <v>0</v>
      </c>
      <c r="K382" s="23">
        <f t="shared" si="43"/>
        <v>1</v>
      </c>
      <c r="N382" s="23" t="s">
        <v>388</v>
      </c>
      <c r="O382" s="23" t="s">
        <v>541</v>
      </c>
      <c r="P382" s="24">
        <f>'Stata Output'!C851</f>
        <v>0.36942659999999999</v>
      </c>
      <c r="Q382" s="24">
        <f>'Stata Output'!D851</f>
        <v>8.4423200000000004E-2</v>
      </c>
      <c r="R382" s="24">
        <f>'Stata Output'!E851</f>
        <v>0.48441589000000002</v>
      </c>
      <c r="T382" s="23">
        <f t="shared" si="44"/>
        <v>0</v>
      </c>
      <c r="U382" s="23">
        <f t="shared" si="45"/>
        <v>0</v>
      </c>
      <c r="V382" s="23">
        <f t="shared" si="46"/>
        <v>0</v>
      </c>
      <c r="X382" s="23">
        <f t="shared" si="47"/>
        <v>0</v>
      </c>
    </row>
    <row r="383" spans="1:24" x14ac:dyDescent="0.2">
      <c r="A383" s="23" t="s">
        <v>388</v>
      </c>
      <c r="B383" s="23" t="s">
        <v>542</v>
      </c>
      <c r="C383" s="24">
        <f>'Stata Output'!C3625</f>
        <v>0.68959249</v>
      </c>
      <c r="D383" s="24">
        <f>'Stata Output'!D3625</f>
        <v>-1.135306E-2</v>
      </c>
      <c r="E383" s="24">
        <f>'Stata Output'!E3625</f>
        <v>0.30782773000000002</v>
      </c>
      <c r="G383" s="23">
        <f t="shared" si="40"/>
        <v>0</v>
      </c>
      <c r="H383" s="23">
        <f t="shared" si="41"/>
        <v>1</v>
      </c>
      <c r="I383" s="23">
        <f t="shared" si="42"/>
        <v>0</v>
      </c>
      <c r="K383" s="23">
        <f t="shared" si="43"/>
        <v>1</v>
      </c>
      <c r="N383" s="23" t="s">
        <v>388</v>
      </c>
      <c r="O383" s="23" t="s">
        <v>542</v>
      </c>
      <c r="P383" s="24">
        <f>'Stata Output'!C852</f>
        <v>0.36637261999999998</v>
      </c>
      <c r="Q383" s="24">
        <f>'Stata Output'!D852</f>
        <v>8.6293869999999995E-2</v>
      </c>
      <c r="R383" s="24">
        <f>'Stata Output'!E852</f>
        <v>0.48491089999999998</v>
      </c>
      <c r="T383" s="23">
        <f t="shared" si="44"/>
        <v>0</v>
      </c>
      <c r="U383" s="23">
        <f t="shared" si="45"/>
        <v>0</v>
      </c>
      <c r="V383" s="23">
        <f t="shared" si="46"/>
        <v>0</v>
      </c>
      <c r="X383" s="23">
        <f t="shared" si="47"/>
        <v>0</v>
      </c>
    </row>
    <row r="384" spans="1:24" x14ac:dyDescent="0.2">
      <c r="A384" s="23" t="s">
        <v>388</v>
      </c>
      <c r="B384" s="23" t="s">
        <v>543</v>
      </c>
      <c r="C384" s="24">
        <f>'Stata Output'!C3626</f>
        <v>0.68576466999999997</v>
      </c>
      <c r="D384" s="24">
        <f>'Stata Output'!D3626</f>
        <v>-1.1913190000000001E-2</v>
      </c>
      <c r="E384" s="24">
        <f>'Stata Output'!E3626</f>
        <v>0.31175026</v>
      </c>
      <c r="G384" s="23">
        <f t="shared" si="40"/>
        <v>0</v>
      </c>
      <c r="H384" s="23">
        <f t="shared" si="41"/>
        <v>1</v>
      </c>
      <c r="I384" s="23">
        <f t="shared" si="42"/>
        <v>0</v>
      </c>
      <c r="K384" s="23">
        <f t="shared" si="43"/>
        <v>1</v>
      </c>
      <c r="N384" s="23" t="s">
        <v>388</v>
      </c>
      <c r="O384" s="23" t="s">
        <v>543</v>
      </c>
      <c r="P384" s="24">
        <f>'Stata Output'!C853</f>
        <v>0.35844302</v>
      </c>
      <c r="Q384" s="24">
        <f>'Stata Output'!D853</f>
        <v>8.8291579999999995E-2</v>
      </c>
      <c r="R384" s="24">
        <f>'Stata Output'!E853</f>
        <v>0.48958217999999998</v>
      </c>
      <c r="T384" s="23">
        <f t="shared" si="44"/>
        <v>0</v>
      </c>
      <c r="U384" s="23">
        <f t="shared" si="45"/>
        <v>0</v>
      </c>
      <c r="V384" s="23">
        <f t="shared" si="46"/>
        <v>0</v>
      </c>
      <c r="X384" s="23">
        <f t="shared" si="47"/>
        <v>0</v>
      </c>
    </row>
    <row r="385" spans="1:24" x14ac:dyDescent="0.2">
      <c r="A385" s="23" t="s">
        <v>388</v>
      </c>
      <c r="B385" s="23" t="s">
        <v>544</v>
      </c>
      <c r="C385" s="24">
        <f>'Stata Output'!C3627</f>
        <v>0.68282818000000001</v>
      </c>
      <c r="D385" s="24">
        <f>'Stata Output'!D3627</f>
        <v>-1.011159E-2</v>
      </c>
      <c r="E385" s="24">
        <f>'Stata Output'!E3627</f>
        <v>0.31236090999999999</v>
      </c>
      <c r="G385" s="23">
        <f t="shared" si="40"/>
        <v>0</v>
      </c>
      <c r="H385" s="23">
        <f t="shared" si="41"/>
        <v>1</v>
      </c>
      <c r="I385" s="23">
        <f t="shared" si="42"/>
        <v>0</v>
      </c>
      <c r="K385" s="23">
        <f t="shared" si="43"/>
        <v>1</v>
      </c>
      <c r="N385" s="23" t="s">
        <v>388</v>
      </c>
      <c r="O385" s="23" t="s">
        <v>544</v>
      </c>
      <c r="P385" s="24">
        <f>'Stata Output'!C854</f>
        <v>0.35525909999999999</v>
      </c>
      <c r="Q385" s="24">
        <f>'Stata Output'!D854</f>
        <v>9.0427709999999994E-2</v>
      </c>
      <c r="R385" s="24">
        <f>'Stata Output'!E854</f>
        <v>0.48987817</v>
      </c>
      <c r="T385" s="23">
        <f t="shared" si="44"/>
        <v>0</v>
      </c>
      <c r="U385" s="23">
        <f t="shared" si="45"/>
        <v>0</v>
      </c>
      <c r="V385" s="23">
        <f t="shared" si="46"/>
        <v>0</v>
      </c>
      <c r="X385" s="23">
        <f t="shared" si="47"/>
        <v>0</v>
      </c>
    </row>
    <row r="386" spans="1:24" x14ac:dyDescent="0.2">
      <c r="A386" s="23" t="s">
        <v>388</v>
      </c>
      <c r="B386" s="23" t="s">
        <v>545</v>
      </c>
      <c r="C386" s="24">
        <f>'Stata Output'!C3628</f>
        <v>0.68055310000000002</v>
      </c>
      <c r="D386" s="24">
        <f>'Stata Output'!D3628</f>
        <v>-8.6849300000000004E-3</v>
      </c>
      <c r="E386" s="24">
        <f>'Stata Output'!E3628</f>
        <v>0.31280085000000002</v>
      </c>
      <c r="G386" s="23">
        <f t="shared" si="40"/>
        <v>0</v>
      </c>
      <c r="H386" s="23">
        <f t="shared" si="41"/>
        <v>1</v>
      </c>
      <c r="I386" s="23">
        <f t="shared" si="42"/>
        <v>0</v>
      </c>
      <c r="K386" s="23">
        <f t="shared" si="43"/>
        <v>1</v>
      </c>
      <c r="N386" s="23" t="s">
        <v>388</v>
      </c>
      <c r="O386" s="23" t="s">
        <v>545</v>
      </c>
      <c r="P386" s="24">
        <f>'Stata Output'!C855</f>
        <v>0.35283240999999999</v>
      </c>
      <c r="Q386" s="24">
        <f>'Stata Output'!D855</f>
        <v>9.2091049999999994E-2</v>
      </c>
      <c r="R386" s="24">
        <f>'Stata Output'!E855</f>
        <v>0.49006203999999998</v>
      </c>
      <c r="T386" s="23">
        <f t="shared" si="44"/>
        <v>0</v>
      </c>
      <c r="U386" s="23">
        <f t="shared" si="45"/>
        <v>0</v>
      </c>
      <c r="V386" s="23">
        <f t="shared" si="46"/>
        <v>0</v>
      </c>
      <c r="X386" s="23">
        <f t="shared" si="47"/>
        <v>0</v>
      </c>
    </row>
    <row r="387" spans="1:24" x14ac:dyDescent="0.2">
      <c r="A387" s="23" t="s">
        <v>388</v>
      </c>
      <c r="B387" s="23" t="s">
        <v>546</v>
      </c>
      <c r="C387" s="24">
        <f>'Stata Output'!C3629</f>
        <v>0.76885866000000003</v>
      </c>
      <c r="D387" s="24">
        <f>'Stata Output'!D3629</f>
        <v>4.2166290000000002E-2</v>
      </c>
      <c r="E387" s="24">
        <f>'Stata Output'!E3629</f>
        <v>0.18387538</v>
      </c>
      <c r="G387" s="23">
        <f t="shared" si="40"/>
        <v>0</v>
      </c>
      <c r="H387" s="23">
        <f t="shared" si="41"/>
        <v>0</v>
      </c>
      <c r="I387" s="23">
        <f t="shared" si="42"/>
        <v>0</v>
      </c>
      <c r="K387" s="23">
        <f t="shared" si="43"/>
        <v>0</v>
      </c>
      <c r="N387" s="23" t="s">
        <v>388</v>
      </c>
      <c r="O387" s="23" t="s">
        <v>546</v>
      </c>
      <c r="P387" s="24">
        <f>'Stata Output'!C856</f>
        <v>0.58388616000000004</v>
      </c>
      <c r="Q387" s="24">
        <f>'Stata Output'!D856</f>
        <v>5.5312920000000002E-2</v>
      </c>
      <c r="R387" s="24">
        <f>'Stata Output'!E856</f>
        <v>0.33493845</v>
      </c>
      <c r="T387" s="23">
        <f t="shared" si="44"/>
        <v>0</v>
      </c>
      <c r="U387" s="23">
        <f t="shared" si="45"/>
        <v>0</v>
      </c>
      <c r="V387" s="23">
        <f t="shared" si="46"/>
        <v>0</v>
      </c>
      <c r="X387" s="23">
        <f t="shared" si="47"/>
        <v>0</v>
      </c>
    </row>
    <row r="388" spans="1:24" x14ac:dyDescent="0.2">
      <c r="A388" s="23" t="s">
        <v>388</v>
      </c>
      <c r="B388" s="23" t="s">
        <v>547</v>
      </c>
      <c r="C388" s="24">
        <f>'Stata Output'!C3630</f>
        <v>0.76863488000000002</v>
      </c>
      <c r="D388" s="24">
        <f>'Stata Output'!D3630</f>
        <v>4.6513880000000001E-2</v>
      </c>
      <c r="E388" s="24">
        <f>'Stata Output'!E3630</f>
        <v>0.1793961</v>
      </c>
      <c r="G388" s="23">
        <f t="shared" si="40"/>
        <v>0</v>
      </c>
      <c r="H388" s="23">
        <f t="shared" si="41"/>
        <v>0</v>
      </c>
      <c r="I388" s="23">
        <f t="shared" si="42"/>
        <v>0</v>
      </c>
      <c r="K388" s="23">
        <f t="shared" si="43"/>
        <v>0</v>
      </c>
      <c r="N388" s="23" t="s">
        <v>388</v>
      </c>
      <c r="O388" s="23" t="s">
        <v>547</v>
      </c>
      <c r="P388" s="24">
        <f>'Stata Output'!C857</f>
        <v>0.58911416999999999</v>
      </c>
      <c r="Q388" s="24">
        <f>'Stata Output'!D857</f>
        <v>5.6614659999999997E-2</v>
      </c>
      <c r="R388" s="24">
        <f>'Stata Output'!E857</f>
        <v>0.32875761999999997</v>
      </c>
      <c r="T388" s="23">
        <f t="shared" si="44"/>
        <v>0</v>
      </c>
      <c r="U388" s="23">
        <f t="shared" si="45"/>
        <v>0</v>
      </c>
      <c r="V388" s="23">
        <f t="shared" si="46"/>
        <v>0</v>
      </c>
      <c r="X388" s="23">
        <f t="shared" si="47"/>
        <v>0</v>
      </c>
    </row>
    <row r="389" spans="1:24" x14ac:dyDescent="0.2">
      <c r="A389" s="23" t="s">
        <v>388</v>
      </c>
      <c r="B389" s="23" t="s">
        <v>548</v>
      </c>
      <c r="C389" s="24">
        <f>'Stata Output'!C3631</f>
        <v>0.76674396</v>
      </c>
      <c r="D389" s="24">
        <f>'Stata Output'!D3631</f>
        <v>4.743033E-2</v>
      </c>
      <c r="E389" s="24">
        <f>'Stata Output'!E3631</f>
        <v>0.18005125999999999</v>
      </c>
      <c r="G389" s="23">
        <f t="shared" si="40"/>
        <v>0</v>
      </c>
      <c r="H389" s="23">
        <f t="shared" si="41"/>
        <v>0</v>
      </c>
      <c r="I389" s="23">
        <f t="shared" si="42"/>
        <v>0</v>
      </c>
      <c r="K389" s="23">
        <f t="shared" si="43"/>
        <v>0</v>
      </c>
      <c r="N389" s="23" t="s">
        <v>388</v>
      </c>
      <c r="O389" s="23" t="s">
        <v>548</v>
      </c>
      <c r="P389" s="24">
        <f>'Stata Output'!C858</f>
        <v>0.58674729000000003</v>
      </c>
      <c r="Q389" s="24">
        <f>'Stata Output'!D858</f>
        <v>5.7924290000000003E-2</v>
      </c>
      <c r="R389" s="24">
        <f>'Stata Output'!E858</f>
        <v>0.32930725</v>
      </c>
      <c r="T389" s="23">
        <f t="shared" si="44"/>
        <v>0</v>
      </c>
      <c r="U389" s="23">
        <f t="shared" si="45"/>
        <v>0</v>
      </c>
      <c r="V389" s="23">
        <f t="shared" si="46"/>
        <v>0</v>
      </c>
      <c r="X389" s="23">
        <f t="shared" si="47"/>
        <v>0</v>
      </c>
    </row>
    <row r="390" spans="1:24" x14ac:dyDescent="0.2">
      <c r="A390" s="23" t="s">
        <v>388</v>
      </c>
      <c r="B390" s="23" t="s">
        <v>549</v>
      </c>
      <c r="C390" s="24">
        <f>'Stata Output'!C3632</f>
        <v>0.76490884999999997</v>
      </c>
      <c r="D390" s="24">
        <f>'Stata Output'!D3632</f>
        <v>4.4695459999999999E-2</v>
      </c>
      <c r="E390" s="24">
        <f>'Stata Output'!E3632</f>
        <v>0.18458293000000001</v>
      </c>
      <c r="G390" s="23">
        <f t="shared" ref="G390:G453" si="48">IF(C390&lt;0,1,0)</f>
        <v>0</v>
      </c>
      <c r="H390" s="23">
        <f t="shared" ref="H390:H453" si="49">IF(D390&lt;0,1,0)</f>
        <v>0</v>
      </c>
      <c r="I390" s="23">
        <f t="shared" ref="I390:I453" si="50">IF(E390&lt;0,1,0)</f>
        <v>0</v>
      </c>
      <c r="K390" s="23">
        <f t="shared" ref="K390:K453" si="51">SUM(G390:I390)</f>
        <v>0</v>
      </c>
      <c r="N390" s="23" t="s">
        <v>388</v>
      </c>
      <c r="O390" s="23" t="s">
        <v>549</v>
      </c>
      <c r="P390" s="24">
        <f>'Stata Output'!C859</f>
        <v>0.57974110999999995</v>
      </c>
      <c r="Q390" s="24">
        <f>'Stata Output'!D859</f>
        <v>5.8214830000000002E-2</v>
      </c>
      <c r="R390" s="24">
        <f>'Stata Output'!E859</f>
        <v>0.33518058000000001</v>
      </c>
      <c r="T390" s="23">
        <f t="shared" ref="T390:T453" si="52">IF(P390&lt;0,1,0)</f>
        <v>0</v>
      </c>
      <c r="U390" s="23">
        <f t="shared" ref="U390:U453" si="53">IF(Q390&lt;0,1,0)</f>
        <v>0</v>
      </c>
      <c r="V390" s="23">
        <f t="shared" ref="V390:V453" si="54">IF(R390&lt;0,1,0)</f>
        <v>0</v>
      </c>
      <c r="X390" s="23">
        <f t="shared" ref="X390:X453" si="55">SUM(T390:V390)</f>
        <v>0</v>
      </c>
    </row>
    <row r="391" spans="1:24" x14ac:dyDescent="0.2">
      <c r="A391" s="23" t="s">
        <v>388</v>
      </c>
      <c r="B391" s="23" t="s">
        <v>550</v>
      </c>
      <c r="C391" s="24">
        <f>'Stata Output'!C3633</f>
        <v>0.76370128000000004</v>
      </c>
      <c r="D391" s="24">
        <f>'Stata Output'!D3633</f>
        <v>4.364763E-2</v>
      </c>
      <c r="E391" s="24">
        <f>'Stata Output'!E3633</f>
        <v>0.18675678000000001</v>
      </c>
      <c r="G391" s="23">
        <f t="shared" si="48"/>
        <v>0</v>
      </c>
      <c r="H391" s="23">
        <f t="shared" si="49"/>
        <v>0</v>
      </c>
      <c r="I391" s="23">
        <f t="shared" si="50"/>
        <v>0</v>
      </c>
      <c r="K391" s="23">
        <f t="shared" si="51"/>
        <v>0</v>
      </c>
      <c r="N391" s="23" t="s">
        <v>388</v>
      </c>
      <c r="O391" s="23" t="s">
        <v>550</v>
      </c>
      <c r="P391" s="24">
        <f>'Stata Output'!C860</f>
        <v>0.57610764999999997</v>
      </c>
      <c r="Q391" s="24">
        <f>'Stata Output'!D860</f>
        <v>5.8609399999999999E-2</v>
      </c>
      <c r="R391" s="24">
        <f>'Stata Output'!E860</f>
        <v>0.33793773999999999</v>
      </c>
      <c r="T391" s="23">
        <f t="shared" si="52"/>
        <v>0</v>
      </c>
      <c r="U391" s="23">
        <f t="shared" si="53"/>
        <v>0</v>
      </c>
      <c r="V391" s="23">
        <f t="shared" si="54"/>
        <v>0</v>
      </c>
      <c r="X391" s="23">
        <f t="shared" si="55"/>
        <v>0</v>
      </c>
    </row>
    <row r="392" spans="1:24" x14ac:dyDescent="0.2">
      <c r="A392" s="23" t="s">
        <v>388</v>
      </c>
      <c r="B392" s="23" t="s">
        <v>551</v>
      </c>
      <c r="C392" s="24">
        <f>'Stata Output'!C3634</f>
        <v>0.76175824000000003</v>
      </c>
      <c r="D392" s="24">
        <f>'Stata Output'!D3634</f>
        <v>4.1515629999999998E-2</v>
      </c>
      <c r="E392" s="24">
        <f>'Stata Output'!E3634</f>
        <v>0.19073403999999999</v>
      </c>
      <c r="G392" s="23">
        <f t="shared" si="48"/>
        <v>0</v>
      </c>
      <c r="H392" s="23">
        <f t="shared" si="49"/>
        <v>0</v>
      </c>
      <c r="I392" s="23">
        <f t="shared" si="50"/>
        <v>0</v>
      </c>
      <c r="K392" s="23">
        <f t="shared" si="51"/>
        <v>0</v>
      </c>
      <c r="N392" s="23" t="s">
        <v>388</v>
      </c>
      <c r="O392" s="23" t="s">
        <v>551</v>
      </c>
      <c r="P392" s="24">
        <f>'Stata Output'!C861</f>
        <v>0.56968171999999995</v>
      </c>
      <c r="Q392" s="24">
        <f>'Stata Output'!D861</f>
        <v>5.9123630000000003E-2</v>
      </c>
      <c r="R392" s="24">
        <f>'Stata Output'!E861</f>
        <v>0.34303127</v>
      </c>
      <c r="T392" s="23">
        <f t="shared" si="52"/>
        <v>0</v>
      </c>
      <c r="U392" s="23">
        <f t="shared" si="53"/>
        <v>0</v>
      </c>
      <c r="V392" s="23">
        <f t="shared" si="54"/>
        <v>0</v>
      </c>
      <c r="X392" s="23">
        <f t="shared" si="55"/>
        <v>0</v>
      </c>
    </row>
    <row r="393" spans="1:24" x14ac:dyDescent="0.2">
      <c r="A393" s="23" t="s">
        <v>388</v>
      </c>
      <c r="B393" s="23" t="s">
        <v>552</v>
      </c>
      <c r="C393" s="24">
        <f>'Stata Output'!C3635</f>
        <v>0.75905330999999998</v>
      </c>
      <c r="D393" s="24">
        <f>'Stata Output'!D3635</f>
        <v>4.2044850000000002E-2</v>
      </c>
      <c r="E393" s="24">
        <f>'Stata Output'!E3635</f>
        <v>0.19251155</v>
      </c>
      <c r="G393" s="23">
        <f t="shared" si="48"/>
        <v>0</v>
      </c>
      <c r="H393" s="23">
        <f t="shared" si="49"/>
        <v>0</v>
      </c>
      <c r="I393" s="23">
        <f t="shared" si="50"/>
        <v>0</v>
      </c>
      <c r="K393" s="23">
        <f t="shared" si="51"/>
        <v>0</v>
      </c>
      <c r="N393" s="23" t="s">
        <v>388</v>
      </c>
      <c r="O393" s="23" t="s">
        <v>552</v>
      </c>
      <c r="P393" s="24">
        <f>'Stata Output'!C862</f>
        <v>0.56528020999999995</v>
      </c>
      <c r="Q393" s="24">
        <f>'Stata Output'!D862</f>
        <v>6.0785550000000001E-2</v>
      </c>
      <c r="R393" s="24">
        <f>'Stata Output'!E862</f>
        <v>0.34496930999999997</v>
      </c>
      <c r="T393" s="23">
        <f t="shared" si="52"/>
        <v>0</v>
      </c>
      <c r="U393" s="23">
        <f t="shared" si="53"/>
        <v>0</v>
      </c>
      <c r="V393" s="23">
        <f t="shared" si="54"/>
        <v>0</v>
      </c>
      <c r="X393" s="23">
        <f t="shared" si="55"/>
        <v>0</v>
      </c>
    </row>
    <row r="394" spans="1:24" x14ac:dyDescent="0.2">
      <c r="A394" s="23" t="s">
        <v>388</v>
      </c>
      <c r="B394" s="23" t="s">
        <v>553</v>
      </c>
      <c r="C394" s="24">
        <f>'Stata Output'!C3636</f>
        <v>0.65981964999999998</v>
      </c>
      <c r="D394" s="24">
        <f>'Stata Output'!D3636</f>
        <v>4.3623910000000002E-2</v>
      </c>
      <c r="E394" s="24">
        <f>'Stata Output'!E3636</f>
        <v>0.27007567999999998</v>
      </c>
      <c r="G394" s="23">
        <f t="shared" si="48"/>
        <v>0</v>
      </c>
      <c r="H394" s="23">
        <f t="shared" si="49"/>
        <v>0</v>
      </c>
      <c r="I394" s="23">
        <f t="shared" si="50"/>
        <v>0</v>
      </c>
      <c r="K394" s="23">
        <f t="shared" si="51"/>
        <v>0</v>
      </c>
      <c r="N394" s="23" t="s">
        <v>388</v>
      </c>
      <c r="O394" s="23" t="s">
        <v>553</v>
      </c>
      <c r="P394" s="24">
        <f>'Stata Output'!C863</f>
        <v>0.38401761000000001</v>
      </c>
      <c r="Q394" s="24">
        <f>'Stata Output'!D863</f>
        <v>0.11970995</v>
      </c>
      <c r="R394" s="24">
        <f>'Stata Output'!E863</f>
        <v>0.41747412</v>
      </c>
      <c r="T394" s="23">
        <f t="shared" si="52"/>
        <v>0</v>
      </c>
      <c r="U394" s="23">
        <f t="shared" si="53"/>
        <v>0</v>
      </c>
      <c r="V394" s="23">
        <f t="shared" si="54"/>
        <v>0</v>
      </c>
      <c r="X394" s="23">
        <f t="shared" si="55"/>
        <v>0</v>
      </c>
    </row>
    <row r="395" spans="1:24" x14ac:dyDescent="0.2">
      <c r="A395" s="23" t="s">
        <v>388</v>
      </c>
      <c r="B395" s="23" t="s">
        <v>554</v>
      </c>
      <c r="C395" s="24">
        <f>'Stata Output'!C3637</f>
        <v>0.65795612000000003</v>
      </c>
      <c r="D395" s="24">
        <f>'Stata Output'!D3637</f>
        <v>4.5832659999999997E-2</v>
      </c>
      <c r="E395" s="24">
        <f>'Stata Output'!E3637</f>
        <v>0.26931792999999998</v>
      </c>
      <c r="G395" s="23">
        <f t="shared" si="48"/>
        <v>0</v>
      </c>
      <c r="H395" s="23">
        <f t="shared" si="49"/>
        <v>0</v>
      </c>
      <c r="I395" s="23">
        <f t="shared" si="50"/>
        <v>0</v>
      </c>
      <c r="K395" s="23">
        <f t="shared" si="51"/>
        <v>0</v>
      </c>
      <c r="N395" s="23" t="s">
        <v>388</v>
      </c>
      <c r="O395" s="23" t="s">
        <v>554</v>
      </c>
      <c r="P395" s="24">
        <f>'Stata Output'!C864</f>
        <v>0.38338140999999998</v>
      </c>
      <c r="Q395" s="24">
        <f>'Stata Output'!D864</f>
        <v>0.12135379</v>
      </c>
      <c r="R395" s="24">
        <f>'Stata Output'!E864</f>
        <v>0.41609216999999998</v>
      </c>
      <c r="T395" s="23">
        <f t="shared" si="52"/>
        <v>0</v>
      </c>
      <c r="U395" s="23">
        <f t="shared" si="53"/>
        <v>0</v>
      </c>
      <c r="V395" s="23">
        <f t="shared" si="54"/>
        <v>0</v>
      </c>
      <c r="X395" s="23">
        <f t="shared" si="55"/>
        <v>0</v>
      </c>
    </row>
    <row r="396" spans="1:24" x14ac:dyDescent="0.2">
      <c r="A396" s="23" t="s">
        <v>388</v>
      </c>
      <c r="B396" s="23" t="s">
        <v>555</v>
      </c>
      <c r="C396" s="24">
        <f>'Stata Output'!C3638</f>
        <v>0.65306838</v>
      </c>
      <c r="D396" s="24">
        <f>'Stata Output'!D3638</f>
        <v>4.7207109999999997E-2</v>
      </c>
      <c r="E396" s="24">
        <f>'Stata Output'!E3638</f>
        <v>0.27208035000000003</v>
      </c>
      <c r="G396" s="23">
        <f t="shared" si="48"/>
        <v>0</v>
      </c>
      <c r="H396" s="23">
        <f t="shared" si="49"/>
        <v>0</v>
      </c>
      <c r="I396" s="23">
        <f t="shared" si="50"/>
        <v>0</v>
      </c>
      <c r="K396" s="23">
        <f t="shared" si="51"/>
        <v>0</v>
      </c>
      <c r="N396" s="23" t="s">
        <v>388</v>
      </c>
      <c r="O396" s="23" t="s">
        <v>555</v>
      </c>
      <c r="P396" s="24">
        <f>'Stata Output'!C865</f>
        <v>0.37597131</v>
      </c>
      <c r="Q396" s="24">
        <f>'Stata Output'!D865</f>
        <v>0.12446996</v>
      </c>
      <c r="R396" s="24">
        <f>'Stata Output'!E865</f>
        <v>0.41897804</v>
      </c>
      <c r="T396" s="23">
        <f t="shared" si="52"/>
        <v>0</v>
      </c>
      <c r="U396" s="23">
        <f t="shared" si="53"/>
        <v>0</v>
      </c>
      <c r="V396" s="23">
        <f t="shared" si="54"/>
        <v>0</v>
      </c>
      <c r="X396" s="23">
        <f t="shared" si="55"/>
        <v>0</v>
      </c>
    </row>
    <row r="397" spans="1:24" x14ac:dyDescent="0.2">
      <c r="A397" s="23" t="s">
        <v>388</v>
      </c>
      <c r="B397" s="23" t="s">
        <v>556</v>
      </c>
      <c r="C397" s="24">
        <f>'Stata Output'!C3639</f>
        <v>0.65049318</v>
      </c>
      <c r="D397" s="24">
        <f>'Stata Output'!D3639</f>
        <v>4.7290819999999997E-2</v>
      </c>
      <c r="E397" s="24">
        <f>'Stata Output'!E3639</f>
        <v>0.27422422000000002</v>
      </c>
      <c r="G397" s="23">
        <f t="shared" si="48"/>
        <v>0</v>
      </c>
      <c r="H397" s="23">
        <f t="shared" si="49"/>
        <v>0</v>
      </c>
      <c r="I397" s="23">
        <f t="shared" si="50"/>
        <v>0</v>
      </c>
      <c r="K397" s="23">
        <f t="shared" si="51"/>
        <v>0</v>
      </c>
      <c r="N397" s="23" t="s">
        <v>388</v>
      </c>
      <c r="O397" s="23" t="s">
        <v>556</v>
      </c>
      <c r="P397" s="24">
        <f>'Stata Output'!C866</f>
        <v>0.37123498999999999</v>
      </c>
      <c r="Q397" s="24">
        <f>'Stata Output'!D866</f>
        <v>0.12593852</v>
      </c>
      <c r="R397" s="24">
        <f>'Stata Output'!E866</f>
        <v>0.42144214000000002</v>
      </c>
      <c r="T397" s="23">
        <f t="shared" si="52"/>
        <v>0</v>
      </c>
      <c r="U397" s="23">
        <f t="shared" si="53"/>
        <v>0</v>
      </c>
      <c r="V397" s="23">
        <f t="shared" si="54"/>
        <v>0</v>
      </c>
      <c r="X397" s="23">
        <f t="shared" si="55"/>
        <v>0</v>
      </c>
    </row>
    <row r="398" spans="1:24" x14ac:dyDescent="0.2">
      <c r="A398" s="23" t="s">
        <v>388</v>
      </c>
      <c r="B398" s="23" t="s">
        <v>557</v>
      </c>
      <c r="C398" s="24">
        <f>'Stata Output'!C3640</f>
        <v>0.64735688000000002</v>
      </c>
      <c r="D398" s="24">
        <f>'Stata Output'!D3640</f>
        <v>4.7089659999999998E-2</v>
      </c>
      <c r="E398" s="24">
        <f>'Stata Output'!E3640</f>
        <v>0.27716102999999997</v>
      </c>
      <c r="G398" s="23">
        <f t="shared" si="48"/>
        <v>0</v>
      </c>
      <c r="H398" s="23">
        <f t="shared" si="49"/>
        <v>0</v>
      </c>
      <c r="I398" s="23">
        <f t="shared" si="50"/>
        <v>0</v>
      </c>
      <c r="K398" s="23">
        <f t="shared" si="51"/>
        <v>0</v>
      </c>
      <c r="N398" s="23" t="s">
        <v>388</v>
      </c>
      <c r="O398" s="23" t="s">
        <v>557</v>
      </c>
      <c r="P398" s="24">
        <f>'Stata Output'!C867</f>
        <v>0.36507286999999999</v>
      </c>
      <c r="Q398" s="24">
        <f>'Stata Output'!D867</f>
        <v>0.12764506</v>
      </c>
      <c r="R398" s="24">
        <f>'Stata Output'!E867</f>
        <v>0.42488972000000003</v>
      </c>
      <c r="T398" s="23">
        <f t="shared" si="52"/>
        <v>0</v>
      </c>
      <c r="U398" s="23">
        <f t="shared" si="53"/>
        <v>0</v>
      </c>
      <c r="V398" s="23">
        <f t="shared" si="54"/>
        <v>0</v>
      </c>
      <c r="X398" s="23">
        <f t="shared" si="55"/>
        <v>0</v>
      </c>
    </row>
    <row r="399" spans="1:24" x14ac:dyDescent="0.2">
      <c r="A399" s="23" t="s">
        <v>388</v>
      </c>
      <c r="B399" s="23" t="s">
        <v>558</v>
      </c>
      <c r="C399" s="24">
        <f>'Stata Output'!C3641</f>
        <v>0.64431676000000004</v>
      </c>
      <c r="D399" s="24">
        <f>'Stata Output'!D3641</f>
        <v>4.7491579999999999E-2</v>
      </c>
      <c r="E399" s="24">
        <f>'Stata Output'!E3641</f>
        <v>0.27936613999999999</v>
      </c>
      <c r="G399" s="23">
        <f t="shared" si="48"/>
        <v>0</v>
      </c>
      <c r="H399" s="23">
        <f t="shared" si="49"/>
        <v>0</v>
      </c>
      <c r="I399" s="23">
        <f t="shared" si="50"/>
        <v>0</v>
      </c>
      <c r="K399" s="23">
        <f t="shared" si="51"/>
        <v>0</v>
      </c>
      <c r="N399" s="23" t="s">
        <v>388</v>
      </c>
      <c r="O399" s="23" t="s">
        <v>558</v>
      </c>
      <c r="P399" s="24">
        <f>'Stata Output'!C868</f>
        <v>0.35987529000000001</v>
      </c>
      <c r="Q399" s="24">
        <f>'Stata Output'!D868</f>
        <v>0.12946075000000001</v>
      </c>
      <c r="R399" s="24">
        <f>'Stata Output'!E868</f>
        <v>0.42735210000000001</v>
      </c>
      <c r="T399" s="23">
        <f t="shared" si="52"/>
        <v>0</v>
      </c>
      <c r="U399" s="23">
        <f t="shared" si="53"/>
        <v>0</v>
      </c>
      <c r="V399" s="23">
        <f t="shared" si="54"/>
        <v>0</v>
      </c>
      <c r="X399" s="23">
        <f t="shared" si="55"/>
        <v>0</v>
      </c>
    </row>
    <row r="400" spans="1:24" x14ac:dyDescent="0.2">
      <c r="A400" s="23" t="s">
        <v>388</v>
      </c>
      <c r="B400" s="23" t="s">
        <v>559</v>
      </c>
      <c r="C400" s="24">
        <f>'Stata Output'!C3642</f>
        <v>0.63537586000000001</v>
      </c>
      <c r="D400" s="24">
        <f>'Stata Output'!D3642</f>
        <v>4.9888750000000003E-2</v>
      </c>
      <c r="E400" s="24">
        <f>'Stata Output'!E3642</f>
        <v>0.2845451</v>
      </c>
      <c r="G400" s="23">
        <f t="shared" si="48"/>
        <v>0</v>
      </c>
      <c r="H400" s="23">
        <f t="shared" si="49"/>
        <v>0</v>
      </c>
      <c r="I400" s="23">
        <f t="shared" si="50"/>
        <v>0</v>
      </c>
      <c r="K400" s="23">
        <f t="shared" si="51"/>
        <v>0</v>
      </c>
      <c r="N400" s="23" t="s">
        <v>388</v>
      </c>
      <c r="O400" s="23" t="s">
        <v>559</v>
      </c>
      <c r="P400" s="24">
        <f>'Stata Output'!C869</f>
        <v>0.34616828999999999</v>
      </c>
      <c r="Q400" s="24">
        <f>'Stata Output'!D869</f>
        <v>0.13512932999999999</v>
      </c>
      <c r="R400" s="24">
        <f>'Stata Output'!E869</f>
        <v>0.43280352</v>
      </c>
      <c r="T400" s="23">
        <f t="shared" si="52"/>
        <v>0</v>
      </c>
      <c r="U400" s="23">
        <f t="shared" si="53"/>
        <v>0</v>
      </c>
      <c r="V400" s="23">
        <f t="shared" si="54"/>
        <v>0</v>
      </c>
      <c r="X400" s="23">
        <f t="shared" si="55"/>
        <v>0</v>
      </c>
    </row>
    <row r="401" spans="1:24" x14ac:dyDescent="0.2">
      <c r="A401" s="23" t="s">
        <v>388</v>
      </c>
      <c r="B401" s="23" t="s">
        <v>560</v>
      </c>
      <c r="C401" s="24">
        <f>'Stata Output'!C3643</f>
        <v>0.69500841999999996</v>
      </c>
      <c r="D401" s="24">
        <f>'Stata Output'!D3643</f>
        <v>0.10931108</v>
      </c>
      <c r="E401" s="24">
        <f>'Stata Output'!E3643</f>
        <v>0.16924829999999999</v>
      </c>
      <c r="G401" s="23">
        <f t="shared" si="48"/>
        <v>0</v>
      </c>
      <c r="H401" s="23">
        <f t="shared" si="49"/>
        <v>0</v>
      </c>
      <c r="I401" s="23">
        <f t="shared" si="50"/>
        <v>0</v>
      </c>
      <c r="K401" s="23">
        <f t="shared" si="51"/>
        <v>0</v>
      </c>
      <c r="N401" s="23" t="s">
        <v>388</v>
      </c>
      <c r="O401" s="23" t="s">
        <v>560</v>
      </c>
      <c r="P401" s="24">
        <f>'Stata Output'!C870</f>
        <v>0.53542111999999997</v>
      </c>
      <c r="Q401" s="24">
        <f>'Stata Output'!D870</f>
        <v>0.11759675999999999</v>
      </c>
      <c r="R401" s="24">
        <f>'Stata Output'!E870</f>
        <v>0.28645430999999999</v>
      </c>
      <c r="T401" s="23">
        <f t="shared" si="52"/>
        <v>0</v>
      </c>
      <c r="U401" s="23">
        <f t="shared" si="53"/>
        <v>0</v>
      </c>
      <c r="V401" s="23">
        <f t="shared" si="54"/>
        <v>0</v>
      </c>
      <c r="X401" s="23">
        <f t="shared" si="55"/>
        <v>0</v>
      </c>
    </row>
    <row r="402" spans="1:24" x14ac:dyDescent="0.2">
      <c r="A402" s="23" t="s">
        <v>388</v>
      </c>
      <c r="B402" s="23" t="s">
        <v>561</v>
      </c>
      <c r="C402" s="24">
        <f>'Stata Output'!C3644</f>
        <v>0.68799379999999999</v>
      </c>
      <c r="D402" s="24">
        <f>'Stata Output'!D3644</f>
        <v>0.10995017</v>
      </c>
      <c r="E402" s="24">
        <f>'Stata Output'!E3644</f>
        <v>0.17464614000000001</v>
      </c>
      <c r="G402" s="23">
        <f t="shared" si="48"/>
        <v>0</v>
      </c>
      <c r="H402" s="23">
        <f t="shared" si="49"/>
        <v>0</v>
      </c>
      <c r="I402" s="23">
        <f t="shared" si="50"/>
        <v>0</v>
      </c>
      <c r="K402" s="23">
        <f t="shared" si="51"/>
        <v>0</v>
      </c>
      <c r="N402" s="23" t="s">
        <v>388</v>
      </c>
      <c r="O402" s="23" t="s">
        <v>561</v>
      </c>
      <c r="P402" s="24">
        <f>'Stata Output'!C871</f>
        <v>0.52305391999999995</v>
      </c>
      <c r="Q402" s="24">
        <f>'Stata Output'!D871</f>
        <v>0.1217082</v>
      </c>
      <c r="R402" s="24">
        <f>'Stata Output'!E871</f>
        <v>0.29256063999999998</v>
      </c>
      <c r="T402" s="23">
        <f t="shared" si="52"/>
        <v>0</v>
      </c>
      <c r="U402" s="23">
        <f t="shared" si="53"/>
        <v>0</v>
      </c>
      <c r="V402" s="23">
        <f t="shared" si="54"/>
        <v>0</v>
      </c>
      <c r="X402" s="23">
        <f t="shared" si="55"/>
        <v>0</v>
      </c>
    </row>
    <row r="403" spans="1:24" x14ac:dyDescent="0.2">
      <c r="A403" s="23" t="s">
        <v>388</v>
      </c>
      <c r="B403" s="23" t="s">
        <v>562</v>
      </c>
      <c r="C403" s="24">
        <f>'Stata Output'!C3645</f>
        <v>0.67876713</v>
      </c>
      <c r="D403" s="24">
        <f>'Stata Output'!D3645</f>
        <v>0.11269564999999999</v>
      </c>
      <c r="E403" s="24">
        <f>'Stata Output'!E3645</f>
        <v>0.17969858</v>
      </c>
      <c r="G403" s="23">
        <f t="shared" si="48"/>
        <v>0</v>
      </c>
      <c r="H403" s="23">
        <f t="shared" si="49"/>
        <v>0</v>
      </c>
      <c r="I403" s="23">
        <f t="shared" si="50"/>
        <v>0</v>
      </c>
      <c r="K403" s="23">
        <f t="shared" si="51"/>
        <v>0</v>
      </c>
      <c r="N403" s="23" t="s">
        <v>388</v>
      </c>
      <c r="O403" s="23" t="s">
        <v>562</v>
      </c>
      <c r="P403" s="24">
        <f>'Stata Output'!C872</f>
        <v>0.50926183000000003</v>
      </c>
      <c r="Q403" s="24">
        <f>'Stata Output'!D872</f>
        <v>0.12763147</v>
      </c>
      <c r="R403" s="24">
        <f>'Stata Output'!E872</f>
        <v>0.297786</v>
      </c>
      <c r="T403" s="23">
        <f t="shared" si="52"/>
        <v>0</v>
      </c>
      <c r="U403" s="23">
        <f t="shared" si="53"/>
        <v>0</v>
      </c>
      <c r="V403" s="23">
        <f t="shared" si="54"/>
        <v>0</v>
      </c>
      <c r="X403" s="23">
        <f t="shared" si="55"/>
        <v>0</v>
      </c>
    </row>
    <row r="404" spans="1:24" x14ac:dyDescent="0.2">
      <c r="A404" s="23" t="s">
        <v>388</v>
      </c>
      <c r="B404" s="23" t="s">
        <v>563</v>
      </c>
      <c r="C404" s="24">
        <f>'Stata Output'!C3646</f>
        <v>0.67571906999999998</v>
      </c>
      <c r="D404" s="24">
        <f>'Stata Output'!D3646</f>
        <v>0.11299692</v>
      </c>
      <c r="E404" s="24">
        <f>'Stata Output'!E3646</f>
        <v>0.18201876</v>
      </c>
      <c r="G404" s="23">
        <f t="shared" si="48"/>
        <v>0</v>
      </c>
      <c r="H404" s="23">
        <f t="shared" si="49"/>
        <v>0</v>
      </c>
      <c r="I404" s="23">
        <f t="shared" si="50"/>
        <v>0</v>
      </c>
      <c r="K404" s="23">
        <f t="shared" si="51"/>
        <v>0</v>
      </c>
      <c r="N404" s="23" t="s">
        <v>388</v>
      </c>
      <c r="O404" s="23" t="s">
        <v>563</v>
      </c>
      <c r="P404" s="24">
        <f>'Stata Output'!C873</f>
        <v>0.50391856000000002</v>
      </c>
      <c r="Q404" s="24">
        <f>'Stata Output'!D873</f>
        <v>0.12942438000000001</v>
      </c>
      <c r="R404" s="24">
        <f>'Stata Output'!E873</f>
        <v>0.30040463000000001</v>
      </c>
      <c r="T404" s="23">
        <f t="shared" si="52"/>
        <v>0</v>
      </c>
      <c r="U404" s="23">
        <f t="shared" si="53"/>
        <v>0</v>
      </c>
      <c r="V404" s="23">
        <f t="shared" si="54"/>
        <v>0</v>
      </c>
      <c r="X404" s="23">
        <f t="shared" si="55"/>
        <v>0</v>
      </c>
    </row>
    <row r="405" spans="1:24" x14ac:dyDescent="0.2">
      <c r="A405" s="23" t="s">
        <v>388</v>
      </c>
      <c r="B405" s="23" t="s">
        <v>564</v>
      </c>
      <c r="C405" s="24">
        <f>'Stata Output'!C3647</f>
        <v>0.67216138000000003</v>
      </c>
      <c r="D405" s="24">
        <f>'Stata Output'!D3647</f>
        <v>0.11512181</v>
      </c>
      <c r="E405" s="24">
        <f>'Stata Output'!E3647</f>
        <v>0.18282076</v>
      </c>
      <c r="G405" s="23">
        <f t="shared" si="48"/>
        <v>0</v>
      </c>
      <c r="H405" s="23">
        <f t="shared" si="49"/>
        <v>0</v>
      </c>
      <c r="I405" s="23">
        <f t="shared" si="50"/>
        <v>0</v>
      </c>
      <c r="K405" s="23">
        <f t="shared" si="51"/>
        <v>0</v>
      </c>
      <c r="N405" s="23" t="s">
        <v>388</v>
      </c>
      <c r="O405" s="23" t="s">
        <v>564</v>
      </c>
      <c r="P405" s="24">
        <f>'Stata Output'!C874</f>
        <v>0.49998593000000002</v>
      </c>
      <c r="Q405" s="24">
        <f>'Stata Output'!D874</f>
        <v>0.13199675999999999</v>
      </c>
      <c r="R405" s="24">
        <f>'Stata Output'!E874</f>
        <v>0.30084845999999998</v>
      </c>
      <c r="T405" s="23">
        <f t="shared" si="52"/>
        <v>0</v>
      </c>
      <c r="U405" s="23">
        <f t="shared" si="53"/>
        <v>0</v>
      </c>
      <c r="V405" s="23">
        <f t="shared" si="54"/>
        <v>0</v>
      </c>
      <c r="X405" s="23">
        <f t="shared" si="55"/>
        <v>0</v>
      </c>
    </row>
    <row r="406" spans="1:24" x14ac:dyDescent="0.2">
      <c r="A406" s="23" t="s">
        <v>388</v>
      </c>
      <c r="B406" s="23" t="s">
        <v>565</v>
      </c>
      <c r="C406" s="24">
        <f>'Stata Output'!C3648</f>
        <v>0.66854316000000003</v>
      </c>
      <c r="D406" s="24">
        <f>'Stata Output'!D3648</f>
        <v>0.11523941</v>
      </c>
      <c r="E406" s="24">
        <f>'Stata Output'!E3648</f>
        <v>0.18583295999999999</v>
      </c>
      <c r="G406" s="23">
        <f t="shared" si="48"/>
        <v>0</v>
      </c>
      <c r="H406" s="23">
        <f t="shared" si="49"/>
        <v>0</v>
      </c>
      <c r="I406" s="23">
        <f t="shared" si="50"/>
        <v>0</v>
      </c>
      <c r="K406" s="23">
        <f t="shared" si="51"/>
        <v>0</v>
      </c>
      <c r="N406" s="23" t="s">
        <v>388</v>
      </c>
      <c r="O406" s="23" t="s">
        <v>565</v>
      </c>
      <c r="P406" s="24">
        <f>'Stata Output'!C875</f>
        <v>0.49333128999999998</v>
      </c>
      <c r="Q406" s="24">
        <f>'Stata Output'!D875</f>
        <v>0.13406012</v>
      </c>
      <c r="R406" s="24">
        <f>'Stata Output'!E875</f>
        <v>0.30431058</v>
      </c>
      <c r="T406" s="23">
        <f t="shared" si="52"/>
        <v>0</v>
      </c>
      <c r="U406" s="23">
        <f t="shared" si="53"/>
        <v>0</v>
      </c>
      <c r="V406" s="23">
        <f t="shared" si="54"/>
        <v>0</v>
      </c>
      <c r="X406" s="23">
        <f t="shared" si="55"/>
        <v>0</v>
      </c>
    </row>
    <row r="407" spans="1:24" x14ac:dyDescent="0.2">
      <c r="A407" s="23" t="s">
        <v>388</v>
      </c>
      <c r="B407" s="23" t="s">
        <v>566</v>
      </c>
      <c r="C407" s="24">
        <f>'Stata Output'!C3649</f>
        <v>0.66552604999999998</v>
      </c>
      <c r="D407" s="24">
        <f>'Stata Output'!D3649</f>
        <v>0.11533748000000001</v>
      </c>
      <c r="E407" s="24">
        <f>'Stata Output'!E3649</f>
        <v>0.18834472999999999</v>
      </c>
      <c r="G407" s="23">
        <f t="shared" si="48"/>
        <v>0</v>
      </c>
      <c r="H407" s="23">
        <f t="shared" si="49"/>
        <v>0</v>
      </c>
      <c r="I407" s="23">
        <f t="shared" si="50"/>
        <v>0</v>
      </c>
      <c r="K407" s="23">
        <f t="shared" si="51"/>
        <v>0</v>
      </c>
      <c r="N407" s="23" t="s">
        <v>388</v>
      </c>
      <c r="O407" s="23" t="s">
        <v>566</v>
      </c>
      <c r="P407" s="24">
        <f>'Stata Output'!C876</f>
        <v>0.4877822</v>
      </c>
      <c r="Q407" s="24">
        <f>'Stata Output'!D876</f>
        <v>0.13578069000000001</v>
      </c>
      <c r="R407" s="24">
        <f>'Stata Output'!E876</f>
        <v>0.30719753</v>
      </c>
      <c r="T407" s="23">
        <f t="shared" si="52"/>
        <v>0</v>
      </c>
      <c r="U407" s="23">
        <f t="shared" si="53"/>
        <v>0</v>
      </c>
      <c r="V407" s="23">
        <f t="shared" si="54"/>
        <v>0</v>
      </c>
      <c r="X407" s="23">
        <f t="shared" si="55"/>
        <v>0</v>
      </c>
    </row>
    <row r="408" spans="1:24" x14ac:dyDescent="0.2">
      <c r="A408" s="23" t="s">
        <v>388</v>
      </c>
      <c r="B408" s="23" t="s">
        <v>567</v>
      </c>
      <c r="C408" s="24">
        <f>'Stata Output'!C3650</f>
        <v>0.68062054999999999</v>
      </c>
      <c r="D408" s="24">
        <f>'Stata Output'!D3650</f>
        <v>9.8190970000000002E-2</v>
      </c>
      <c r="E408" s="24">
        <f>'Stata Output'!E3650</f>
        <v>0.19262209</v>
      </c>
      <c r="G408" s="23">
        <f t="shared" si="48"/>
        <v>0</v>
      </c>
      <c r="H408" s="23">
        <f t="shared" si="49"/>
        <v>0</v>
      </c>
      <c r="I408" s="23">
        <f t="shared" si="50"/>
        <v>0</v>
      </c>
      <c r="K408" s="23">
        <f t="shared" si="51"/>
        <v>0</v>
      </c>
      <c r="N408" s="23" t="s">
        <v>388</v>
      </c>
      <c r="O408" s="23" t="s">
        <v>567</v>
      </c>
      <c r="P408" s="24">
        <f>'Stata Output'!C877</f>
        <v>0.49442916999999997</v>
      </c>
      <c r="Q408" s="24">
        <f>'Stata Output'!D877</f>
        <v>0.12309933000000001</v>
      </c>
      <c r="R408" s="24">
        <f>'Stata Output'!E877</f>
        <v>0.3134266</v>
      </c>
      <c r="T408" s="23">
        <f t="shared" si="52"/>
        <v>0</v>
      </c>
      <c r="U408" s="23">
        <f t="shared" si="53"/>
        <v>0</v>
      </c>
      <c r="V408" s="23">
        <f t="shared" si="54"/>
        <v>0</v>
      </c>
      <c r="X408" s="23">
        <f t="shared" si="55"/>
        <v>0</v>
      </c>
    </row>
    <row r="409" spans="1:24" x14ac:dyDescent="0.2">
      <c r="A409" s="23" t="s">
        <v>388</v>
      </c>
      <c r="B409" s="23" t="s">
        <v>568</v>
      </c>
      <c r="C409" s="24">
        <f>'Stata Output'!C3651</f>
        <v>0.67986911999999999</v>
      </c>
      <c r="D409" s="24">
        <f>'Stata Output'!D3651</f>
        <v>9.8678269999999998E-2</v>
      </c>
      <c r="E409" s="24">
        <f>'Stata Output'!E3651</f>
        <v>0.19275010000000001</v>
      </c>
      <c r="G409" s="23">
        <f t="shared" si="48"/>
        <v>0</v>
      </c>
      <c r="H409" s="23">
        <f t="shared" si="49"/>
        <v>0</v>
      </c>
      <c r="I409" s="23">
        <f t="shared" si="50"/>
        <v>0</v>
      </c>
      <c r="K409" s="23">
        <f t="shared" si="51"/>
        <v>0</v>
      </c>
      <c r="N409" s="23" t="s">
        <v>388</v>
      </c>
      <c r="O409" s="23" t="s">
        <v>568</v>
      </c>
      <c r="P409" s="24">
        <f>'Stata Output'!C878</f>
        <v>0.49364858</v>
      </c>
      <c r="Q409" s="24">
        <f>'Stata Output'!D878</f>
        <v>0.12365307</v>
      </c>
      <c r="R409" s="24">
        <f>'Stata Output'!E878</f>
        <v>0.31346362</v>
      </c>
      <c r="T409" s="23">
        <f t="shared" si="52"/>
        <v>0</v>
      </c>
      <c r="U409" s="23">
        <f t="shared" si="53"/>
        <v>0</v>
      </c>
      <c r="V409" s="23">
        <f t="shared" si="54"/>
        <v>0</v>
      </c>
      <c r="X409" s="23">
        <f t="shared" si="55"/>
        <v>0</v>
      </c>
    </row>
    <row r="410" spans="1:24" x14ac:dyDescent="0.2">
      <c r="A410" s="23" t="s">
        <v>388</v>
      </c>
      <c r="B410" s="23" t="s">
        <v>569</v>
      </c>
      <c r="C410" s="24">
        <f>'Stata Output'!C3652</f>
        <v>0.67586334999999997</v>
      </c>
      <c r="D410" s="24">
        <f>'Stata Output'!D3652</f>
        <v>9.9270049999999999E-2</v>
      </c>
      <c r="E410" s="24">
        <f>'Stata Output'!E3652</f>
        <v>0.19558877999999999</v>
      </c>
      <c r="G410" s="23">
        <f t="shared" si="48"/>
        <v>0</v>
      </c>
      <c r="H410" s="23">
        <f t="shared" si="49"/>
        <v>0</v>
      </c>
      <c r="I410" s="23">
        <f t="shared" si="50"/>
        <v>0</v>
      </c>
      <c r="K410" s="23">
        <f t="shared" si="51"/>
        <v>0</v>
      </c>
      <c r="N410" s="23" t="s">
        <v>388</v>
      </c>
      <c r="O410" s="23" t="s">
        <v>569</v>
      </c>
      <c r="P410" s="24">
        <f>'Stata Output'!C879</f>
        <v>0.48688089000000001</v>
      </c>
      <c r="Q410" s="24">
        <f>'Stata Output'!D879</f>
        <v>0.12606229999999999</v>
      </c>
      <c r="R410" s="24">
        <f>'Stata Output'!E879</f>
        <v>0.31661651000000002</v>
      </c>
      <c r="T410" s="23">
        <f t="shared" si="52"/>
        <v>0</v>
      </c>
      <c r="U410" s="23">
        <f t="shared" si="53"/>
        <v>0</v>
      </c>
      <c r="V410" s="23">
        <f t="shared" si="54"/>
        <v>0</v>
      </c>
      <c r="X410" s="23">
        <f t="shared" si="55"/>
        <v>0</v>
      </c>
    </row>
    <row r="411" spans="1:24" x14ac:dyDescent="0.2">
      <c r="A411" s="23" t="s">
        <v>388</v>
      </c>
      <c r="B411" s="23" t="s">
        <v>570</v>
      </c>
      <c r="C411" s="24">
        <f>'Stata Output'!C3653</f>
        <v>0.67435964999999998</v>
      </c>
      <c r="D411" s="24">
        <f>'Stata Output'!D3653</f>
        <v>0.10000892</v>
      </c>
      <c r="E411" s="24">
        <f>'Stata Output'!E3653</f>
        <v>0.19609892000000001</v>
      </c>
      <c r="G411" s="23">
        <f t="shared" si="48"/>
        <v>0</v>
      </c>
      <c r="H411" s="23">
        <f t="shared" si="49"/>
        <v>0</v>
      </c>
      <c r="I411" s="23">
        <f t="shared" si="50"/>
        <v>0</v>
      </c>
      <c r="K411" s="23">
        <f t="shared" si="51"/>
        <v>0</v>
      </c>
      <c r="N411" s="23" t="s">
        <v>388</v>
      </c>
      <c r="O411" s="23" t="s">
        <v>570</v>
      </c>
      <c r="P411" s="24">
        <f>'Stata Output'!C880</f>
        <v>0.48501180999999999</v>
      </c>
      <c r="Q411" s="24">
        <f>'Stata Output'!D880</f>
        <v>0.12710647999999999</v>
      </c>
      <c r="R411" s="24">
        <f>'Stata Output'!E880</f>
        <v>0.31703871</v>
      </c>
      <c r="T411" s="23">
        <f t="shared" si="52"/>
        <v>0</v>
      </c>
      <c r="U411" s="23">
        <f t="shared" si="53"/>
        <v>0</v>
      </c>
      <c r="V411" s="23">
        <f t="shared" si="54"/>
        <v>0</v>
      </c>
      <c r="X411" s="23">
        <f t="shared" si="55"/>
        <v>0</v>
      </c>
    </row>
    <row r="412" spans="1:24" x14ac:dyDescent="0.2">
      <c r="A412" s="23" t="s">
        <v>388</v>
      </c>
      <c r="B412" s="23" t="s">
        <v>571</v>
      </c>
      <c r="C412" s="24">
        <f>'Stata Output'!C3654</f>
        <v>0.67567295000000005</v>
      </c>
      <c r="D412" s="24">
        <f>'Stata Output'!D3654</f>
        <v>9.9966230000000003E-2</v>
      </c>
      <c r="E412" s="24">
        <f>'Stata Output'!E3654</f>
        <v>0.19500558000000001</v>
      </c>
      <c r="G412" s="23">
        <f t="shared" si="48"/>
        <v>0</v>
      </c>
      <c r="H412" s="23">
        <f t="shared" si="49"/>
        <v>0</v>
      </c>
      <c r="I412" s="23">
        <f t="shared" si="50"/>
        <v>0</v>
      </c>
      <c r="K412" s="23">
        <f t="shared" si="51"/>
        <v>0</v>
      </c>
      <c r="N412" s="23" t="s">
        <v>388</v>
      </c>
      <c r="O412" s="23" t="s">
        <v>571</v>
      </c>
      <c r="P412" s="24">
        <f>'Stata Output'!C881</f>
        <v>0.48742723999999998</v>
      </c>
      <c r="Q412" s="24">
        <f>'Stata Output'!D881</f>
        <v>0.12635753999999999</v>
      </c>
      <c r="R412" s="24">
        <f>'Stata Output'!E881</f>
        <v>0.31578205999999998</v>
      </c>
      <c r="T412" s="23">
        <f t="shared" si="52"/>
        <v>0</v>
      </c>
      <c r="U412" s="23">
        <f t="shared" si="53"/>
        <v>0</v>
      </c>
      <c r="V412" s="23">
        <f t="shared" si="54"/>
        <v>0</v>
      </c>
      <c r="X412" s="23">
        <f t="shared" si="55"/>
        <v>0</v>
      </c>
    </row>
    <row r="413" spans="1:24" x14ac:dyDescent="0.2">
      <c r="A413" s="23" t="s">
        <v>388</v>
      </c>
      <c r="B413" s="23" t="s">
        <v>572</v>
      </c>
      <c r="C413" s="24">
        <f>'Stata Output'!C3655</f>
        <v>0.67434064000000005</v>
      </c>
      <c r="D413" s="24">
        <f>'Stata Output'!D3655</f>
        <v>9.9779809999999997E-2</v>
      </c>
      <c r="E413" s="24">
        <f>'Stata Output'!E3655</f>
        <v>0.19636169000000001</v>
      </c>
      <c r="G413" s="23">
        <f t="shared" si="48"/>
        <v>0</v>
      </c>
      <c r="H413" s="23">
        <f t="shared" si="49"/>
        <v>0</v>
      </c>
      <c r="I413" s="23">
        <f t="shared" si="50"/>
        <v>0</v>
      </c>
      <c r="K413" s="23">
        <f t="shared" si="51"/>
        <v>0</v>
      </c>
      <c r="N413" s="23" t="s">
        <v>388</v>
      </c>
      <c r="O413" s="23" t="s">
        <v>572</v>
      </c>
      <c r="P413" s="24">
        <f>'Stata Output'!C882</f>
        <v>0.48467835999999997</v>
      </c>
      <c r="Q413" s="24">
        <f>'Stata Output'!D882</f>
        <v>0.12705517</v>
      </c>
      <c r="R413" s="24">
        <f>'Stata Output'!E882</f>
        <v>0.31739537000000001</v>
      </c>
      <c r="T413" s="23">
        <f t="shared" si="52"/>
        <v>0</v>
      </c>
      <c r="U413" s="23">
        <f t="shared" si="53"/>
        <v>0</v>
      </c>
      <c r="V413" s="23">
        <f t="shared" si="54"/>
        <v>0</v>
      </c>
      <c r="X413" s="23">
        <f t="shared" si="55"/>
        <v>0</v>
      </c>
    </row>
    <row r="414" spans="1:24" x14ac:dyDescent="0.2">
      <c r="A414" s="23" t="s">
        <v>388</v>
      </c>
      <c r="B414" s="23" t="s">
        <v>573</v>
      </c>
      <c r="C414" s="24">
        <f>'Stata Output'!C3656</f>
        <v>0.67309081000000004</v>
      </c>
      <c r="D414" s="24">
        <f>'Stata Output'!D3656</f>
        <v>9.9129540000000002E-2</v>
      </c>
      <c r="E414" s="24">
        <f>'Stata Output'!E3656</f>
        <v>0.19814483999999999</v>
      </c>
      <c r="G414" s="23">
        <f t="shared" si="48"/>
        <v>0</v>
      </c>
      <c r="H414" s="23">
        <f t="shared" si="49"/>
        <v>0</v>
      </c>
      <c r="I414" s="23">
        <f t="shared" si="50"/>
        <v>0</v>
      </c>
      <c r="K414" s="23">
        <f t="shared" si="51"/>
        <v>0</v>
      </c>
      <c r="N414" s="23" t="s">
        <v>388</v>
      </c>
      <c r="O414" s="23" t="s">
        <v>573</v>
      </c>
      <c r="P414" s="24">
        <f>'Stata Output'!C883</f>
        <v>0.48148195999999999</v>
      </c>
      <c r="Q414" s="24">
        <f>'Stata Output'!D883</f>
        <v>0.12758100999999999</v>
      </c>
      <c r="R414" s="24">
        <f>'Stata Output'!E883</f>
        <v>0.31960923000000002</v>
      </c>
      <c r="T414" s="23">
        <f t="shared" si="52"/>
        <v>0</v>
      </c>
      <c r="U414" s="23">
        <f t="shared" si="53"/>
        <v>0</v>
      </c>
      <c r="V414" s="23">
        <f t="shared" si="54"/>
        <v>0</v>
      </c>
      <c r="X414" s="23">
        <f t="shared" si="55"/>
        <v>0</v>
      </c>
    </row>
    <row r="415" spans="1:24" x14ac:dyDescent="0.2">
      <c r="A415" s="23" t="s">
        <v>388</v>
      </c>
      <c r="B415" s="23" t="s">
        <v>574</v>
      </c>
      <c r="C415" s="24">
        <f>'Stata Output'!C3657</f>
        <v>0.73070290999999998</v>
      </c>
      <c r="D415" s="24">
        <f>'Stata Output'!D3657</f>
        <v>0.13380089000000001</v>
      </c>
      <c r="E415" s="24">
        <f>'Stata Output'!E3657</f>
        <v>0.11164498</v>
      </c>
      <c r="G415" s="23">
        <f t="shared" si="48"/>
        <v>0</v>
      </c>
      <c r="H415" s="23">
        <f t="shared" si="49"/>
        <v>0</v>
      </c>
      <c r="I415" s="23">
        <f t="shared" si="50"/>
        <v>0</v>
      </c>
      <c r="K415" s="23">
        <f t="shared" si="51"/>
        <v>0</v>
      </c>
      <c r="N415" s="23" t="s">
        <v>388</v>
      </c>
      <c r="O415" s="23" t="s">
        <v>574</v>
      </c>
      <c r="P415" s="24">
        <f>'Stata Output'!C884</f>
        <v>0.63455545000000002</v>
      </c>
      <c r="Q415" s="24">
        <f>'Stata Output'!D884</f>
        <v>0.10430853</v>
      </c>
      <c r="R415" s="24">
        <f>'Stata Output'!E884</f>
        <v>0.21335759000000001</v>
      </c>
      <c r="T415" s="23">
        <f t="shared" si="52"/>
        <v>0</v>
      </c>
      <c r="U415" s="23">
        <f t="shared" si="53"/>
        <v>0</v>
      </c>
      <c r="V415" s="23">
        <f t="shared" si="54"/>
        <v>0</v>
      </c>
      <c r="X415" s="23">
        <f t="shared" si="55"/>
        <v>0</v>
      </c>
    </row>
    <row r="416" spans="1:24" x14ac:dyDescent="0.2">
      <c r="A416" s="23" t="s">
        <v>388</v>
      </c>
      <c r="B416" s="23" t="s">
        <v>575</v>
      </c>
      <c r="C416" s="24">
        <f>'Stata Output'!C3658</f>
        <v>0.71662672999999999</v>
      </c>
      <c r="D416" s="24">
        <f>'Stata Output'!D3658</f>
        <v>0.13455909999999999</v>
      </c>
      <c r="E416" s="24">
        <f>'Stata Output'!E3658</f>
        <v>0.12371387</v>
      </c>
      <c r="G416" s="23">
        <f t="shared" si="48"/>
        <v>0</v>
      </c>
      <c r="H416" s="23">
        <f t="shared" si="49"/>
        <v>0</v>
      </c>
      <c r="I416" s="23">
        <f t="shared" si="50"/>
        <v>0</v>
      </c>
      <c r="K416" s="23">
        <f t="shared" si="51"/>
        <v>0</v>
      </c>
      <c r="N416" s="23" t="s">
        <v>388</v>
      </c>
      <c r="O416" s="23" t="s">
        <v>575</v>
      </c>
      <c r="P416" s="24">
        <f>'Stata Output'!C885</f>
        <v>0.60872247999999995</v>
      </c>
      <c r="Q416" s="24">
        <f>'Stata Output'!D885</f>
        <v>0.11214251</v>
      </c>
      <c r="R416" s="24">
        <f>'Stata Output'!E885</f>
        <v>0.22884056</v>
      </c>
      <c r="T416" s="23">
        <f t="shared" si="52"/>
        <v>0</v>
      </c>
      <c r="U416" s="23">
        <f t="shared" si="53"/>
        <v>0</v>
      </c>
      <c r="V416" s="23">
        <f t="shared" si="54"/>
        <v>0</v>
      </c>
      <c r="X416" s="23">
        <f t="shared" si="55"/>
        <v>0</v>
      </c>
    </row>
    <row r="417" spans="1:24" x14ac:dyDescent="0.2">
      <c r="A417" s="23" t="s">
        <v>388</v>
      </c>
      <c r="B417" s="23" t="s">
        <v>576</v>
      </c>
      <c r="C417" s="24">
        <f>'Stata Output'!C3659</f>
        <v>0.70929291999999999</v>
      </c>
      <c r="D417" s="24">
        <f>'Stata Output'!D3659</f>
        <v>0.12887803</v>
      </c>
      <c r="E417" s="24">
        <f>'Stata Output'!E3659</f>
        <v>0.13713462000000001</v>
      </c>
      <c r="G417" s="23">
        <f t="shared" si="48"/>
        <v>0</v>
      </c>
      <c r="H417" s="23">
        <f t="shared" si="49"/>
        <v>0</v>
      </c>
      <c r="I417" s="23">
        <f t="shared" si="50"/>
        <v>0</v>
      </c>
      <c r="K417" s="23">
        <f t="shared" si="51"/>
        <v>0</v>
      </c>
      <c r="N417" s="23" t="s">
        <v>388</v>
      </c>
      <c r="O417" s="23" t="s">
        <v>576</v>
      </c>
      <c r="P417" s="24">
        <f>'Stata Output'!C886</f>
        <v>0.58706957000000004</v>
      </c>
      <c r="Q417" s="24">
        <f>'Stata Output'!D886</f>
        <v>0.11433523</v>
      </c>
      <c r="R417" s="24">
        <f>'Stata Output'!E886</f>
        <v>0.24805341</v>
      </c>
      <c r="T417" s="23">
        <f t="shared" si="52"/>
        <v>0</v>
      </c>
      <c r="U417" s="23">
        <f t="shared" si="53"/>
        <v>0</v>
      </c>
      <c r="V417" s="23">
        <f t="shared" si="54"/>
        <v>0</v>
      </c>
      <c r="X417" s="23">
        <f t="shared" si="55"/>
        <v>0</v>
      </c>
    </row>
    <row r="418" spans="1:24" x14ac:dyDescent="0.2">
      <c r="A418" s="23" t="s">
        <v>388</v>
      </c>
      <c r="B418" s="23" t="s">
        <v>577</v>
      </c>
      <c r="C418" s="24">
        <f>'Stata Output'!C3660</f>
        <v>0.69645981999999995</v>
      </c>
      <c r="D418" s="24">
        <f>'Stata Output'!D3660</f>
        <v>0.13185311</v>
      </c>
      <c r="E418" s="24">
        <f>'Stata Output'!E3660</f>
        <v>0.14506864</v>
      </c>
      <c r="G418" s="23">
        <f t="shared" si="48"/>
        <v>0</v>
      </c>
      <c r="H418" s="23">
        <f t="shared" si="49"/>
        <v>0</v>
      </c>
      <c r="I418" s="23">
        <f t="shared" si="50"/>
        <v>0</v>
      </c>
      <c r="K418" s="23">
        <f t="shared" si="51"/>
        <v>0</v>
      </c>
      <c r="N418" s="23" t="s">
        <v>388</v>
      </c>
      <c r="O418" s="23" t="s">
        <v>577</v>
      </c>
      <c r="P418" s="24">
        <f>'Stata Output'!C887</f>
        <v>0.56679053999999995</v>
      </c>
      <c r="Q418" s="24">
        <f>'Stata Output'!D887</f>
        <v>0.12234552999999999</v>
      </c>
      <c r="R418" s="24">
        <f>'Stata Output'!E887</f>
        <v>0.25656403</v>
      </c>
      <c r="T418" s="23">
        <f t="shared" si="52"/>
        <v>0</v>
      </c>
      <c r="U418" s="23">
        <f t="shared" si="53"/>
        <v>0</v>
      </c>
      <c r="V418" s="23">
        <f t="shared" si="54"/>
        <v>0</v>
      </c>
      <c r="X418" s="23">
        <f t="shared" si="55"/>
        <v>0</v>
      </c>
    </row>
    <row r="419" spans="1:24" x14ac:dyDescent="0.2">
      <c r="A419" s="23" t="s">
        <v>388</v>
      </c>
      <c r="B419" s="23" t="s">
        <v>578</v>
      </c>
      <c r="C419" s="24">
        <f>'Stata Output'!C3661</f>
        <v>0.68739064000000005</v>
      </c>
      <c r="D419" s="24">
        <f>'Stata Output'!D3661</f>
        <v>0.13416700000000001</v>
      </c>
      <c r="E419" s="24">
        <f>'Stata Output'!E3661</f>
        <v>0.15044841</v>
      </c>
      <c r="G419" s="23">
        <f t="shared" si="48"/>
        <v>0</v>
      </c>
      <c r="H419" s="23">
        <f t="shared" si="49"/>
        <v>0</v>
      </c>
      <c r="I419" s="23">
        <f t="shared" si="50"/>
        <v>0</v>
      </c>
      <c r="K419" s="23">
        <f t="shared" si="51"/>
        <v>0</v>
      </c>
      <c r="N419" s="23" t="s">
        <v>388</v>
      </c>
      <c r="O419" s="23" t="s">
        <v>578</v>
      </c>
      <c r="P419" s="24">
        <f>'Stata Output'!C888</f>
        <v>0.55273395000000003</v>
      </c>
      <c r="Q419" s="24">
        <f>'Stata Output'!D888</f>
        <v>0.12806361999999999</v>
      </c>
      <c r="R419" s="24">
        <f>'Stata Output'!E888</f>
        <v>0.26226705</v>
      </c>
      <c r="T419" s="23">
        <f t="shared" si="52"/>
        <v>0</v>
      </c>
      <c r="U419" s="23">
        <f t="shared" si="53"/>
        <v>0</v>
      </c>
      <c r="V419" s="23">
        <f t="shared" si="54"/>
        <v>0</v>
      </c>
      <c r="X419" s="23">
        <f t="shared" si="55"/>
        <v>0</v>
      </c>
    </row>
    <row r="420" spans="1:24" x14ac:dyDescent="0.2">
      <c r="A420" s="23" t="s">
        <v>388</v>
      </c>
      <c r="B420" s="23" t="s">
        <v>579</v>
      </c>
      <c r="C420" s="24">
        <f>'Stata Output'!C3662</f>
        <v>0.68533390999999999</v>
      </c>
      <c r="D420" s="24">
        <f>'Stata Output'!D3662</f>
        <v>0.13159805999999999</v>
      </c>
      <c r="E420" s="24">
        <f>'Stata Output'!E3662</f>
        <v>0.15556080999999999</v>
      </c>
      <c r="G420" s="23">
        <f t="shared" si="48"/>
        <v>0</v>
      </c>
      <c r="H420" s="23">
        <f t="shared" si="49"/>
        <v>0</v>
      </c>
      <c r="I420" s="23">
        <f t="shared" si="50"/>
        <v>0</v>
      </c>
      <c r="K420" s="23">
        <f t="shared" si="51"/>
        <v>0</v>
      </c>
      <c r="N420" s="23" t="s">
        <v>388</v>
      </c>
      <c r="O420" s="23" t="s">
        <v>579</v>
      </c>
      <c r="P420" s="24">
        <f>'Stata Output'!C889</f>
        <v>0.54524477999999998</v>
      </c>
      <c r="Q420" s="24">
        <f>'Stata Output'!D889</f>
        <v>0.12829239000000001</v>
      </c>
      <c r="R420" s="24">
        <f>'Stata Output'!E889</f>
        <v>0.27018640999999999</v>
      </c>
      <c r="T420" s="23">
        <f t="shared" si="52"/>
        <v>0</v>
      </c>
      <c r="U420" s="23">
        <f t="shared" si="53"/>
        <v>0</v>
      </c>
      <c r="V420" s="23">
        <f t="shared" si="54"/>
        <v>0</v>
      </c>
      <c r="X420" s="23">
        <f t="shared" si="55"/>
        <v>0</v>
      </c>
    </row>
    <row r="421" spans="1:24" x14ac:dyDescent="0.2">
      <c r="A421" s="23" t="s">
        <v>388</v>
      </c>
      <c r="B421" s="23" t="s">
        <v>580</v>
      </c>
      <c r="C421" s="24">
        <f>'Stata Output'!C3663</f>
        <v>0.67296778999999995</v>
      </c>
      <c r="D421" s="24">
        <f>'Stata Output'!D3663</f>
        <v>0.13401911</v>
      </c>
      <c r="E421" s="24">
        <f>'Stata Output'!E3663</f>
        <v>0.16368531</v>
      </c>
      <c r="G421" s="23">
        <f t="shared" si="48"/>
        <v>0</v>
      </c>
      <c r="H421" s="23">
        <f t="shared" si="49"/>
        <v>0</v>
      </c>
      <c r="I421" s="23">
        <f t="shared" si="50"/>
        <v>0</v>
      </c>
      <c r="K421" s="23">
        <f t="shared" si="51"/>
        <v>0</v>
      </c>
      <c r="N421" s="23" t="s">
        <v>388</v>
      </c>
      <c r="O421" s="23" t="s">
        <v>580</v>
      </c>
      <c r="P421" s="24">
        <f>'Stata Output'!C890</f>
        <v>0.52512444999999996</v>
      </c>
      <c r="Q421" s="24">
        <f>'Stata Output'!D890</f>
        <v>0.13589061999999999</v>
      </c>
      <c r="R421" s="24">
        <f>'Stata Output'!E890</f>
        <v>0.27904414</v>
      </c>
      <c r="T421" s="23">
        <f t="shared" si="52"/>
        <v>0</v>
      </c>
      <c r="U421" s="23">
        <f t="shared" si="53"/>
        <v>0</v>
      </c>
      <c r="V421" s="23">
        <f t="shared" si="54"/>
        <v>0</v>
      </c>
      <c r="X421" s="23">
        <f t="shared" si="55"/>
        <v>0</v>
      </c>
    </row>
    <row r="422" spans="1:24" x14ac:dyDescent="0.2">
      <c r="A422" s="23" t="s">
        <v>388</v>
      </c>
      <c r="B422" s="23" t="s">
        <v>581</v>
      </c>
      <c r="C422" s="24">
        <f>'Stata Output'!C3664</f>
        <v>0.64546760999999997</v>
      </c>
      <c r="D422" s="24">
        <f>'Stata Output'!D3664</f>
        <v>0.20845611999999999</v>
      </c>
      <c r="E422" s="24">
        <f>'Stata Output'!E3664</f>
        <v>9.8098119999999997E-2</v>
      </c>
      <c r="G422" s="23">
        <f t="shared" si="48"/>
        <v>0</v>
      </c>
      <c r="H422" s="23">
        <f t="shared" si="49"/>
        <v>0</v>
      </c>
      <c r="I422" s="23">
        <f t="shared" si="50"/>
        <v>0</v>
      </c>
      <c r="K422" s="23">
        <f t="shared" si="51"/>
        <v>0</v>
      </c>
      <c r="N422" s="23" t="s">
        <v>388</v>
      </c>
      <c r="O422" s="23" t="s">
        <v>581</v>
      </c>
      <c r="P422" s="24">
        <f>'Stata Output'!C891</f>
        <v>0.57478770999999995</v>
      </c>
      <c r="Q422" s="24">
        <f>'Stata Output'!D891</f>
        <v>0.17531108000000001</v>
      </c>
      <c r="R422" s="24">
        <f>'Stata Output'!E891</f>
        <v>0.16261123999999999</v>
      </c>
      <c r="T422" s="23">
        <f t="shared" si="52"/>
        <v>0</v>
      </c>
      <c r="U422" s="23">
        <f t="shared" si="53"/>
        <v>0</v>
      </c>
      <c r="V422" s="23">
        <f t="shared" si="54"/>
        <v>0</v>
      </c>
      <c r="X422" s="23">
        <f t="shared" si="55"/>
        <v>0</v>
      </c>
    </row>
    <row r="423" spans="1:24" x14ac:dyDescent="0.2">
      <c r="A423" s="23" t="s">
        <v>388</v>
      </c>
      <c r="B423" s="23" t="s">
        <v>582</v>
      </c>
      <c r="C423" s="24">
        <f>'Stata Output'!C3665</f>
        <v>0.64504656999999999</v>
      </c>
      <c r="D423" s="24">
        <f>'Stata Output'!D3665</f>
        <v>0.2093033</v>
      </c>
      <c r="E423" s="24">
        <f>'Stata Output'!E3665</f>
        <v>9.7552689999999997E-2</v>
      </c>
      <c r="G423" s="23">
        <f t="shared" si="48"/>
        <v>0</v>
      </c>
      <c r="H423" s="23">
        <f t="shared" si="49"/>
        <v>0</v>
      </c>
      <c r="I423" s="23">
        <f t="shared" si="50"/>
        <v>0</v>
      </c>
      <c r="K423" s="23">
        <f t="shared" si="51"/>
        <v>0</v>
      </c>
      <c r="N423" s="23" t="s">
        <v>388</v>
      </c>
      <c r="O423" s="23" t="s">
        <v>582</v>
      </c>
      <c r="P423" s="24">
        <f>'Stata Output'!C892</f>
        <v>0.57509631000000005</v>
      </c>
      <c r="Q423" s="24">
        <f>'Stata Output'!D892</f>
        <v>0.17577666</v>
      </c>
      <c r="R423" s="24">
        <f>'Stata Output'!E892</f>
        <v>0.16178607</v>
      </c>
      <c r="T423" s="23">
        <f t="shared" si="52"/>
        <v>0</v>
      </c>
      <c r="U423" s="23">
        <f t="shared" si="53"/>
        <v>0</v>
      </c>
      <c r="V423" s="23">
        <f t="shared" si="54"/>
        <v>0</v>
      </c>
      <c r="X423" s="23">
        <f t="shared" si="55"/>
        <v>0</v>
      </c>
    </row>
    <row r="424" spans="1:24" x14ac:dyDescent="0.2">
      <c r="A424" s="23" t="s">
        <v>388</v>
      </c>
      <c r="B424" s="23" t="s">
        <v>583</v>
      </c>
      <c r="C424" s="24">
        <f>'Stata Output'!C3666</f>
        <v>0.64262847999999995</v>
      </c>
      <c r="D424" s="24">
        <f>'Stata Output'!D3666</f>
        <v>0.20871543000000001</v>
      </c>
      <c r="E424" s="24">
        <f>'Stata Output'!E3666</f>
        <v>0.10028218</v>
      </c>
      <c r="G424" s="23">
        <f t="shared" si="48"/>
        <v>0</v>
      </c>
      <c r="H424" s="23">
        <f t="shared" si="49"/>
        <v>0</v>
      </c>
      <c r="I424" s="23">
        <f t="shared" si="50"/>
        <v>0</v>
      </c>
      <c r="K424" s="23">
        <f t="shared" si="51"/>
        <v>0</v>
      </c>
      <c r="N424" s="23" t="s">
        <v>388</v>
      </c>
      <c r="O424" s="23" t="s">
        <v>583</v>
      </c>
      <c r="P424" s="24">
        <f>'Stata Output'!C893</f>
        <v>0.56978298999999999</v>
      </c>
      <c r="Q424" s="24">
        <f>'Stata Output'!D893</f>
        <v>0.17697534000000001</v>
      </c>
      <c r="R424" s="24">
        <f>'Stata Output'!E893</f>
        <v>0.1650818</v>
      </c>
      <c r="T424" s="23">
        <f t="shared" si="52"/>
        <v>0</v>
      </c>
      <c r="U424" s="23">
        <f t="shared" si="53"/>
        <v>0</v>
      </c>
      <c r="V424" s="23">
        <f t="shared" si="54"/>
        <v>0</v>
      </c>
      <c r="X424" s="23">
        <f t="shared" si="55"/>
        <v>0</v>
      </c>
    </row>
    <row r="425" spans="1:24" x14ac:dyDescent="0.2">
      <c r="A425" s="23" t="s">
        <v>388</v>
      </c>
      <c r="B425" s="23" t="s">
        <v>584</v>
      </c>
      <c r="C425" s="24">
        <f>'Stata Output'!C3667</f>
        <v>0.64180802000000003</v>
      </c>
      <c r="D425" s="24">
        <f>'Stata Output'!D3667</f>
        <v>0.20672699</v>
      </c>
      <c r="E425" s="24">
        <f>'Stata Output'!E3667</f>
        <v>0.10313134</v>
      </c>
      <c r="G425" s="23">
        <f t="shared" si="48"/>
        <v>0</v>
      </c>
      <c r="H425" s="23">
        <f t="shared" si="49"/>
        <v>0</v>
      </c>
      <c r="I425" s="23">
        <f t="shared" si="50"/>
        <v>0</v>
      </c>
      <c r="K425" s="23">
        <f t="shared" si="51"/>
        <v>0</v>
      </c>
      <c r="N425" s="23" t="s">
        <v>388</v>
      </c>
      <c r="O425" s="23" t="s">
        <v>584</v>
      </c>
      <c r="P425" s="24">
        <f>'Stata Output'!C894</f>
        <v>0.56565566</v>
      </c>
      <c r="Q425" s="24">
        <f>'Stata Output'!D894</f>
        <v>0.1768981</v>
      </c>
      <c r="R425" s="24">
        <f>'Stata Output'!E894</f>
        <v>0.16883588999999999</v>
      </c>
      <c r="T425" s="23">
        <f t="shared" si="52"/>
        <v>0</v>
      </c>
      <c r="U425" s="23">
        <f t="shared" si="53"/>
        <v>0</v>
      </c>
      <c r="V425" s="23">
        <f t="shared" si="54"/>
        <v>0</v>
      </c>
      <c r="X425" s="23">
        <f t="shared" si="55"/>
        <v>0</v>
      </c>
    </row>
    <row r="426" spans="1:24" x14ac:dyDescent="0.2">
      <c r="A426" s="23" t="s">
        <v>388</v>
      </c>
      <c r="B426" s="23" t="s">
        <v>585</v>
      </c>
      <c r="C426" s="24">
        <f>'Stata Output'!C3668</f>
        <v>0.64073985</v>
      </c>
      <c r="D426" s="24">
        <f>'Stata Output'!D3668</f>
        <v>0.20960949000000001</v>
      </c>
      <c r="E426" s="24">
        <f>'Stata Output'!E3668</f>
        <v>0.10095941</v>
      </c>
      <c r="G426" s="23">
        <f t="shared" si="48"/>
        <v>0</v>
      </c>
      <c r="H426" s="23">
        <f t="shared" si="49"/>
        <v>0</v>
      </c>
      <c r="I426" s="23">
        <f t="shared" si="50"/>
        <v>0</v>
      </c>
      <c r="K426" s="23">
        <f t="shared" si="51"/>
        <v>0</v>
      </c>
      <c r="N426" s="23" t="s">
        <v>388</v>
      </c>
      <c r="O426" s="23" t="s">
        <v>585</v>
      </c>
      <c r="P426" s="24">
        <f>'Stata Output'!C895</f>
        <v>0.56739134000000002</v>
      </c>
      <c r="Q426" s="24">
        <f>'Stata Output'!D895</f>
        <v>0.17827762</v>
      </c>
      <c r="R426" s="24">
        <f>'Stata Output'!E895</f>
        <v>0.16566210000000001</v>
      </c>
      <c r="T426" s="23">
        <f t="shared" si="52"/>
        <v>0</v>
      </c>
      <c r="U426" s="23">
        <f t="shared" si="53"/>
        <v>0</v>
      </c>
      <c r="V426" s="23">
        <f t="shared" si="54"/>
        <v>0</v>
      </c>
      <c r="X426" s="23">
        <f t="shared" si="55"/>
        <v>0</v>
      </c>
    </row>
    <row r="427" spans="1:24" x14ac:dyDescent="0.2">
      <c r="A427" s="23" t="s">
        <v>388</v>
      </c>
      <c r="B427" s="23" t="s">
        <v>586</v>
      </c>
      <c r="C427" s="24">
        <f>'Stata Output'!C3669</f>
        <v>0.63926254999999998</v>
      </c>
      <c r="D427" s="24">
        <f>'Stata Output'!D3669</f>
        <v>0.20915839999999999</v>
      </c>
      <c r="E427" s="24">
        <f>'Stata Output'!E3669</f>
        <v>0.10272579</v>
      </c>
      <c r="G427" s="23">
        <f t="shared" si="48"/>
        <v>0</v>
      </c>
      <c r="H427" s="23">
        <f t="shared" si="49"/>
        <v>0</v>
      </c>
      <c r="I427" s="23">
        <f t="shared" si="50"/>
        <v>0</v>
      </c>
      <c r="K427" s="23">
        <f t="shared" si="51"/>
        <v>0</v>
      </c>
      <c r="N427" s="23" t="s">
        <v>388</v>
      </c>
      <c r="O427" s="23" t="s">
        <v>586</v>
      </c>
      <c r="P427" s="24">
        <f>'Stata Output'!C896</f>
        <v>0.56402576000000004</v>
      </c>
      <c r="Q427" s="24">
        <f>'Stata Output'!D896</f>
        <v>0.17898506</v>
      </c>
      <c r="R427" s="24">
        <f>'Stata Output'!E896</f>
        <v>0.16781106000000001</v>
      </c>
      <c r="T427" s="23">
        <f t="shared" si="52"/>
        <v>0</v>
      </c>
      <c r="U427" s="23">
        <f t="shared" si="53"/>
        <v>0</v>
      </c>
      <c r="V427" s="23">
        <f t="shared" si="54"/>
        <v>0</v>
      </c>
      <c r="X427" s="23">
        <f t="shared" si="55"/>
        <v>0</v>
      </c>
    </row>
    <row r="428" spans="1:24" x14ac:dyDescent="0.2">
      <c r="A428" s="23" t="s">
        <v>388</v>
      </c>
      <c r="B428" s="23" t="s">
        <v>587</v>
      </c>
      <c r="C428" s="24">
        <f>'Stata Output'!C3670</f>
        <v>0.63554917</v>
      </c>
      <c r="D428" s="24">
        <f>'Stata Output'!D3670</f>
        <v>0.20961199999999999</v>
      </c>
      <c r="E428" s="24">
        <f>'Stata Output'!E3670</f>
        <v>0.10545936</v>
      </c>
      <c r="G428" s="23">
        <f t="shared" si="48"/>
        <v>0</v>
      </c>
      <c r="H428" s="23">
        <f t="shared" si="49"/>
        <v>0</v>
      </c>
      <c r="I428" s="23">
        <f t="shared" si="50"/>
        <v>0</v>
      </c>
      <c r="K428" s="23">
        <f t="shared" si="51"/>
        <v>0</v>
      </c>
      <c r="N428" s="23" t="s">
        <v>388</v>
      </c>
      <c r="O428" s="23" t="s">
        <v>587</v>
      </c>
      <c r="P428" s="24">
        <f>'Stata Output'!C897</f>
        <v>0.55762864999999995</v>
      </c>
      <c r="Q428" s="24">
        <f>'Stata Output'!D897</f>
        <v>0.18119275000000001</v>
      </c>
      <c r="R428" s="24">
        <f>'Stata Output'!E897</f>
        <v>0.17087374</v>
      </c>
      <c r="T428" s="23">
        <f t="shared" si="52"/>
        <v>0</v>
      </c>
      <c r="U428" s="23">
        <f t="shared" si="53"/>
        <v>0</v>
      </c>
      <c r="V428" s="23">
        <f t="shared" si="54"/>
        <v>0</v>
      </c>
      <c r="X428" s="23">
        <f t="shared" si="55"/>
        <v>0</v>
      </c>
    </row>
    <row r="429" spans="1:24" x14ac:dyDescent="0.2">
      <c r="A429" s="23" t="s">
        <v>388</v>
      </c>
      <c r="B429" s="23" t="s">
        <v>588</v>
      </c>
      <c r="C429" s="24">
        <f>'Stata Output'!C3671</f>
        <v>0.71284597000000005</v>
      </c>
      <c r="D429" s="24">
        <f>'Stata Output'!D3671</f>
        <v>3.4320139999999999E-2</v>
      </c>
      <c r="E429" s="24">
        <f>'Stata Output'!E3671</f>
        <v>0.23139760000000001</v>
      </c>
      <c r="G429" s="23">
        <f t="shared" si="48"/>
        <v>0</v>
      </c>
      <c r="H429" s="23">
        <f t="shared" si="49"/>
        <v>0</v>
      </c>
      <c r="I429" s="23">
        <f t="shared" si="50"/>
        <v>0</v>
      </c>
      <c r="K429" s="23">
        <f t="shared" si="51"/>
        <v>0</v>
      </c>
      <c r="N429" s="23" t="s">
        <v>388</v>
      </c>
      <c r="O429" s="23" t="s">
        <v>588</v>
      </c>
      <c r="P429" s="24">
        <f>'Stata Output'!C898</f>
        <v>0.47302685</v>
      </c>
      <c r="Q429" s="24">
        <f>'Stata Output'!D898</f>
        <v>8.8513229999999998E-2</v>
      </c>
      <c r="R429" s="24">
        <f>'Stata Output'!E898</f>
        <v>0.36812215999999998</v>
      </c>
      <c r="T429" s="23">
        <f t="shared" si="52"/>
        <v>0</v>
      </c>
      <c r="U429" s="23">
        <f t="shared" si="53"/>
        <v>0</v>
      </c>
      <c r="V429" s="23">
        <f t="shared" si="54"/>
        <v>0</v>
      </c>
      <c r="X429" s="23">
        <f t="shared" si="55"/>
        <v>0</v>
      </c>
    </row>
    <row r="430" spans="1:24" x14ac:dyDescent="0.2">
      <c r="A430" s="23" t="s">
        <v>388</v>
      </c>
      <c r="B430" s="23" t="s">
        <v>589</v>
      </c>
      <c r="C430" s="24">
        <f>'Stata Output'!C3672</f>
        <v>0.71176298999999998</v>
      </c>
      <c r="D430" s="24">
        <f>'Stata Output'!D3672</f>
        <v>2.7994700000000001E-2</v>
      </c>
      <c r="E430" s="24">
        <f>'Stata Output'!E3672</f>
        <v>0.23913648000000001</v>
      </c>
      <c r="G430" s="23">
        <f t="shared" si="48"/>
        <v>0</v>
      </c>
      <c r="H430" s="23">
        <f t="shared" si="49"/>
        <v>0</v>
      </c>
      <c r="I430" s="23">
        <f t="shared" si="50"/>
        <v>0</v>
      </c>
      <c r="K430" s="23">
        <f t="shared" si="51"/>
        <v>0</v>
      </c>
      <c r="N430" s="23" t="s">
        <v>388</v>
      </c>
      <c r="O430" s="23" t="s">
        <v>589</v>
      </c>
      <c r="P430" s="24">
        <f>'Stata Output'!C899</f>
        <v>0.46277036999999999</v>
      </c>
      <c r="Q430" s="24">
        <f>'Stata Output'!D899</f>
        <v>8.7410150000000006E-2</v>
      </c>
      <c r="R430" s="24">
        <f>'Stata Output'!E899</f>
        <v>0.37853007</v>
      </c>
      <c r="T430" s="23">
        <f t="shared" si="52"/>
        <v>0</v>
      </c>
      <c r="U430" s="23">
        <f t="shared" si="53"/>
        <v>0</v>
      </c>
      <c r="V430" s="23">
        <f t="shared" si="54"/>
        <v>0</v>
      </c>
      <c r="X430" s="23">
        <f t="shared" si="55"/>
        <v>0</v>
      </c>
    </row>
    <row r="431" spans="1:24" x14ac:dyDescent="0.2">
      <c r="A431" s="23" t="s">
        <v>388</v>
      </c>
      <c r="B431" s="23" t="s">
        <v>590</v>
      </c>
      <c r="C431" s="24">
        <f>'Stata Output'!C3673</f>
        <v>0.70819730000000003</v>
      </c>
      <c r="D431" s="24">
        <f>'Stata Output'!D3673</f>
        <v>3.5204230000000003E-2</v>
      </c>
      <c r="E431" s="24">
        <f>'Stata Output'!E3673</f>
        <v>0.23447973999999999</v>
      </c>
      <c r="G431" s="23">
        <f t="shared" si="48"/>
        <v>0</v>
      </c>
      <c r="H431" s="23">
        <f t="shared" si="49"/>
        <v>0</v>
      </c>
      <c r="I431" s="23">
        <f t="shared" si="50"/>
        <v>0</v>
      </c>
      <c r="K431" s="23">
        <f t="shared" si="51"/>
        <v>0</v>
      </c>
      <c r="N431" s="23" t="s">
        <v>388</v>
      </c>
      <c r="O431" s="23" t="s">
        <v>590</v>
      </c>
      <c r="P431" s="24">
        <f>'Stata Output'!C900</f>
        <v>0.46542940999999999</v>
      </c>
      <c r="Q431" s="24">
        <f>'Stata Output'!D900</f>
        <v>9.1362509999999994E-2</v>
      </c>
      <c r="R431" s="24">
        <f>'Stata Output'!E900</f>
        <v>0.3714903</v>
      </c>
      <c r="T431" s="23">
        <f t="shared" si="52"/>
        <v>0</v>
      </c>
      <c r="U431" s="23">
        <f t="shared" si="53"/>
        <v>0</v>
      </c>
      <c r="V431" s="23">
        <f t="shared" si="54"/>
        <v>0</v>
      </c>
      <c r="X431" s="23">
        <f t="shared" si="55"/>
        <v>0</v>
      </c>
    </row>
    <row r="432" spans="1:24" x14ac:dyDescent="0.2">
      <c r="A432" s="23" t="s">
        <v>388</v>
      </c>
      <c r="B432" s="23" t="s">
        <v>591</v>
      </c>
      <c r="C432" s="24">
        <f>'Stata Output'!C3674</f>
        <v>0.70435658000000001</v>
      </c>
      <c r="D432" s="24">
        <f>'Stata Output'!D3674</f>
        <v>3.312064E-2</v>
      </c>
      <c r="E432" s="24">
        <f>'Stata Output'!E3674</f>
        <v>0.24005109999999999</v>
      </c>
      <c r="G432" s="23">
        <f t="shared" si="48"/>
        <v>0</v>
      </c>
      <c r="H432" s="23">
        <f t="shared" si="49"/>
        <v>0</v>
      </c>
      <c r="I432" s="23">
        <f t="shared" si="50"/>
        <v>0</v>
      </c>
      <c r="K432" s="23">
        <f t="shared" si="51"/>
        <v>0</v>
      </c>
      <c r="N432" s="23" t="s">
        <v>388</v>
      </c>
      <c r="O432" s="23" t="s">
        <v>591</v>
      </c>
      <c r="P432" s="24">
        <f>'Stata Output'!C901</f>
        <v>0.45549601000000001</v>
      </c>
      <c r="Q432" s="24">
        <f>'Stata Output'!D901</f>
        <v>9.2955339999999997E-2</v>
      </c>
      <c r="R432" s="24">
        <f>'Stata Output'!E901</f>
        <v>0.37841920000000001</v>
      </c>
      <c r="T432" s="23">
        <f t="shared" si="52"/>
        <v>0</v>
      </c>
      <c r="U432" s="23">
        <f t="shared" si="53"/>
        <v>0</v>
      </c>
      <c r="V432" s="23">
        <f t="shared" si="54"/>
        <v>0</v>
      </c>
      <c r="X432" s="23">
        <f t="shared" si="55"/>
        <v>0</v>
      </c>
    </row>
    <row r="433" spans="1:24" x14ac:dyDescent="0.2">
      <c r="A433" s="23" t="s">
        <v>388</v>
      </c>
      <c r="B433" s="23" t="s">
        <v>592</v>
      </c>
      <c r="C433" s="24">
        <f>'Stata Output'!C3675</f>
        <v>0.70014432999999998</v>
      </c>
      <c r="D433" s="24">
        <f>'Stata Output'!D3675</f>
        <v>2.8372350000000001E-2</v>
      </c>
      <c r="E433" s="24">
        <f>'Stata Output'!E3675</f>
        <v>0.24880911</v>
      </c>
      <c r="G433" s="23">
        <f t="shared" si="48"/>
        <v>0</v>
      </c>
      <c r="H433" s="23">
        <f t="shared" si="49"/>
        <v>0</v>
      </c>
      <c r="I433" s="23">
        <f t="shared" si="50"/>
        <v>0</v>
      </c>
      <c r="K433" s="23">
        <f t="shared" si="51"/>
        <v>0</v>
      </c>
      <c r="N433" s="23" t="s">
        <v>388</v>
      </c>
      <c r="O433" s="23" t="s">
        <v>592</v>
      </c>
      <c r="P433" s="24">
        <f>'Stata Output'!C902</f>
        <v>0.44140127000000001</v>
      </c>
      <c r="Q433" s="24">
        <f>'Stata Output'!D902</f>
        <v>9.4035930000000004E-2</v>
      </c>
      <c r="R433" s="24">
        <f>'Stata Output'!E902</f>
        <v>0.38964749999999998</v>
      </c>
      <c r="T433" s="23">
        <f t="shared" si="52"/>
        <v>0</v>
      </c>
      <c r="U433" s="23">
        <f t="shared" si="53"/>
        <v>0</v>
      </c>
      <c r="V433" s="23">
        <f t="shared" si="54"/>
        <v>0</v>
      </c>
      <c r="X433" s="23">
        <f t="shared" si="55"/>
        <v>0</v>
      </c>
    </row>
    <row r="434" spans="1:24" x14ac:dyDescent="0.2">
      <c r="A434" s="23" t="s">
        <v>388</v>
      </c>
      <c r="B434" s="23" t="s">
        <v>593</v>
      </c>
      <c r="C434" s="24">
        <f>'Stata Output'!C3676</f>
        <v>0.69368021000000002</v>
      </c>
      <c r="D434" s="24">
        <f>'Stata Output'!D3676</f>
        <v>2.8963249999999999E-2</v>
      </c>
      <c r="E434" s="24">
        <f>'Stata Output'!E3676</f>
        <v>0.25378121999999997</v>
      </c>
      <c r="G434" s="23">
        <f t="shared" si="48"/>
        <v>0</v>
      </c>
      <c r="H434" s="23">
        <f t="shared" si="49"/>
        <v>0</v>
      </c>
      <c r="I434" s="23">
        <f t="shared" si="50"/>
        <v>0</v>
      </c>
      <c r="K434" s="23">
        <f t="shared" si="51"/>
        <v>0</v>
      </c>
      <c r="N434" s="23" t="s">
        <v>388</v>
      </c>
      <c r="O434" s="23" t="s">
        <v>593</v>
      </c>
      <c r="P434" s="24">
        <f>'Stata Output'!C903</f>
        <v>0.43000719999999998</v>
      </c>
      <c r="Q434" s="24">
        <f>'Stata Output'!D903</f>
        <v>9.7825239999999994E-2</v>
      </c>
      <c r="R434" s="24">
        <f>'Stata Output'!E903</f>
        <v>0.3952717</v>
      </c>
      <c r="T434" s="23">
        <f t="shared" si="52"/>
        <v>0</v>
      </c>
      <c r="U434" s="23">
        <f t="shared" si="53"/>
        <v>0</v>
      </c>
      <c r="V434" s="23">
        <f t="shared" si="54"/>
        <v>0</v>
      </c>
      <c r="X434" s="23">
        <f t="shared" si="55"/>
        <v>0</v>
      </c>
    </row>
    <row r="435" spans="1:24" x14ac:dyDescent="0.2">
      <c r="A435" s="23" t="s">
        <v>388</v>
      </c>
      <c r="B435" s="23" t="s">
        <v>594</v>
      </c>
      <c r="C435" s="24">
        <f>'Stata Output'!C3677</f>
        <v>0.68755496999999999</v>
      </c>
      <c r="D435" s="24">
        <f>'Stata Output'!D3677</f>
        <v>3.142942E-2</v>
      </c>
      <c r="E435" s="24">
        <f>'Stata Output'!E3677</f>
        <v>0.25644358</v>
      </c>
      <c r="G435" s="23">
        <f t="shared" si="48"/>
        <v>0</v>
      </c>
      <c r="H435" s="23">
        <f t="shared" si="49"/>
        <v>0</v>
      </c>
      <c r="I435" s="23">
        <f t="shared" si="50"/>
        <v>0</v>
      </c>
      <c r="K435" s="23">
        <f t="shared" si="51"/>
        <v>0</v>
      </c>
      <c r="N435" s="23" t="s">
        <v>388</v>
      </c>
      <c r="O435" s="23" t="s">
        <v>594</v>
      </c>
      <c r="P435" s="24">
        <f>'Stata Output'!C904</f>
        <v>0.42168731999999998</v>
      </c>
      <c r="Q435" s="24">
        <f>'Stata Output'!D904</f>
        <v>0.10193156</v>
      </c>
      <c r="R435" s="24">
        <f>'Stata Output'!E904</f>
        <v>0.39779244000000002</v>
      </c>
      <c r="T435" s="23">
        <f t="shared" si="52"/>
        <v>0</v>
      </c>
      <c r="U435" s="23">
        <f t="shared" si="53"/>
        <v>0</v>
      </c>
      <c r="V435" s="23">
        <f t="shared" si="54"/>
        <v>0</v>
      </c>
      <c r="X435" s="23">
        <f t="shared" si="55"/>
        <v>0</v>
      </c>
    </row>
    <row r="436" spans="1:24" x14ac:dyDescent="0.2">
      <c r="A436" s="23" t="s">
        <v>388</v>
      </c>
      <c r="B436" s="23" t="s">
        <v>595</v>
      </c>
      <c r="C436" s="24">
        <f>'Stata Output'!C3678</f>
        <v>0.72834451</v>
      </c>
      <c r="D436" s="24">
        <f>'Stata Output'!D3678</f>
        <v>-8.5668800000000007E-3</v>
      </c>
      <c r="E436" s="24">
        <f>'Stata Output'!E3678</f>
        <v>0.26400806999999998</v>
      </c>
      <c r="G436" s="23">
        <f t="shared" si="48"/>
        <v>0</v>
      </c>
      <c r="H436" s="23">
        <f t="shared" si="49"/>
        <v>1</v>
      </c>
      <c r="I436" s="23">
        <f t="shared" si="50"/>
        <v>0</v>
      </c>
      <c r="K436" s="23">
        <f t="shared" si="51"/>
        <v>1</v>
      </c>
      <c r="N436" s="23" t="s">
        <v>388</v>
      </c>
      <c r="O436" s="23" t="s">
        <v>595</v>
      </c>
      <c r="P436" s="24">
        <f>'Stata Output'!C905</f>
        <v>0.44648431</v>
      </c>
      <c r="Q436" s="24">
        <f>'Stata Output'!D905</f>
        <v>6.8228300000000006E-2</v>
      </c>
      <c r="R436" s="24">
        <f>'Stata Output'!E905</f>
        <v>0.41557052</v>
      </c>
      <c r="T436" s="23">
        <f t="shared" si="52"/>
        <v>0</v>
      </c>
      <c r="U436" s="23">
        <f t="shared" si="53"/>
        <v>0</v>
      </c>
      <c r="V436" s="23">
        <f t="shared" si="54"/>
        <v>0</v>
      </c>
      <c r="X436" s="23">
        <f t="shared" si="55"/>
        <v>0</v>
      </c>
    </row>
    <row r="437" spans="1:24" x14ac:dyDescent="0.2">
      <c r="A437" s="23" t="s">
        <v>388</v>
      </c>
      <c r="B437" s="23" t="s">
        <v>596</v>
      </c>
      <c r="C437" s="24">
        <f>'Stata Output'!C3679</f>
        <v>0.72942430000000003</v>
      </c>
      <c r="D437" s="24">
        <f>'Stata Output'!D3679</f>
        <v>-9.0743899999999999E-3</v>
      </c>
      <c r="E437" s="24">
        <f>'Stata Output'!E3679</f>
        <v>0.26361693000000003</v>
      </c>
      <c r="G437" s="23">
        <f t="shared" si="48"/>
        <v>0</v>
      </c>
      <c r="H437" s="23">
        <f t="shared" si="49"/>
        <v>1</v>
      </c>
      <c r="I437" s="23">
        <f t="shared" si="50"/>
        <v>0</v>
      </c>
      <c r="K437" s="23">
        <f t="shared" si="51"/>
        <v>1</v>
      </c>
      <c r="N437" s="23" t="s">
        <v>388</v>
      </c>
      <c r="O437" s="23" t="s">
        <v>596</v>
      </c>
      <c r="P437" s="24">
        <f>'Stata Output'!C906</f>
        <v>0.44785646000000001</v>
      </c>
      <c r="Q437" s="24">
        <f>'Stata Output'!D906</f>
        <v>6.7484740000000001E-2</v>
      </c>
      <c r="R437" s="24">
        <f>'Stata Output'!E906</f>
        <v>0.41523334000000001</v>
      </c>
      <c r="T437" s="23">
        <f t="shared" si="52"/>
        <v>0</v>
      </c>
      <c r="U437" s="23">
        <f t="shared" si="53"/>
        <v>0</v>
      </c>
      <c r="V437" s="23">
        <f t="shared" si="54"/>
        <v>0</v>
      </c>
      <c r="X437" s="23">
        <f t="shared" si="55"/>
        <v>0</v>
      </c>
    </row>
    <row r="438" spans="1:24" x14ac:dyDescent="0.2">
      <c r="A438" s="23" t="s">
        <v>388</v>
      </c>
      <c r="B438" s="23" t="s">
        <v>597</v>
      </c>
      <c r="C438" s="24">
        <f>'Stata Output'!C3680</f>
        <v>0.72425079999999997</v>
      </c>
      <c r="D438" s="24">
        <f>'Stata Output'!D3680</f>
        <v>-8.4338199999999999E-3</v>
      </c>
      <c r="E438" s="24">
        <f>'Stata Output'!E3680</f>
        <v>0.26741610999999998</v>
      </c>
      <c r="G438" s="23">
        <f t="shared" si="48"/>
        <v>0</v>
      </c>
      <c r="H438" s="23">
        <f t="shared" si="49"/>
        <v>1</v>
      </c>
      <c r="I438" s="23">
        <f t="shared" si="50"/>
        <v>0</v>
      </c>
      <c r="K438" s="23">
        <f t="shared" si="51"/>
        <v>1</v>
      </c>
      <c r="N438" s="23" t="s">
        <v>388</v>
      </c>
      <c r="O438" s="23" t="s">
        <v>597</v>
      </c>
      <c r="P438" s="24">
        <f>'Stata Output'!C907</f>
        <v>0.43895515000000002</v>
      </c>
      <c r="Q438" s="24">
        <f>'Stata Output'!D907</f>
        <v>7.0562819999999998E-2</v>
      </c>
      <c r="R438" s="24">
        <f>'Stata Output'!E907</f>
        <v>0.41948762000000001</v>
      </c>
      <c r="T438" s="23">
        <f t="shared" si="52"/>
        <v>0</v>
      </c>
      <c r="U438" s="23">
        <f t="shared" si="53"/>
        <v>0</v>
      </c>
      <c r="V438" s="23">
        <f t="shared" si="54"/>
        <v>0</v>
      </c>
      <c r="X438" s="23">
        <f t="shared" si="55"/>
        <v>0</v>
      </c>
    </row>
    <row r="439" spans="1:24" x14ac:dyDescent="0.2">
      <c r="A439" s="23" t="s">
        <v>388</v>
      </c>
      <c r="B439" s="23" t="s">
        <v>598</v>
      </c>
      <c r="C439" s="24">
        <f>'Stata Output'!C3681</f>
        <v>0.71993529000000001</v>
      </c>
      <c r="D439" s="24">
        <f>'Stata Output'!D3681</f>
        <v>-1.0668840000000001E-2</v>
      </c>
      <c r="E439" s="24">
        <f>'Stata Output'!E3681</f>
        <v>0.27356209999999997</v>
      </c>
      <c r="G439" s="23">
        <f t="shared" si="48"/>
        <v>0</v>
      </c>
      <c r="H439" s="23">
        <f t="shared" si="49"/>
        <v>1</v>
      </c>
      <c r="I439" s="23">
        <f t="shared" si="50"/>
        <v>0</v>
      </c>
      <c r="K439" s="23">
        <f t="shared" si="51"/>
        <v>1</v>
      </c>
      <c r="N439" s="23" t="s">
        <v>388</v>
      </c>
      <c r="O439" s="23" t="s">
        <v>598</v>
      </c>
      <c r="P439" s="24">
        <f>'Stata Output'!C908</f>
        <v>0.42793172000000002</v>
      </c>
      <c r="Q439" s="24">
        <f>'Stata Output'!D908</f>
        <v>7.2381269999999998E-2</v>
      </c>
      <c r="R439" s="24">
        <f>'Stata Output'!E908</f>
        <v>0.42711666999999998</v>
      </c>
      <c r="T439" s="23">
        <f t="shared" si="52"/>
        <v>0</v>
      </c>
      <c r="U439" s="23">
        <f t="shared" si="53"/>
        <v>0</v>
      </c>
      <c r="V439" s="23">
        <f t="shared" si="54"/>
        <v>0</v>
      </c>
      <c r="X439" s="23">
        <f t="shared" si="55"/>
        <v>0</v>
      </c>
    </row>
    <row r="440" spans="1:24" x14ac:dyDescent="0.2">
      <c r="A440" s="23" t="s">
        <v>388</v>
      </c>
      <c r="B440" s="23" t="s">
        <v>599</v>
      </c>
      <c r="C440" s="24">
        <f>'Stata Output'!C3682</f>
        <v>0.71813547</v>
      </c>
      <c r="D440" s="24">
        <f>'Stata Output'!D3682</f>
        <v>-1.108934E-2</v>
      </c>
      <c r="E440" s="24">
        <f>'Stata Output'!E3682</f>
        <v>0.27557535999999999</v>
      </c>
      <c r="G440" s="23">
        <f t="shared" si="48"/>
        <v>0</v>
      </c>
      <c r="H440" s="23">
        <f t="shared" si="49"/>
        <v>1</v>
      </c>
      <c r="I440" s="23">
        <f t="shared" si="50"/>
        <v>0</v>
      </c>
      <c r="K440" s="23">
        <f t="shared" si="51"/>
        <v>1</v>
      </c>
      <c r="N440" s="23" t="s">
        <v>388</v>
      </c>
      <c r="O440" s="23" t="s">
        <v>599</v>
      </c>
      <c r="P440" s="24">
        <f>'Stata Output'!C909</f>
        <v>0.42399909000000002</v>
      </c>
      <c r="Q440" s="24">
        <f>'Stata Output'!D909</f>
        <v>7.3278079999999995E-2</v>
      </c>
      <c r="R440" s="24">
        <f>'Stata Output'!E909</f>
        <v>0.42954459</v>
      </c>
      <c r="T440" s="23">
        <f t="shared" si="52"/>
        <v>0</v>
      </c>
      <c r="U440" s="23">
        <f t="shared" si="53"/>
        <v>0</v>
      </c>
      <c r="V440" s="23">
        <f t="shared" si="54"/>
        <v>0</v>
      </c>
      <c r="X440" s="23">
        <f t="shared" si="55"/>
        <v>0</v>
      </c>
    </row>
    <row r="441" spans="1:24" x14ac:dyDescent="0.2">
      <c r="A441" s="23" t="s">
        <v>388</v>
      </c>
      <c r="B441" s="23" t="s">
        <v>600</v>
      </c>
      <c r="C441" s="24">
        <f>'Stata Output'!C3683</f>
        <v>0.71614907000000005</v>
      </c>
      <c r="D441" s="24">
        <f>'Stata Output'!D3683</f>
        <v>-2.0899330000000001E-2</v>
      </c>
      <c r="E441" s="24">
        <f>'Stata Output'!E3683</f>
        <v>0.28784357999999999</v>
      </c>
      <c r="G441" s="23">
        <f t="shared" si="48"/>
        <v>0</v>
      </c>
      <c r="H441" s="23">
        <f t="shared" si="49"/>
        <v>1</v>
      </c>
      <c r="I441" s="23">
        <f t="shared" si="50"/>
        <v>0</v>
      </c>
      <c r="K441" s="23">
        <f t="shared" si="51"/>
        <v>1</v>
      </c>
      <c r="N441" s="23" t="s">
        <v>388</v>
      </c>
      <c r="O441" s="23" t="s">
        <v>600</v>
      </c>
      <c r="P441" s="24">
        <f>'Stata Output'!C910</f>
        <v>0.40751523000000001</v>
      </c>
      <c r="Q441" s="24">
        <f>'Stata Output'!D910</f>
        <v>7.1739620000000004E-2</v>
      </c>
      <c r="R441" s="24">
        <f>'Stata Output'!E910</f>
        <v>0.44599431</v>
      </c>
      <c r="T441" s="23">
        <f t="shared" si="52"/>
        <v>0</v>
      </c>
      <c r="U441" s="23">
        <f t="shared" si="53"/>
        <v>0</v>
      </c>
      <c r="V441" s="23">
        <f t="shared" si="54"/>
        <v>0</v>
      </c>
      <c r="X441" s="23">
        <f t="shared" si="55"/>
        <v>0</v>
      </c>
    </row>
    <row r="442" spans="1:24" x14ac:dyDescent="0.2">
      <c r="A442" s="23" t="s">
        <v>388</v>
      </c>
      <c r="B442" s="23" t="s">
        <v>601</v>
      </c>
      <c r="C442" s="24">
        <f>'Stata Output'!C3684</f>
        <v>0.71541801999999999</v>
      </c>
      <c r="D442" s="24">
        <f>'Stata Output'!D3684</f>
        <v>-2.189514E-2</v>
      </c>
      <c r="E442" s="24">
        <f>'Stata Output'!E3684</f>
        <v>0.28954816</v>
      </c>
      <c r="G442" s="23">
        <f t="shared" si="48"/>
        <v>0</v>
      </c>
      <c r="H442" s="23">
        <f t="shared" si="49"/>
        <v>1</v>
      </c>
      <c r="I442" s="23">
        <f t="shared" si="50"/>
        <v>0</v>
      </c>
      <c r="K442" s="23">
        <f t="shared" si="51"/>
        <v>1</v>
      </c>
      <c r="N442" s="23" t="s">
        <v>388</v>
      </c>
      <c r="O442" s="23" t="s">
        <v>601</v>
      </c>
      <c r="P442" s="24">
        <f>'Stata Output'!C911</f>
        <v>0.40484590999999998</v>
      </c>
      <c r="Q442" s="24">
        <f>'Stata Output'!D911</f>
        <v>7.188071E-2</v>
      </c>
      <c r="R442" s="24">
        <f>'Stata Output'!E911</f>
        <v>0.44819604000000002</v>
      </c>
      <c r="T442" s="23">
        <f t="shared" si="52"/>
        <v>0</v>
      </c>
      <c r="U442" s="23">
        <f t="shared" si="53"/>
        <v>0</v>
      </c>
      <c r="V442" s="23">
        <f t="shared" si="54"/>
        <v>0</v>
      </c>
      <c r="X442" s="23">
        <f t="shared" si="55"/>
        <v>0</v>
      </c>
    </row>
    <row r="443" spans="1:24" x14ac:dyDescent="0.2">
      <c r="A443" s="23" t="s">
        <v>388</v>
      </c>
      <c r="B443" s="23" t="s">
        <v>602</v>
      </c>
      <c r="C443" s="24">
        <f>'Stata Output'!C3685</f>
        <v>0.72292363000000004</v>
      </c>
      <c r="D443" s="24">
        <f>'Stata Output'!D3685</f>
        <v>0.11561192000000001</v>
      </c>
      <c r="E443" s="24">
        <f>'Stata Output'!E3685</f>
        <v>0.13124874</v>
      </c>
      <c r="G443" s="23">
        <f t="shared" si="48"/>
        <v>0</v>
      </c>
      <c r="H443" s="23">
        <f t="shared" si="49"/>
        <v>0</v>
      </c>
      <c r="I443" s="23">
        <f t="shared" si="50"/>
        <v>0</v>
      </c>
      <c r="K443" s="23">
        <f t="shared" si="51"/>
        <v>0</v>
      </c>
      <c r="N443" s="23" t="s">
        <v>388</v>
      </c>
      <c r="O443" s="23" t="s">
        <v>602</v>
      </c>
      <c r="P443" s="24">
        <f>'Stata Output'!C912</f>
        <v>0.59961249999999999</v>
      </c>
      <c r="Q443" s="24">
        <f>'Stata Output'!D912</f>
        <v>0.10648597</v>
      </c>
      <c r="R443" s="24">
        <f>'Stata Output'!E912</f>
        <v>0.22354524000000001</v>
      </c>
      <c r="T443" s="23">
        <f t="shared" si="52"/>
        <v>0</v>
      </c>
      <c r="U443" s="23">
        <f t="shared" si="53"/>
        <v>0</v>
      </c>
      <c r="V443" s="23">
        <f t="shared" si="54"/>
        <v>0</v>
      </c>
      <c r="X443" s="23">
        <f t="shared" si="55"/>
        <v>0</v>
      </c>
    </row>
    <row r="444" spans="1:24" x14ac:dyDescent="0.2">
      <c r="A444" s="23" t="s">
        <v>388</v>
      </c>
      <c r="B444" s="23" t="s">
        <v>603</v>
      </c>
      <c r="C444" s="24">
        <f>'Stata Output'!C3686</f>
        <v>0.72077420000000003</v>
      </c>
      <c r="D444" s="24">
        <f>'Stata Output'!D3686</f>
        <v>0.11650884</v>
      </c>
      <c r="E444" s="24">
        <f>'Stata Output'!E3686</f>
        <v>0.13214913</v>
      </c>
      <c r="G444" s="23">
        <f t="shared" si="48"/>
        <v>0</v>
      </c>
      <c r="H444" s="23">
        <f t="shared" si="49"/>
        <v>0</v>
      </c>
      <c r="I444" s="23">
        <f t="shared" si="50"/>
        <v>0</v>
      </c>
      <c r="K444" s="23">
        <f t="shared" si="51"/>
        <v>0</v>
      </c>
      <c r="N444" s="23" t="s">
        <v>388</v>
      </c>
      <c r="O444" s="23" t="s">
        <v>603</v>
      </c>
      <c r="P444" s="24">
        <f>'Stata Output'!C913</f>
        <v>0.59673388000000005</v>
      </c>
      <c r="Q444" s="24">
        <f>'Stata Output'!D913</f>
        <v>0.10793546</v>
      </c>
      <c r="R444" s="24">
        <f>'Stata Output'!E913</f>
        <v>0.22438337</v>
      </c>
      <c r="T444" s="23">
        <f t="shared" si="52"/>
        <v>0</v>
      </c>
      <c r="U444" s="23">
        <f t="shared" si="53"/>
        <v>0</v>
      </c>
      <c r="V444" s="23">
        <f t="shared" si="54"/>
        <v>0</v>
      </c>
      <c r="X444" s="23">
        <f t="shared" si="55"/>
        <v>0</v>
      </c>
    </row>
    <row r="445" spans="1:24" x14ac:dyDescent="0.2">
      <c r="A445" s="23" t="s">
        <v>388</v>
      </c>
      <c r="B445" s="23" t="s">
        <v>604</v>
      </c>
      <c r="C445" s="24">
        <f>'Stata Output'!C3687</f>
        <v>0.71986377999999995</v>
      </c>
      <c r="D445" s="24">
        <f>'Stata Output'!D3687</f>
        <v>0.10575457000000001</v>
      </c>
      <c r="E445" s="24">
        <f>'Stata Output'!E3687</f>
        <v>0.14449903</v>
      </c>
      <c r="G445" s="23">
        <f t="shared" si="48"/>
        <v>0</v>
      </c>
      <c r="H445" s="23">
        <f t="shared" si="49"/>
        <v>0</v>
      </c>
      <c r="I445" s="23">
        <f t="shared" si="50"/>
        <v>0</v>
      </c>
      <c r="K445" s="23">
        <f t="shared" si="51"/>
        <v>0</v>
      </c>
      <c r="N445" s="23" t="s">
        <v>388</v>
      </c>
      <c r="O445" s="23" t="s">
        <v>604</v>
      </c>
      <c r="P445" s="24">
        <f>'Stata Output'!C914</f>
        <v>0.58104747999999995</v>
      </c>
      <c r="Q445" s="24">
        <f>'Stata Output'!D914</f>
        <v>0.10553742000000001</v>
      </c>
      <c r="R445" s="24">
        <f>'Stata Output'!E914</f>
        <v>0.24114327999999999</v>
      </c>
      <c r="T445" s="23">
        <f t="shared" si="52"/>
        <v>0</v>
      </c>
      <c r="U445" s="23">
        <f t="shared" si="53"/>
        <v>0</v>
      </c>
      <c r="V445" s="23">
        <f t="shared" si="54"/>
        <v>0</v>
      </c>
      <c r="X445" s="23">
        <f t="shared" si="55"/>
        <v>0</v>
      </c>
    </row>
    <row r="446" spans="1:24" x14ac:dyDescent="0.2">
      <c r="A446" s="23" t="s">
        <v>388</v>
      </c>
      <c r="B446" s="23" t="s">
        <v>605</v>
      </c>
      <c r="C446" s="24">
        <f>'Stata Output'!C3688</f>
        <v>0.71940917999999998</v>
      </c>
      <c r="D446" s="24">
        <f>'Stata Output'!D3688</f>
        <v>0.10071541000000001</v>
      </c>
      <c r="E446" s="24">
        <f>'Stata Output'!E3688</f>
        <v>0.15031015</v>
      </c>
      <c r="G446" s="23">
        <f t="shared" si="48"/>
        <v>0</v>
      </c>
      <c r="H446" s="23">
        <f t="shared" si="49"/>
        <v>0</v>
      </c>
      <c r="I446" s="23">
        <f t="shared" si="50"/>
        <v>0</v>
      </c>
      <c r="K446" s="23">
        <f t="shared" si="51"/>
        <v>0</v>
      </c>
      <c r="N446" s="23" t="s">
        <v>388</v>
      </c>
      <c r="O446" s="23" t="s">
        <v>605</v>
      </c>
      <c r="P446" s="24">
        <f>'Stata Output'!C915</f>
        <v>0.57364455999999997</v>
      </c>
      <c r="Q446" s="24">
        <f>'Stata Output'!D915</f>
        <v>0.10442949999999999</v>
      </c>
      <c r="R446" s="24">
        <f>'Stata Output'!E915</f>
        <v>0.24902464999999999</v>
      </c>
      <c r="T446" s="23">
        <f t="shared" si="52"/>
        <v>0</v>
      </c>
      <c r="U446" s="23">
        <f t="shared" si="53"/>
        <v>0</v>
      </c>
      <c r="V446" s="23">
        <f t="shared" si="54"/>
        <v>0</v>
      </c>
      <c r="X446" s="23">
        <f t="shared" si="55"/>
        <v>0</v>
      </c>
    </row>
    <row r="447" spans="1:24" x14ac:dyDescent="0.2">
      <c r="A447" s="23" t="s">
        <v>388</v>
      </c>
      <c r="B447" s="23" t="s">
        <v>606</v>
      </c>
      <c r="C447" s="24">
        <f>'Stata Output'!C3689</f>
        <v>0.71917761000000002</v>
      </c>
      <c r="D447" s="24">
        <f>'Stata Output'!D3689</f>
        <v>0.10252387</v>
      </c>
      <c r="E447" s="24">
        <f>'Stata Output'!E3689</f>
        <v>0.14856704000000001</v>
      </c>
      <c r="G447" s="23">
        <f t="shared" si="48"/>
        <v>0</v>
      </c>
      <c r="H447" s="23">
        <f t="shared" si="49"/>
        <v>0</v>
      </c>
      <c r="I447" s="23">
        <f t="shared" si="50"/>
        <v>0</v>
      </c>
      <c r="K447" s="23">
        <f t="shared" si="51"/>
        <v>0</v>
      </c>
      <c r="N447" s="23" t="s">
        <v>388</v>
      </c>
      <c r="O447" s="23" t="s">
        <v>606</v>
      </c>
      <c r="P447" s="24">
        <f>'Stata Output'!C916</f>
        <v>0.57555869999999998</v>
      </c>
      <c r="Q447" s="24">
        <f>'Stata Output'!D916</f>
        <v>0.10504873000000001</v>
      </c>
      <c r="R447" s="24">
        <f>'Stata Output'!E916</f>
        <v>0.24659275999999999</v>
      </c>
      <c r="T447" s="23">
        <f t="shared" si="52"/>
        <v>0</v>
      </c>
      <c r="U447" s="23">
        <f t="shared" si="53"/>
        <v>0</v>
      </c>
      <c r="V447" s="23">
        <f t="shared" si="54"/>
        <v>0</v>
      </c>
      <c r="X447" s="23">
        <f t="shared" si="55"/>
        <v>0</v>
      </c>
    </row>
    <row r="448" spans="1:24" x14ac:dyDescent="0.2">
      <c r="A448" s="23" t="s">
        <v>388</v>
      </c>
      <c r="B448" s="23" t="s">
        <v>607</v>
      </c>
      <c r="C448" s="24">
        <f>'Stata Output'!C3690</f>
        <v>0.71786411999999999</v>
      </c>
      <c r="D448" s="24">
        <f>'Stata Output'!D3690</f>
        <v>0.10286486</v>
      </c>
      <c r="E448" s="24">
        <f>'Stata Output'!E3690</f>
        <v>0.14933989</v>
      </c>
      <c r="G448" s="23">
        <f t="shared" si="48"/>
        <v>0</v>
      </c>
      <c r="H448" s="23">
        <f t="shared" si="49"/>
        <v>0</v>
      </c>
      <c r="I448" s="23">
        <f t="shared" si="50"/>
        <v>0</v>
      </c>
      <c r="K448" s="23">
        <f t="shared" si="51"/>
        <v>0</v>
      </c>
      <c r="N448" s="23" t="s">
        <v>388</v>
      </c>
      <c r="O448" s="23" t="s">
        <v>607</v>
      </c>
      <c r="P448" s="24">
        <f>'Stata Output'!C917</f>
        <v>0.57353050000000005</v>
      </c>
      <c r="Q448" s="24">
        <f>'Stata Output'!D917</f>
        <v>0.10587848</v>
      </c>
      <c r="R448" s="24">
        <f>'Stata Output'!E917</f>
        <v>0.24741009</v>
      </c>
      <c r="T448" s="23">
        <f t="shared" si="52"/>
        <v>0</v>
      </c>
      <c r="U448" s="23">
        <f t="shared" si="53"/>
        <v>0</v>
      </c>
      <c r="V448" s="23">
        <f t="shared" si="54"/>
        <v>0</v>
      </c>
      <c r="X448" s="23">
        <f t="shared" si="55"/>
        <v>0</v>
      </c>
    </row>
    <row r="449" spans="1:24" x14ac:dyDescent="0.2">
      <c r="A449" s="23" t="s">
        <v>388</v>
      </c>
      <c r="B449" s="23" t="s">
        <v>608</v>
      </c>
      <c r="C449" s="24">
        <f>'Stata Output'!C3691</f>
        <v>0.71704056999999999</v>
      </c>
      <c r="D449" s="24">
        <f>'Stata Output'!D3691</f>
        <v>0.10318935999999999</v>
      </c>
      <c r="E449" s="24">
        <f>'Stata Output'!E3691</f>
        <v>0.14970546000000001</v>
      </c>
      <c r="G449" s="23">
        <f t="shared" si="48"/>
        <v>0</v>
      </c>
      <c r="H449" s="23">
        <f t="shared" si="49"/>
        <v>0</v>
      </c>
      <c r="I449" s="23">
        <f t="shared" si="50"/>
        <v>0</v>
      </c>
      <c r="K449" s="23">
        <f t="shared" si="51"/>
        <v>0</v>
      </c>
      <c r="N449" s="23" t="s">
        <v>388</v>
      </c>
      <c r="O449" s="23" t="s">
        <v>608</v>
      </c>
      <c r="P449" s="24">
        <f>'Stata Output'!C918</f>
        <v>0.57240268999999999</v>
      </c>
      <c r="Q449" s="24">
        <f>'Stata Output'!D918</f>
        <v>0.10642865999999999</v>
      </c>
      <c r="R449" s="24">
        <f>'Stata Output'!E918</f>
        <v>0.24775944</v>
      </c>
      <c r="T449" s="23">
        <f t="shared" si="52"/>
        <v>0</v>
      </c>
      <c r="U449" s="23">
        <f t="shared" si="53"/>
        <v>0</v>
      </c>
      <c r="V449" s="23">
        <f t="shared" si="54"/>
        <v>0</v>
      </c>
      <c r="X449" s="23">
        <f t="shared" si="55"/>
        <v>0</v>
      </c>
    </row>
    <row r="450" spans="1:24" x14ac:dyDescent="0.2">
      <c r="A450" s="23" t="s">
        <v>388</v>
      </c>
      <c r="B450" s="23" t="s">
        <v>609</v>
      </c>
      <c r="C450" s="24">
        <f>'Stata Output'!C3692</f>
        <v>0.64772523000000004</v>
      </c>
      <c r="D450" s="24">
        <f>'Stata Output'!D3692</f>
        <v>0.13900302</v>
      </c>
      <c r="E450" s="24">
        <f>'Stata Output'!E3692</f>
        <v>0.16499301</v>
      </c>
      <c r="G450" s="23">
        <f t="shared" si="48"/>
        <v>0</v>
      </c>
      <c r="H450" s="23">
        <f t="shared" si="49"/>
        <v>0</v>
      </c>
      <c r="I450" s="23">
        <f t="shared" si="50"/>
        <v>0</v>
      </c>
      <c r="K450" s="23">
        <f t="shared" si="51"/>
        <v>0</v>
      </c>
      <c r="N450" s="23" t="s">
        <v>388</v>
      </c>
      <c r="O450" s="23" t="s">
        <v>609</v>
      </c>
      <c r="P450" s="24">
        <f>'Stata Output'!C919</f>
        <v>0.49167561999999998</v>
      </c>
      <c r="Q450" s="24">
        <f>'Stata Output'!D919</f>
        <v>0.15762159000000001</v>
      </c>
      <c r="R450" s="24">
        <f>'Stata Output'!E919</f>
        <v>0.24149970000000001</v>
      </c>
      <c r="T450" s="23">
        <f t="shared" si="52"/>
        <v>0</v>
      </c>
      <c r="U450" s="23">
        <f t="shared" si="53"/>
        <v>0</v>
      </c>
      <c r="V450" s="23">
        <f t="shared" si="54"/>
        <v>0</v>
      </c>
      <c r="X450" s="23">
        <f t="shared" si="55"/>
        <v>0</v>
      </c>
    </row>
    <row r="451" spans="1:24" x14ac:dyDescent="0.2">
      <c r="A451" s="23" t="s">
        <v>388</v>
      </c>
      <c r="B451" s="23" t="s">
        <v>610</v>
      </c>
      <c r="C451" s="24">
        <f>'Stata Output'!C3693</f>
        <v>0.64121218999999996</v>
      </c>
      <c r="D451" s="24">
        <f>'Stata Output'!D3693</f>
        <v>0.13921471999999999</v>
      </c>
      <c r="E451" s="24">
        <f>'Stata Output'!E3693</f>
        <v>0.17041517</v>
      </c>
      <c r="G451" s="23">
        <f t="shared" si="48"/>
        <v>0</v>
      </c>
      <c r="H451" s="23">
        <f t="shared" si="49"/>
        <v>0</v>
      </c>
      <c r="I451" s="23">
        <f t="shared" si="50"/>
        <v>0</v>
      </c>
      <c r="K451" s="23">
        <f t="shared" si="51"/>
        <v>0</v>
      </c>
      <c r="N451" s="23" t="s">
        <v>388</v>
      </c>
      <c r="O451" s="23" t="s">
        <v>610</v>
      </c>
      <c r="P451" s="24">
        <f>'Stata Output'!C920</f>
        <v>0.47969680999999997</v>
      </c>
      <c r="Q451" s="24">
        <f>'Stata Output'!D920</f>
        <v>0.16133578000000001</v>
      </c>
      <c r="R451" s="24">
        <f>'Stata Output'!E920</f>
        <v>0.24773175</v>
      </c>
      <c r="T451" s="23">
        <f t="shared" si="52"/>
        <v>0</v>
      </c>
      <c r="U451" s="23">
        <f t="shared" si="53"/>
        <v>0</v>
      </c>
      <c r="V451" s="23">
        <f t="shared" si="54"/>
        <v>0</v>
      </c>
      <c r="X451" s="23">
        <f t="shared" si="55"/>
        <v>0</v>
      </c>
    </row>
    <row r="452" spans="1:24" x14ac:dyDescent="0.2">
      <c r="A452" s="23" t="s">
        <v>388</v>
      </c>
      <c r="B452" s="23" t="s">
        <v>611</v>
      </c>
      <c r="C452" s="24">
        <f>'Stata Output'!C3694</f>
        <v>0.63870709999999997</v>
      </c>
      <c r="D452" s="24">
        <f>'Stata Output'!D3694</f>
        <v>0.13962742</v>
      </c>
      <c r="E452" s="24">
        <f>'Stata Output'!E3694</f>
        <v>0.17214457999999999</v>
      </c>
      <c r="G452" s="23">
        <f t="shared" si="48"/>
        <v>0</v>
      </c>
      <c r="H452" s="23">
        <f t="shared" si="49"/>
        <v>0</v>
      </c>
      <c r="I452" s="23">
        <f t="shared" si="50"/>
        <v>0</v>
      </c>
      <c r="K452" s="23">
        <f t="shared" si="51"/>
        <v>0</v>
      </c>
      <c r="N452" s="23" t="s">
        <v>388</v>
      </c>
      <c r="O452" s="23" t="s">
        <v>611</v>
      </c>
      <c r="P452" s="24">
        <f>'Stata Output'!C921</f>
        <v>0.47551987000000001</v>
      </c>
      <c r="Q452" s="24">
        <f>'Stata Output'!D921</f>
        <v>0.16285396999999999</v>
      </c>
      <c r="R452" s="24">
        <f>'Stata Output'!E921</f>
        <v>0.24964068</v>
      </c>
      <c r="T452" s="23">
        <f t="shared" si="52"/>
        <v>0</v>
      </c>
      <c r="U452" s="23">
        <f t="shared" si="53"/>
        <v>0</v>
      </c>
      <c r="V452" s="23">
        <f t="shared" si="54"/>
        <v>0</v>
      </c>
      <c r="X452" s="23">
        <f t="shared" si="55"/>
        <v>0</v>
      </c>
    </row>
    <row r="453" spans="1:24" x14ac:dyDescent="0.2">
      <c r="A453" s="23" t="s">
        <v>388</v>
      </c>
      <c r="B453" s="23" t="s">
        <v>612</v>
      </c>
      <c r="C453" s="24">
        <f>'Stata Output'!C3695</f>
        <v>0.63688307</v>
      </c>
      <c r="D453" s="24">
        <f>'Stata Output'!D3695</f>
        <v>0.14001742</v>
      </c>
      <c r="E453" s="24">
        <f>'Stata Output'!E3695</f>
        <v>0.17330761</v>
      </c>
      <c r="G453" s="23">
        <f t="shared" si="48"/>
        <v>0</v>
      </c>
      <c r="H453" s="23">
        <f t="shared" si="49"/>
        <v>0</v>
      </c>
      <c r="I453" s="23">
        <f t="shared" si="50"/>
        <v>0</v>
      </c>
      <c r="K453" s="23">
        <f t="shared" si="51"/>
        <v>0</v>
      </c>
      <c r="N453" s="23" t="s">
        <v>388</v>
      </c>
      <c r="O453" s="23" t="s">
        <v>612</v>
      </c>
      <c r="P453" s="24">
        <f>'Stata Output'!C922</f>
        <v>0.47259480999999998</v>
      </c>
      <c r="Q453" s="24">
        <f>'Stata Output'!D922</f>
        <v>0.16398362</v>
      </c>
      <c r="R453" s="24">
        <f>'Stata Output'!E922</f>
        <v>0.25089876</v>
      </c>
      <c r="T453" s="23">
        <f t="shared" si="52"/>
        <v>0</v>
      </c>
      <c r="U453" s="23">
        <f t="shared" si="53"/>
        <v>0</v>
      </c>
      <c r="V453" s="23">
        <f t="shared" si="54"/>
        <v>0</v>
      </c>
      <c r="X453" s="23">
        <f t="shared" si="55"/>
        <v>0</v>
      </c>
    </row>
    <row r="454" spans="1:24" x14ac:dyDescent="0.2">
      <c r="A454" s="23" t="s">
        <v>388</v>
      </c>
      <c r="B454" s="23" t="s">
        <v>613</v>
      </c>
      <c r="C454" s="24">
        <f>'Stata Output'!C3696</f>
        <v>0.64701520000000001</v>
      </c>
      <c r="D454" s="24">
        <f>'Stata Output'!D3696</f>
        <v>0.13498915</v>
      </c>
      <c r="E454" s="24">
        <f>'Stata Output'!E3696</f>
        <v>0.17069593999999999</v>
      </c>
      <c r="G454" s="23">
        <f t="shared" ref="G454:G478" si="56">IF(C454&lt;0,1,0)</f>
        <v>0</v>
      </c>
      <c r="H454" s="23">
        <f t="shared" ref="H454:H478" si="57">IF(D454&lt;0,1,0)</f>
        <v>0</v>
      </c>
      <c r="I454" s="23">
        <f t="shared" ref="I454:I478" si="58">IF(E454&lt;0,1,0)</f>
        <v>0</v>
      </c>
      <c r="K454" s="23">
        <f t="shared" ref="K454:K478" si="59">SUM(G454:I454)</f>
        <v>0</v>
      </c>
      <c r="N454" s="23" t="s">
        <v>388</v>
      </c>
      <c r="O454" s="23" t="s">
        <v>613</v>
      </c>
      <c r="P454" s="24">
        <f>'Stata Output'!C923</f>
        <v>0.48474061000000002</v>
      </c>
      <c r="Q454" s="24">
        <f>'Stata Output'!D923</f>
        <v>0.15661955</v>
      </c>
      <c r="R454" s="24">
        <f>'Stata Output'!E923</f>
        <v>0.25094461000000001</v>
      </c>
      <c r="T454" s="23">
        <f t="shared" ref="T454:T478" si="60">IF(P454&lt;0,1,0)</f>
        <v>0</v>
      </c>
      <c r="U454" s="23">
        <f t="shared" ref="U454:U478" si="61">IF(Q454&lt;0,1,0)</f>
        <v>0</v>
      </c>
      <c r="V454" s="23">
        <f t="shared" ref="V454:V478" si="62">IF(R454&lt;0,1,0)</f>
        <v>0</v>
      </c>
      <c r="X454" s="23">
        <f t="shared" ref="X454:X478" si="63">SUM(T454:V454)</f>
        <v>0</v>
      </c>
    </row>
    <row r="455" spans="1:24" x14ac:dyDescent="0.2">
      <c r="A455" s="23" t="s">
        <v>388</v>
      </c>
      <c r="B455" s="23" t="s">
        <v>614</v>
      </c>
      <c r="C455" s="24">
        <f>'Stata Output'!C3697</f>
        <v>0.64319610000000005</v>
      </c>
      <c r="D455" s="24">
        <f>'Stata Output'!D3697</f>
        <v>0.13771082000000001</v>
      </c>
      <c r="E455" s="24">
        <f>'Stata Output'!E3697</f>
        <v>0.17108319999999999</v>
      </c>
      <c r="G455" s="23">
        <f t="shared" si="56"/>
        <v>0</v>
      </c>
      <c r="H455" s="23">
        <f t="shared" si="57"/>
        <v>0</v>
      </c>
      <c r="I455" s="23">
        <f t="shared" si="58"/>
        <v>0</v>
      </c>
      <c r="K455" s="23">
        <f t="shared" si="59"/>
        <v>0</v>
      </c>
      <c r="N455" s="23" t="s">
        <v>388</v>
      </c>
      <c r="O455" s="23" t="s">
        <v>614</v>
      </c>
      <c r="P455" s="24">
        <f>'Stata Output'!C924</f>
        <v>0.48109158000000002</v>
      </c>
      <c r="Q455" s="24">
        <f>'Stata Output'!D924</f>
        <v>0.15950015000000001</v>
      </c>
      <c r="R455" s="24">
        <f>'Stata Output'!E924</f>
        <v>0.25077179999999999</v>
      </c>
      <c r="T455" s="23">
        <f t="shared" si="60"/>
        <v>0</v>
      </c>
      <c r="U455" s="23">
        <f t="shared" si="61"/>
        <v>0</v>
      </c>
      <c r="V455" s="23">
        <f t="shared" si="62"/>
        <v>0</v>
      </c>
      <c r="X455" s="23">
        <f t="shared" si="63"/>
        <v>0</v>
      </c>
    </row>
    <row r="456" spans="1:24" x14ac:dyDescent="0.2">
      <c r="A456" s="23" t="s">
        <v>388</v>
      </c>
      <c r="B456" s="23" t="s">
        <v>615</v>
      </c>
      <c r="C456" s="24">
        <f>'Stata Output'!C3698</f>
        <v>0.63965711999999997</v>
      </c>
      <c r="D456" s="24">
        <f>'Stata Output'!D3698</f>
        <v>0.14133407000000001</v>
      </c>
      <c r="E456" s="24">
        <f>'Stata Output'!E3698</f>
        <v>0.17025831</v>
      </c>
      <c r="G456" s="23">
        <f t="shared" si="56"/>
        <v>0</v>
      </c>
      <c r="H456" s="23">
        <f t="shared" si="57"/>
        <v>0</v>
      </c>
      <c r="I456" s="23">
        <f t="shared" si="58"/>
        <v>0</v>
      </c>
      <c r="K456" s="23">
        <f t="shared" si="59"/>
        <v>0</v>
      </c>
      <c r="N456" s="23" t="s">
        <v>388</v>
      </c>
      <c r="O456" s="23" t="s">
        <v>615</v>
      </c>
      <c r="P456" s="24">
        <f>'Stata Output'!C925</f>
        <v>0.47914106000000001</v>
      </c>
      <c r="Q456" s="24">
        <f>'Stata Output'!D925</f>
        <v>0.16246735000000001</v>
      </c>
      <c r="R456" s="24">
        <f>'Stata Output'!E925</f>
        <v>0.24898914999999999</v>
      </c>
      <c r="T456" s="23">
        <f t="shared" si="60"/>
        <v>0</v>
      </c>
      <c r="U456" s="23">
        <f t="shared" si="61"/>
        <v>0</v>
      </c>
      <c r="V456" s="23">
        <f t="shared" si="62"/>
        <v>0</v>
      </c>
      <c r="X456" s="23">
        <f t="shared" si="63"/>
        <v>0</v>
      </c>
    </row>
    <row r="457" spans="1:24" x14ac:dyDescent="0.2">
      <c r="A457" s="23" t="s">
        <v>388</v>
      </c>
      <c r="B457" s="23" t="s">
        <v>616</v>
      </c>
      <c r="C457" s="24">
        <f>'Stata Output'!C3699</f>
        <v>0.70829763000000001</v>
      </c>
      <c r="D457" s="24">
        <f>'Stata Output'!D3699</f>
        <v>8.7591569999999994E-2</v>
      </c>
      <c r="E457" s="24">
        <f>'Stata Output'!E3699</f>
        <v>0.17097475000000001</v>
      </c>
      <c r="G457" s="23">
        <f t="shared" si="56"/>
        <v>0</v>
      </c>
      <c r="H457" s="23">
        <f t="shared" si="57"/>
        <v>0</v>
      </c>
      <c r="I457" s="23">
        <f t="shared" si="58"/>
        <v>0</v>
      </c>
      <c r="K457" s="23">
        <f t="shared" si="59"/>
        <v>0</v>
      </c>
      <c r="N457" s="23" t="s">
        <v>388</v>
      </c>
      <c r="O457" s="23" t="s">
        <v>616</v>
      </c>
      <c r="P457" s="24">
        <f>'Stata Output'!C926</f>
        <v>0.53721744000000005</v>
      </c>
      <c r="Q457" s="24">
        <f>'Stata Output'!D926</f>
        <v>0.10837438000000001</v>
      </c>
      <c r="R457" s="24">
        <f>'Stata Output'!E926</f>
        <v>0.26828469999999999</v>
      </c>
      <c r="T457" s="23">
        <f t="shared" si="60"/>
        <v>0</v>
      </c>
      <c r="U457" s="23">
        <f t="shared" si="61"/>
        <v>0</v>
      </c>
      <c r="V457" s="23">
        <f t="shared" si="62"/>
        <v>0</v>
      </c>
      <c r="X457" s="23">
        <f t="shared" si="63"/>
        <v>0</v>
      </c>
    </row>
    <row r="458" spans="1:24" x14ac:dyDescent="0.2">
      <c r="A458" s="23" t="s">
        <v>388</v>
      </c>
      <c r="B458" s="23" t="s">
        <v>617</v>
      </c>
      <c r="C458" s="24">
        <f>'Stata Output'!C3700</f>
        <v>0.70295342000000005</v>
      </c>
      <c r="D458" s="24">
        <f>'Stata Output'!D3700</f>
        <v>9.1510640000000004E-2</v>
      </c>
      <c r="E458" s="24">
        <f>'Stata Output'!E3700</f>
        <v>0.17139784</v>
      </c>
      <c r="G458" s="23">
        <f t="shared" si="56"/>
        <v>0</v>
      </c>
      <c r="H458" s="23">
        <f t="shared" si="57"/>
        <v>0</v>
      </c>
      <c r="I458" s="23">
        <f t="shared" si="58"/>
        <v>0</v>
      </c>
      <c r="K458" s="23">
        <f t="shared" si="59"/>
        <v>0</v>
      </c>
      <c r="N458" s="23" t="s">
        <v>388</v>
      </c>
      <c r="O458" s="23" t="s">
        <v>617</v>
      </c>
      <c r="P458" s="24">
        <f>'Stata Output'!C927</f>
        <v>0.53225484000000001</v>
      </c>
      <c r="Q458" s="24">
        <f>'Stata Output'!D927</f>
        <v>0.11243520999999999</v>
      </c>
      <c r="R458" s="24">
        <f>'Stata Output'!E927</f>
        <v>0.26788002</v>
      </c>
      <c r="T458" s="23">
        <f t="shared" si="60"/>
        <v>0</v>
      </c>
      <c r="U458" s="23">
        <f t="shared" si="61"/>
        <v>0</v>
      </c>
      <c r="V458" s="23">
        <f t="shared" si="62"/>
        <v>0</v>
      </c>
      <c r="X458" s="23">
        <f t="shared" si="63"/>
        <v>0</v>
      </c>
    </row>
    <row r="459" spans="1:24" x14ac:dyDescent="0.2">
      <c r="A459" s="23" t="s">
        <v>388</v>
      </c>
      <c r="B459" s="23" t="s">
        <v>618</v>
      </c>
      <c r="C459" s="24">
        <f>'Stata Output'!C3701</f>
        <v>0.69712317000000001</v>
      </c>
      <c r="D459" s="24">
        <f>'Stata Output'!D3701</f>
        <v>8.6814950000000002E-2</v>
      </c>
      <c r="E459" s="24">
        <f>'Stata Output'!E3701</f>
        <v>0.18150284999999999</v>
      </c>
      <c r="G459" s="23">
        <f t="shared" si="56"/>
        <v>0</v>
      </c>
      <c r="H459" s="23">
        <f t="shared" si="57"/>
        <v>0</v>
      </c>
      <c r="I459" s="23">
        <f t="shared" si="58"/>
        <v>0</v>
      </c>
      <c r="K459" s="23">
        <f t="shared" si="59"/>
        <v>0</v>
      </c>
      <c r="N459" s="23" t="s">
        <v>388</v>
      </c>
      <c r="O459" s="23" t="s">
        <v>618</v>
      </c>
      <c r="P459" s="24">
        <f>'Stata Output'!C928</f>
        <v>0.51518425999999995</v>
      </c>
      <c r="Q459" s="24">
        <f>'Stata Output'!D928</f>
        <v>0.11443849</v>
      </c>
      <c r="R459" s="24">
        <f>'Stata Output'!E928</f>
        <v>0.28065651000000003</v>
      </c>
      <c r="T459" s="23">
        <f t="shared" si="60"/>
        <v>0</v>
      </c>
      <c r="U459" s="23">
        <f t="shared" si="61"/>
        <v>0</v>
      </c>
      <c r="V459" s="23">
        <f t="shared" si="62"/>
        <v>0</v>
      </c>
      <c r="X459" s="23">
        <f t="shared" si="63"/>
        <v>0</v>
      </c>
    </row>
    <row r="460" spans="1:24" x14ac:dyDescent="0.2">
      <c r="A460" s="23" t="s">
        <v>388</v>
      </c>
      <c r="B460" s="23" t="s">
        <v>619</v>
      </c>
      <c r="C460" s="24">
        <f>'Stata Output'!C3702</f>
        <v>0.69496278</v>
      </c>
      <c r="D460" s="24">
        <f>'Stata Output'!D3702</f>
        <v>9.3612669999999995E-2</v>
      </c>
      <c r="E460" s="24">
        <f>'Stata Output'!E3702</f>
        <v>0.17606975</v>
      </c>
      <c r="G460" s="23">
        <f t="shared" si="56"/>
        <v>0</v>
      </c>
      <c r="H460" s="23">
        <f t="shared" si="57"/>
        <v>0</v>
      </c>
      <c r="I460" s="23">
        <f t="shared" si="58"/>
        <v>0</v>
      </c>
      <c r="K460" s="23">
        <f t="shared" si="59"/>
        <v>0</v>
      </c>
      <c r="N460" s="23" t="s">
        <v>388</v>
      </c>
      <c r="O460" s="23" t="s">
        <v>619</v>
      </c>
      <c r="P460" s="24">
        <f>'Stata Output'!C929</f>
        <v>0.51995221000000003</v>
      </c>
      <c r="Q460" s="24">
        <f>'Stata Output'!D929</f>
        <v>0.11749039999999999</v>
      </c>
      <c r="R460" s="24">
        <f>'Stata Output'!E929</f>
        <v>0.27281150999999998</v>
      </c>
      <c r="T460" s="23">
        <f t="shared" si="60"/>
        <v>0</v>
      </c>
      <c r="U460" s="23">
        <f t="shared" si="61"/>
        <v>0</v>
      </c>
      <c r="V460" s="23">
        <f t="shared" si="62"/>
        <v>0</v>
      </c>
      <c r="X460" s="23">
        <f t="shared" si="63"/>
        <v>0</v>
      </c>
    </row>
    <row r="461" spans="1:24" x14ac:dyDescent="0.2">
      <c r="A461" s="23" t="s">
        <v>388</v>
      </c>
      <c r="B461" s="23" t="s">
        <v>620</v>
      </c>
      <c r="C461" s="24">
        <f>'Stata Output'!C3703</f>
        <v>0.69160569000000005</v>
      </c>
      <c r="D461" s="24">
        <f>'Stata Output'!D3703</f>
        <v>9.8777030000000002E-2</v>
      </c>
      <c r="E461" s="24">
        <f>'Stata Output'!E3703</f>
        <v>0.17343049999999999</v>
      </c>
      <c r="G461" s="23">
        <f t="shared" si="56"/>
        <v>0</v>
      </c>
      <c r="H461" s="23">
        <f t="shared" si="57"/>
        <v>0</v>
      </c>
      <c r="I461" s="23">
        <f t="shared" si="58"/>
        <v>0</v>
      </c>
      <c r="K461" s="23">
        <f t="shared" si="59"/>
        <v>0</v>
      </c>
      <c r="N461" s="23" t="s">
        <v>388</v>
      </c>
      <c r="O461" s="23" t="s">
        <v>620</v>
      </c>
      <c r="P461" s="24">
        <f>'Stata Output'!C930</f>
        <v>0.52034632000000003</v>
      </c>
      <c r="Q461" s="24">
        <f>'Stata Output'!D930</f>
        <v>0.12077238</v>
      </c>
      <c r="R461" s="24">
        <f>'Stata Output'!E930</f>
        <v>0.26857547999999998</v>
      </c>
      <c r="T461" s="23">
        <f t="shared" si="60"/>
        <v>0</v>
      </c>
      <c r="U461" s="23">
        <f t="shared" si="61"/>
        <v>0</v>
      </c>
      <c r="V461" s="23">
        <f t="shared" si="62"/>
        <v>0</v>
      </c>
      <c r="X461" s="23">
        <f t="shared" si="63"/>
        <v>0</v>
      </c>
    </row>
    <row r="462" spans="1:24" x14ac:dyDescent="0.2">
      <c r="A462" s="23" t="s">
        <v>388</v>
      </c>
      <c r="B462" s="23" t="s">
        <v>621</v>
      </c>
      <c r="C462" s="24">
        <f>'Stata Output'!C3704</f>
        <v>0.68803431999999998</v>
      </c>
      <c r="D462" s="24">
        <f>'Stata Output'!D3704</f>
        <v>9.8893110000000006E-2</v>
      </c>
      <c r="E462" s="24">
        <f>'Stata Output'!E3704</f>
        <v>0.17640369</v>
      </c>
      <c r="G462" s="23">
        <f t="shared" si="56"/>
        <v>0</v>
      </c>
      <c r="H462" s="23">
        <f t="shared" si="57"/>
        <v>0</v>
      </c>
      <c r="I462" s="23">
        <f t="shared" si="58"/>
        <v>0</v>
      </c>
      <c r="K462" s="23">
        <f t="shared" si="59"/>
        <v>0</v>
      </c>
      <c r="N462" s="23" t="s">
        <v>388</v>
      </c>
      <c r="O462" s="23" t="s">
        <v>621</v>
      </c>
      <c r="P462" s="24">
        <f>'Stata Output'!C931</f>
        <v>0.51377784000000004</v>
      </c>
      <c r="Q462" s="24">
        <f>'Stata Output'!D931</f>
        <v>0.12280903</v>
      </c>
      <c r="R462" s="24">
        <f>'Stata Output'!E931</f>
        <v>0.27199276999999999</v>
      </c>
      <c r="T462" s="23">
        <f t="shared" si="60"/>
        <v>0</v>
      </c>
      <c r="U462" s="23">
        <f t="shared" si="61"/>
        <v>0</v>
      </c>
      <c r="V462" s="23">
        <f t="shared" si="62"/>
        <v>0</v>
      </c>
      <c r="X462" s="23">
        <f t="shared" si="63"/>
        <v>0</v>
      </c>
    </row>
    <row r="463" spans="1:24" x14ac:dyDescent="0.2">
      <c r="A463" s="23" t="s">
        <v>388</v>
      </c>
      <c r="B463" s="23" t="s">
        <v>622</v>
      </c>
      <c r="C463" s="24">
        <f>'Stata Output'!C3705</f>
        <v>0.68431160000000002</v>
      </c>
      <c r="D463" s="24">
        <f>'Stata Output'!D3705</f>
        <v>9.8657919999999996E-2</v>
      </c>
      <c r="E463" s="24">
        <f>'Stata Output'!E3705</f>
        <v>0.17988577</v>
      </c>
      <c r="G463" s="23">
        <f t="shared" si="56"/>
        <v>0</v>
      </c>
      <c r="H463" s="23">
        <f t="shared" si="57"/>
        <v>0</v>
      </c>
      <c r="I463" s="23">
        <f t="shared" si="58"/>
        <v>0</v>
      </c>
      <c r="K463" s="23">
        <f t="shared" si="59"/>
        <v>0</v>
      </c>
      <c r="N463" s="23" t="s">
        <v>388</v>
      </c>
      <c r="O463" s="23" t="s">
        <v>622</v>
      </c>
      <c r="P463" s="24">
        <f>'Stata Output'!C932</f>
        <v>0.50646818000000005</v>
      </c>
      <c r="Q463" s="24">
        <f>'Stata Output'!D932</f>
        <v>0.12483563</v>
      </c>
      <c r="R463" s="24">
        <f>'Stata Output'!E932</f>
        <v>0.27607969999999998</v>
      </c>
      <c r="T463" s="23">
        <f t="shared" si="60"/>
        <v>0</v>
      </c>
      <c r="U463" s="23">
        <f t="shared" si="61"/>
        <v>0</v>
      </c>
      <c r="V463" s="23">
        <f t="shared" si="62"/>
        <v>0</v>
      </c>
      <c r="X463" s="23">
        <f t="shared" si="63"/>
        <v>0</v>
      </c>
    </row>
    <row r="464" spans="1:24" x14ac:dyDescent="0.2">
      <c r="A464" s="23" t="s">
        <v>388</v>
      </c>
      <c r="B464" s="23" t="s">
        <v>623</v>
      </c>
      <c r="C464" s="24">
        <f>'Stata Output'!C3706</f>
        <v>0.79370951999999995</v>
      </c>
      <c r="D464" s="24">
        <f>'Stata Output'!D3706</f>
        <v>0.25651258999999998</v>
      </c>
      <c r="E464" s="24">
        <f>'Stata Output'!E3706</f>
        <v>-8.1115950000000006E-2</v>
      </c>
      <c r="G464" s="23">
        <f t="shared" si="56"/>
        <v>0</v>
      </c>
      <c r="H464" s="23">
        <f t="shared" si="57"/>
        <v>0</v>
      </c>
      <c r="I464" s="23">
        <f t="shared" si="58"/>
        <v>1</v>
      </c>
      <c r="K464" s="23">
        <f t="shared" si="59"/>
        <v>1</v>
      </c>
      <c r="N464" s="23" t="s">
        <v>388</v>
      </c>
      <c r="O464" s="23" t="s">
        <v>623</v>
      </c>
      <c r="P464" s="24">
        <f>'Stata Output'!C933</f>
        <v>0.91562317000000004</v>
      </c>
      <c r="Q464" s="24">
        <f>'Stata Output'!D933</f>
        <v>0.10465445</v>
      </c>
      <c r="R464" s="24">
        <f>'Stata Output'!E933</f>
        <v>-5.3361970000000002E-2</v>
      </c>
      <c r="T464" s="23">
        <f t="shared" si="60"/>
        <v>0</v>
      </c>
      <c r="U464" s="23">
        <f t="shared" si="61"/>
        <v>0</v>
      </c>
      <c r="V464" s="23">
        <f t="shared" si="62"/>
        <v>1</v>
      </c>
      <c r="X464" s="23">
        <f t="shared" si="63"/>
        <v>1</v>
      </c>
    </row>
    <row r="465" spans="1:25" x14ac:dyDescent="0.2">
      <c r="A465" s="23" t="s">
        <v>388</v>
      </c>
      <c r="B465" s="23" t="s">
        <v>624</v>
      </c>
      <c r="C465" s="24">
        <f>'Stata Output'!C3707</f>
        <v>1.0031772999999999</v>
      </c>
      <c r="D465" s="24">
        <f>'Stata Output'!D3707</f>
        <v>0.15095910000000001</v>
      </c>
      <c r="E465" s="24">
        <f>'Stata Output'!E3707</f>
        <v>-0.13686687</v>
      </c>
      <c r="G465" s="23">
        <f t="shared" si="56"/>
        <v>0</v>
      </c>
      <c r="H465" s="23">
        <f t="shared" si="57"/>
        <v>0</v>
      </c>
      <c r="I465" s="23">
        <f t="shared" si="58"/>
        <v>1</v>
      </c>
      <c r="K465" s="23">
        <f t="shared" si="59"/>
        <v>1</v>
      </c>
      <c r="N465" s="23" t="s">
        <v>388</v>
      </c>
      <c r="O465" s="23" t="s">
        <v>624</v>
      </c>
      <c r="P465" s="24">
        <f>'Stata Output'!C934</f>
        <v>1.1663688999999999</v>
      </c>
      <c r="Q465" s="24">
        <f>'Stata Output'!D934</f>
        <v>-4.660218E-2</v>
      </c>
      <c r="R465" s="24">
        <f>'Stata Output'!E934</f>
        <v>-6.2747750000000005E-2</v>
      </c>
      <c r="T465" s="23">
        <f t="shared" si="60"/>
        <v>0</v>
      </c>
      <c r="U465" s="23">
        <f t="shared" si="61"/>
        <v>1</v>
      </c>
      <c r="V465" s="23">
        <f t="shared" si="62"/>
        <v>1</v>
      </c>
      <c r="X465" s="23">
        <f t="shared" si="63"/>
        <v>2</v>
      </c>
    </row>
    <row r="466" spans="1:25" x14ac:dyDescent="0.2">
      <c r="A466" s="23" t="s">
        <v>388</v>
      </c>
      <c r="B466" s="23" t="s">
        <v>625</v>
      </c>
      <c r="C466" s="24">
        <f>'Stata Output'!C3708</f>
        <v>0.99102893000000003</v>
      </c>
      <c r="D466" s="24">
        <f>'Stata Output'!D3708</f>
        <v>0.15474263999999999</v>
      </c>
      <c r="E466" s="24">
        <f>'Stata Output'!E3708</f>
        <v>-0.13039587999999999</v>
      </c>
      <c r="G466" s="23">
        <f t="shared" si="56"/>
        <v>0</v>
      </c>
      <c r="H466" s="23">
        <f t="shared" si="57"/>
        <v>0</v>
      </c>
      <c r="I466" s="23">
        <f t="shared" si="58"/>
        <v>1</v>
      </c>
      <c r="K466" s="23">
        <f t="shared" si="59"/>
        <v>1</v>
      </c>
      <c r="N466" s="23" t="s">
        <v>388</v>
      </c>
      <c r="O466" s="23" t="s">
        <v>625</v>
      </c>
      <c r="P466" s="24">
        <f>'Stata Output'!C935</f>
        <v>1.1484287</v>
      </c>
      <c r="Q466" s="24">
        <f>'Stata Output'!D935</f>
        <v>-3.8757649999999998E-2</v>
      </c>
      <c r="R466" s="24">
        <f>'Stata Output'!E935</f>
        <v>-5.6116310000000003E-2</v>
      </c>
      <c r="T466" s="23">
        <f t="shared" si="60"/>
        <v>0</v>
      </c>
      <c r="U466" s="23">
        <f t="shared" si="61"/>
        <v>1</v>
      </c>
      <c r="V466" s="23">
        <f t="shared" si="62"/>
        <v>1</v>
      </c>
      <c r="X466" s="23">
        <f t="shared" si="63"/>
        <v>2</v>
      </c>
    </row>
    <row r="467" spans="1:25" x14ac:dyDescent="0.2">
      <c r="A467" s="23" t="s">
        <v>388</v>
      </c>
      <c r="B467" s="23" t="s">
        <v>626</v>
      </c>
      <c r="C467" s="24">
        <f>'Stata Output'!C3709</f>
        <v>0.99032169999999997</v>
      </c>
      <c r="D467" s="24">
        <f>'Stata Output'!D3709</f>
        <v>0.15476562999999999</v>
      </c>
      <c r="E467" s="24">
        <f>'Stata Output'!E3709</f>
        <v>-0.12980711</v>
      </c>
      <c r="G467" s="23">
        <f t="shared" si="56"/>
        <v>0</v>
      </c>
      <c r="H467" s="23">
        <f t="shared" si="57"/>
        <v>0</v>
      </c>
      <c r="I467" s="23">
        <f t="shared" si="58"/>
        <v>1</v>
      </c>
      <c r="K467" s="23">
        <f t="shared" si="59"/>
        <v>1</v>
      </c>
      <c r="N467" s="23" t="s">
        <v>388</v>
      </c>
      <c r="O467" s="23" t="s">
        <v>626</v>
      </c>
      <c r="P467" s="24">
        <f>'Stata Output'!C936</f>
        <v>1.1471279000000001</v>
      </c>
      <c r="Q467" s="24">
        <f>'Stata Output'!D936</f>
        <v>-3.8354340000000001E-2</v>
      </c>
      <c r="R467" s="24">
        <f>'Stata Output'!E936</f>
        <v>-5.5439589999999997E-2</v>
      </c>
      <c r="T467" s="23">
        <f t="shared" si="60"/>
        <v>0</v>
      </c>
      <c r="U467" s="23">
        <f t="shared" si="61"/>
        <v>1</v>
      </c>
      <c r="V467" s="23">
        <f t="shared" si="62"/>
        <v>1</v>
      </c>
      <c r="X467" s="23">
        <f t="shared" si="63"/>
        <v>2</v>
      </c>
    </row>
    <row r="468" spans="1:25" x14ac:dyDescent="0.2">
      <c r="A468" s="23" t="s">
        <v>388</v>
      </c>
      <c r="B468" s="23" t="s">
        <v>627</v>
      </c>
      <c r="C468" s="24">
        <f>'Stata Output'!C3710</f>
        <v>0.98268615000000004</v>
      </c>
      <c r="D468" s="24">
        <f>'Stata Output'!D3710</f>
        <v>0.15822675</v>
      </c>
      <c r="E468" s="24">
        <f>'Stata Output'!E3710</f>
        <v>-0.12690414999999999</v>
      </c>
      <c r="G468" s="23">
        <f t="shared" si="56"/>
        <v>0</v>
      </c>
      <c r="H468" s="23">
        <f t="shared" si="57"/>
        <v>0</v>
      </c>
      <c r="I468" s="23">
        <f t="shared" si="58"/>
        <v>1</v>
      </c>
      <c r="K468" s="23">
        <f t="shared" si="59"/>
        <v>1</v>
      </c>
      <c r="N468" s="23" t="s">
        <v>388</v>
      </c>
      <c r="O468" s="23" t="s">
        <v>627</v>
      </c>
      <c r="P468" s="24">
        <f>'Stata Output'!C937</f>
        <v>1.1372593</v>
      </c>
      <c r="Q468" s="24">
        <f>'Stata Output'!D937</f>
        <v>-3.3130859999999998E-2</v>
      </c>
      <c r="R468" s="24">
        <f>'Stata Output'!E937</f>
        <v>-5.2867320000000002E-2</v>
      </c>
      <c r="T468" s="23">
        <f t="shared" si="60"/>
        <v>0</v>
      </c>
      <c r="U468" s="23">
        <f t="shared" si="61"/>
        <v>1</v>
      </c>
      <c r="V468" s="23">
        <f t="shared" si="62"/>
        <v>1</v>
      </c>
      <c r="X468" s="23">
        <f t="shared" si="63"/>
        <v>2</v>
      </c>
    </row>
    <row r="469" spans="1:25" x14ac:dyDescent="0.2">
      <c r="A469" s="23" t="s">
        <v>388</v>
      </c>
      <c r="B469" s="23" t="s">
        <v>628</v>
      </c>
      <c r="C469" s="24">
        <f>'Stata Output'!C3711</f>
        <v>0.97958206999999997</v>
      </c>
      <c r="D469" s="24">
        <f>'Stata Output'!D3711</f>
        <v>0.16447191999999999</v>
      </c>
      <c r="E469" s="24">
        <f>'Stata Output'!E3711</f>
        <v>-0.13092466999999999</v>
      </c>
      <c r="G469" s="23">
        <f t="shared" si="56"/>
        <v>0</v>
      </c>
      <c r="H469" s="23">
        <f t="shared" si="57"/>
        <v>0</v>
      </c>
      <c r="I469" s="23">
        <f t="shared" si="58"/>
        <v>1</v>
      </c>
      <c r="K469" s="23">
        <f t="shared" si="59"/>
        <v>1</v>
      </c>
      <c r="N469" s="23" t="s">
        <v>388</v>
      </c>
      <c r="O469" s="23" t="s">
        <v>628</v>
      </c>
      <c r="P469" s="24">
        <f>'Stata Output'!C938</f>
        <v>1.1395337999999999</v>
      </c>
      <c r="Q469" s="24">
        <f>'Stata Output'!D938</f>
        <v>-2.9698559999999999E-2</v>
      </c>
      <c r="R469" s="24">
        <f>'Stata Output'!E938</f>
        <v>-5.8950019999999999E-2</v>
      </c>
      <c r="T469" s="23">
        <f t="shared" si="60"/>
        <v>0</v>
      </c>
      <c r="U469" s="23">
        <f t="shared" si="61"/>
        <v>1</v>
      </c>
      <c r="V469" s="23">
        <f t="shared" si="62"/>
        <v>1</v>
      </c>
      <c r="X469" s="23">
        <f t="shared" si="63"/>
        <v>2</v>
      </c>
    </row>
    <row r="470" spans="1:25" x14ac:dyDescent="0.2">
      <c r="A470" s="23" t="s">
        <v>388</v>
      </c>
      <c r="B470" s="23" t="s">
        <v>629</v>
      </c>
      <c r="C470" s="24">
        <f>'Stata Output'!C3712</f>
        <v>0.97823086000000004</v>
      </c>
      <c r="D470" s="24">
        <f>'Stata Output'!D3712</f>
        <v>0.16787078999999999</v>
      </c>
      <c r="E470" s="24">
        <f>'Stata Output'!E3712</f>
        <v>-0.13340615</v>
      </c>
      <c r="G470" s="23">
        <f t="shared" si="56"/>
        <v>0</v>
      </c>
      <c r="H470" s="23">
        <f t="shared" si="57"/>
        <v>0</v>
      </c>
      <c r="I470" s="23">
        <f t="shared" si="58"/>
        <v>1</v>
      </c>
      <c r="K470" s="23">
        <f t="shared" si="59"/>
        <v>1</v>
      </c>
      <c r="N470" s="23" t="s">
        <v>388</v>
      </c>
      <c r="O470" s="23" t="s">
        <v>629</v>
      </c>
      <c r="P470" s="24">
        <f>'Stata Output'!C939</f>
        <v>1.1414078999999999</v>
      </c>
      <c r="Q470" s="24">
        <f>'Stata Output'!D939</f>
        <v>-2.8020429999999999E-2</v>
      </c>
      <c r="R470" s="24">
        <f>'Stata Output'!E939</f>
        <v>-6.2600240000000001E-2</v>
      </c>
      <c r="T470" s="23">
        <f t="shared" si="60"/>
        <v>0</v>
      </c>
      <c r="U470" s="23">
        <f t="shared" si="61"/>
        <v>1</v>
      </c>
      <c r="V470" s="23">
        <f t="shared" si="62"/>
        <v>1</v>
      </c>
      <c r="X470" s="23">
        <f t="shared" si="63"/>
        <v>2</v>
      </c>
    </row>
    <row r="471" spans="1:25" x14ac:dyDescent="0.2">
      <c r="A471" s="23" t="s">
        <v>388</v>
      </c>
      <c r="B471" s="23" t="s">
        <v>630</v>
      </c>
      <c r="C471" s="24">
        <f>'Stata Output'!C3713</f>
        <v>0.76520697000000004</v>
      </c>
      <c r="D471" s="24">
        <f>'Stata Output'!D3713</f>
        <v>-9.91796E-3</v>
      </c>
      <c r="E471" s="24">
        <f>'Stata Output'!E3713</f>
        <v>0.22793693000000001</v>
      </c>
      <c r="G471" s="23">
        <f t="shared" si="56"/>
        <v>0</v>
      </c>
      <c r="H471" s="23">
        <f t="shared" si="57"/>
        <v>1</v>
      </c>
      <c r="I471" s="23">
        <f t="shared" si="58"/>
        <v>0</v>
      </c>
      <c r="K471" s="23">
        <f t="shared" si="59"/>
        <v>1</v>
      </c>
      <c r="N471" s="23" t="s">
        <v>388</v>
      </c>
      <c r="O471" s="23" t="s">
        <v>630</v>
      </c>
      <c r="P471" s="24">
        <f>'Stata Output'!C940</f>
        <v>0.51683937999999996</v>
      </c>
      <c r="Q471" s="24">
        <f>'Stata Output'!D940</f>
        <v>4.9426860000000003E-2</v>
      </c>
      <c r="R471" s="24">
        <f>'Stata Output'!E940</f>
        <v>0.36028784000000003</v>
      </c>
      <c r="T471" s="23">
        <f t="shared" si="60"/>
        <v>0</v>
      </c>
      <c r="U471" s="23">
        <f t="shared" si="61"/>
        <v>0</v>
      </c>
      <c r="V471" s="23">
        <f t="shared" si="62"/>
        <v>0</v>
      </c>
      <c r="X471" s="23">
        <f t="shared" si="63"/>
        <v>0</v>
      </c>
    </row>
    <row r="472" spans="1:25" x14ac:dyDescent="0.2">
      <c r="A472" s="23" t="s">
        <v>388</v>
      </c>
      <c r="B472" s="23" t="s">
        <v>631</v>
      </c>
      <c r="C472" s="24">
        <f>'Stata Output'!C3714</f>
        <v>0.76146314999999998</v>
      </c>
      <c r="D472" s="24">
        <f>'Stata Output'!D3714</f>
        <v>-9.7962699999999993E-3</v>
      </c>
      <c r="E472" s="24">
        <f>'Stata Output'!E3714</f>
        <v>0.23105369000000001</v>
      </c>
      <c r="G472" s="23">
        <f t="shared" si="56"/>
        <v>0</v>
      </c>
      <c r="H472" s="23">
        <f t="shared" si="57"/>
        <v>1</v>
      </c>
      <c r="I472" s="23">
        <f t="shared" si="58"/>
        <v>0</v>
      </c>
      <c r="K472" s="23">
        <f t="shared" si="59"/>
        <v>1</v>
      </c>
      <c r="N472" s="23" t="s">
        <v>388</v>
      </c>
      <c r="O472" s="23" t="s">
        <v>631</v>
      </c>
      <c r="P472" s="24">
        <f>'Stata Output'!C941</f>
        <v>0.50995372000000005</v>
      </c>
      <c r="Q472" s="24">
        <f>'Stata Output'!D941</f>
        <v>5.1561849999999999E-2</v>
      </c>
      <c r="R472" s="24">
        <f>'Stata Output'!E941</f>
        <v>0.36387015</v>
      </c>
      <c r="T472" s="23">
        <f t="shared" si="60"/>
        <v>0</v>
      </c>
      <c r="U472" s="23">
        <f t="shared" si="61"/>
        <v>0</v>
      </c>
      <c r="V472" s="23">
        <f t="shared" si="62"/>
        <v>0</v>
      </c>
      <c r="X472" s="23">
        <f t="shared" si="63"/>
        <v>0</v>
      </c>
    </row>
    <row r="473" spans="1:25" x14ac:dyDescent="0.2">
      <c r="A473" s="23" t="s">
        <v>388</v>
      </c>
      <c r="B473" s="23" t="s">
        <v>632</v>
      </c>
      <c r="C473" s="24">
        <f>'Stata Output'!C3715</f>
        <v>0.75754102000000001</v>
      </c>
      <c r="D473" s="24">
        <f>'Stata Output'!D3715</f>
        <v>-2.3133239999999999E-2</v>
      </c>
      <c r="E473" s="24">
        <f>'Stata Output'!E3715</f>
        <v>0.24879234</v>
      </c>
      <c r="G473" s="23">
        <f t="shared" si="56"/>
        <v>0</v>
      </c>
      <c r="H473" s="23">
        <f t="shared" si="57"/>
        <v>1</v>
      </c>
      <c r="I473" s="23">
        <f t="shared" si="58"/>
        <v>0</v>
      </c>
      <c r="K473" s="23">
        <f t="shared" si="59"/>
        <v>1</v>
      </c>
      <c r="N473" s="23" t="s">
        <v>388</v>
      </c>
      <c r="O473" s="23" t="s">
        <v>632</v>
      </c>
      <c r="P473" s="24">
        <f>'Stata Output'!C942</f>
        <v>0.48524514000000002</v>
      </c>
      <c r="Q473" s="24">
        <f>'Stata Output'!D942</f>
        <v>5.0156149999999997E-2</v>
      </c>
      <c r="R473" s="24">
        <f>'Stata Output'!E942</f>
        <v>0.38746138000000002</v>
      </c>
      <c r="T473" s="23">
        <f t="shared" si="60"/>
        <v>0</v>
      </c>
      <c r="U473" s="23">
        <f t="shared" si="61"/>
        <v>0</v>
      </c>
      <c r="V473" s="23">
        <f t="shared" si="62"/>
        <v>0</v>
      </c>
      <c r="X473" s="23">
        <f t="shared" si="63"/>
        <v>0</v>
      </c>
    </row>
    <row r="474" spans="1:25" x14ac:dyDescent="0.2">
      <c r="A474" s="23" t="s">
        <v>388</v>
      </c>
      <c r="B474" s="23" t="s">
        <v>633</v>
      </c>
      <c r="C474" s="24">
        <f>'Stata Output'!C3716</f>
        <v>0.75389885999999995</v>
      </c>
      <c r="D474" s="24">
        <f>'Stata Output'!D3716</f>
        <v>-2.168583E-2</v>
      </c>
      <c r="E474" s="24">
        <f>'Stata Output'!E3716</f>
        <v>0.25039586000000003</v>
      </c>
      <c r="G474" s="23">
        <f t="shared" si="56"/>
        <v>0</v>
      </c>
      <c r="H474" s="23">
        <f t="shared" si="57"/>
        <v>1</v>
      </c>
      <c r="I474" s="23">
        <f t="shared" si="58"/>
        <v>0</v>
      </c>
      <c r="K474" s="23">
        <f t="shared" si="59"/>
        <v>1</v>
      </c>
      <c r="N474" s="23" t="s">
        <v>388</v>
      </c>
      <c r="O474" s="23" t="s">
        <v>633</v>
      </c>
      <c r="P474" s="24">
        <f>'Stata Output'!C943</f>
        <v>0.48027331000000001</v>
      </c>
      <c r="Q474" s="24">
        <f>'Stata Output'!D943</f>
        <v>5.2592689999999997E-2</v>
      </c>
      <c r="R474" s="24">
        <f>'Stata Output'!E943</f>
        <v>0.38898825999999997</v>
      </c>
      <c r="T474" s="23">
        <f t="shared" si="60"/>
        <v>0</v>
      </c>
      <c r="U474" s="23">
        <f t="shared" si="61"/>
        <v>0</v>
      </c>
      <c r="V474" s="23">
        <f t="shared" si="62"/>
        <v>0</v>
      </c>
      <c r="X474" s="23">
        <f t="shared" si="63"/>
        <v>0</v>
      </c>
    </row>
    <row r="475" spans="1:25" x14ac:dyDescent="0.2">
      <c r="A475" s="23" t="s">
        <v>388</v>
      </c>
      <c r="B475" s="23" t="s">
        <v>634</v>
      </c>
      <c r="C475" s="24">
        <f>'Stata Output'!C3717</f>
        <v>0.74988606999999996</v>
      </c>
      <c r="D475" s="24">
        <f>'Stata Output'!D3717</f>
        <v>-2.0236560000000001E-2</v>
      </c>
      <c r="E475" s="24">
        <f>'Stata Output'!E3717</f>
        <v>0.25231886999999997</v>
      </c>
      <c r="G475" s="23">
        <f t="shared" si="56"/>
        <v>0</v>
      </c>
      <c r="H475" s="23">
        <f t="shared" si="57"/>
        <v>1</v>
      </c>
      <c r="I475" s="23">
        <f t="shared" si="58"/>
        <v>0</v>
      </c>
      <c r="K475" s="23">
        <f t="shared" si="59"/>
        <v>1</v>
      </c>
      <c r="N475" s="23" t="s">
        <v>388</v>
      </c>
      <c r="O475" s="23" t="s">
        <v>634</v>
      </c>
      <c r="P475" s="24">
        <f>'Stata Output'!C944</f>
        <v>0.47460659999999999</v>
      </c>
      <c r="Q475" s="24">
        <f>'Stata Output'!D944</f>
        <v>5.5237830000000002E-2</v>
      </c>
      <c r="R475" s="24">
        <f>'Stata Output'!E944</f>
        <v>0.39088476999999999</v>
      </c>
      <c r="T475" s="23">
        <f t="shared" si="60"/>
        <v>0</v>
      </c>
      <c r="U475" s="23">
        <f t="shared" si="61"/>
        <v>0</v>
      </c>
      <c r="V475" s="23">
        <f t="shared" si="62"/>
        <v>0</v>
      </c>
      <c r="X475" s="23">
        <f t="shared" si="63"/>
        <v>0</v>
      </c>
    </row>
    <row r="476" spans="1:25" x14ac:dyDescent="0.2">
      <c r="A476" s="23" t="s">
        <v>388</v>
      </c>
      <c r="B476" s="23" t="s">
        <v>635</v>
      </c>
      <c r="C476" s="24">
        <f>'Stata Output'!C3718</f>
        <v>0.74423448000000003</v>
      </c>
      <c r="D476" s="24">
        <f>'Stata Output'!D3718</f>
        <v>-2.0052859999999999E-2</v>
      </c>
      <c r="E476" s="24">
        <f>'Stata Output'!E3718</f>
        <v>0.25702386999999999</v>
      </c>
      <c r="G476" s="23">
        <f t="shared" si="56"/>
        <v>0</v>
      </c>
      <c r="H476" s="23">
        <f t="shared" si="57"/>
        <v>1</v>
      </c>
      <c r="I476" s="23">
        <f t="shared" si="58"/>
        <v>0</v>
      </c>
      <c r="K476" s="23">
        <f t="shared" si="59"/>
        <v>1</v>
      </c>
      <c r="N476" s="23" t="s">
        <v>388</v>
      </c>
      <c r="O476" s="23" t="s">
        <v>635</v>
      </c>
      <c r="P476" s="24">
        <f>'Stata Output'!C945</f>
        <v>0.46421215999999998</v>
      </c>
      <c r="Q476" s="24">
        <f>'Stata Output'!D945</f>
        <v>5.8460770000000002E-2</v>
      </c>
      <c r="R476" s="24">
        <f>'Stata Output'!E945</f>
        <v>0.39629255000000002</v>
      </c>
      <c r="T476" s="23">
        <f t="shared" si="60"/>
        <v>0</v>
      </c>
      <c r="U476" s="23">
        <f t="shared" si="61"/>
        <v>0</v>
      </c>
      <c r="V476" s="23">
        <f t="shared" si="62"/>
        <v>0</v>
      </c>
      <c r="X476" s="23">
        <f t="shared" si="63"/>
        <v>0</v>
      </c>
    </row>
    <row r="477" spans="1:25" x14ac:dyDescent="0.2">
      <c r="A477" s="23" t="s">
        <v>388</v>
      </c>
      <c r="B477" s="23" t="s">
        <v>636</v>
      </c>
      <c r="C477" s="24">
        <f>'Stata Output'!C3719</f>
        <v>0.73847558999999996</v>
      </c>
      <c r="D477" s="24">
        <f>'Stata Output'!D3719</f>
        <v>-1.8557009999999999E-2</v>
      </c>
      <c r="E477" s="24">
        <f>'Stata Output'!E3719</f>
        <v>0.26041145999999998</v>
      </c>
      <c r="G477" s="23">
        <f t="shared" si="56"/>
        <v>0</v>
      </c>
      <c r="H477" s="23">
        <f t="shared" si="57"/>
        <v>1</v>
      </c>
      <c r="I477" s="23">
        <f t="shared" si="58"/>
        <v>0</v>
      </c>
      <c r="K477" s="23">
        <f t="shared" si="59"/>
        <v>1</v>
      </c>
      <c r="N477" s="23" t="s">
        <v>388</v>
      </c>
      <c r="O477" s="23" t="s">
        <v>636</v>
      </c>
      <c r="P477" s="24">
        <f>'Stata Output'!C946</f>
        <v>0.45532077999999998</v>
      </c>
      <c r="Q477" s="24">
        <f>'Stata Output'!D946</f>
        <v>6.209891E-2</v>
      </c>
      <c r="R477" s="24">
        <f>'Stata Output'!E946</f>
        <v>0.39987485</v>
      </c>
      <c r="T477" s="23">
        <f t="shared" si="60"/>
        <v>0</v>
      </c>
      <c r="U477" s="23">
        <f t="shared" si="61"/>
        <v>0</v>
      </c>
      <c r="V477" s="23">
        <f t="shared" si="62"/>
        <v>0</v>
      </c>
      <c r="X477" s="23">
        <f t="shared" si="63"/>
        <v>0</v>
      </c>
    </row>
    <row r="478" spans="1:25" s="26" customFormat="1" x14ac:dyDescent="0.2">
      <c r="A478" s="27" t="s">
        <v>388</v>
      </c>
      <c r="B478" s="27" t="s">
        <v>637</v>
      </c>
      <c r="C478" s="29">
        <f>'Stata Output'!C3720</f>
        <v>0.48535987000000003</v>
      </c>
      <c r="D478" s="29">
        <f>'Stata Output'!D3720</f>
        <v>4.0767200000000003E-2</v>
      </c>
      <c r="E478" s="29">
        <f>'Stata Output'!E3720</f>
        <v>0.49991050999999997</v>
      </c>
      <c r="G478" s="27">
        <f t="shared" si="56"/>
        <v>0</v>
      </c>
      <c r="H478" s="27">
        <f t="shared" si="57"/>
        <v>0</v>
      </c>
      <c r="I478" s="27">
        <f t="shared" si="58"/>
        <v>0</v>
      </c>
      <c r="K478" s="27">
        <f t="shared" si="59"/>
        <v>0</v>
      </c>
      <c r="L478" s="26">
        <f>SUM(K230:K478)</f>
        <v>50</v>
      </c>
      <c r="N478" s="26" t="s">
        <v>388</v>
      </c>
      <c r="O478" s="27" t="s">
        <v>637</v>
      </c>
      <c r="P478" s="29">
        <f>'Stata Output'!C947</f>
        <v>1.4593699999999999E-2</v>
      </c>
      <c r="Q478" s="29">
        <f>'Stata Output'!D947</f>
        <v>0.18614131</v>
      </c>
      <c r="R478" s="29">
        <f>'Stata Output'!E947</f>
        <v>0.87213293000000003</v>
      </c>
      <c r="T478" s="27">
        <f t="shared" si="60"/>
        <v>0</v>
      </c>
      <c r="U478" s="27">
        <f t="shared" si="61"/>
        <v>0</v>
      </c>
      <c r="V478" s="27">
        <f t="shared" si="62"/>
        <v>0</v>
      </c>
      <c r="X478" s="27">
        <f t="shared" si="63"/>
        <v>0</v>
      </c>
      <c r="Y478" s="26">
        <f>SUM(X230:X478)</f>
        <v>18</v>
      </c>
    </row>
    <row r="479" spans="1:25" x14ac:dyDescent="0.2">
      <c r="K479" s="23" t="s">
        <v>638</v>
      </c>
      <c r="L479" s="23">
        <f>SUM(L6:L478)</f>
        <v>135</v>
      </c>
      <c r="X479" s="23" t="s">
        <v>638</v>
      </c>
      <c r="Y479" s="23">
        <f>SUM(Y6:Y478)</f>
        <v>122</v>
      </c>
    </row>
  </sheetData>
  <phoneticPr fontId="9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9"/>
  <sheetViews>
    <sheetView workbookViewId="0"/>
  </sheetViews>
  <sheetFormatPr defaultRowHeight="12.75" x14ac:dyDescent="0.2"/>
  <cols>
    <col min="1" max="16384" width="9.140625" style="18"/>
  </cols>
  <sheetData>
    <row r="1" spans="1:14" x14ac:dyDescent="0.2">
      <c r="A1" s="17" t="s">
        <v>2270</v>
      </c>
    </row>
    <row r="2" spans="1:14" x14ac:dyDescent="0.2">
      <c r="A2" s="17" t="s">
        <v>2271</v>
      </c>
    </row>
    <row r="3" spans="1:14" x14ac:dyDescent="0.2">
      <c r="A3" s="17" t="s">
        <v>2272</v>
      </c>
    </row>
    <row r="5" spans="1:14" x14ac:dyDescent="0.2">
      <c r="A5" s="17" t="s">
        <v>2273</v>
      </c>
    </row>
    <row r="6" spans="1:14" x14ac:dyDescent="0.2">
      <c r="A6" s="17" t="s">
        <v>2365</v>
      </c>
      <c r="B6" s="17">
        <v>2006</v>
      </c>
      <c r="C6" s="17">
        <v>2007</v>
      </c>
      <c r="D6" s="17">
        <v>2008</v>
      </c>
      <c r="E6" s="17">
        <v>2009</v>
      </c>
      <c r="F6" s="17">
        <v>2010</v>
      </c>
      <c r="G6" s="17">
        <v>2011</v>
      </c>
      <c r="H6" s="17">
        <v>2012</v>
      </c>
      <c r="I6" s="17">
        <v>2013</v>
      </c>
      <c r="J6" s="17">
        <v>2014</v>
      </c>
      <c r="K6" s="17">
        <v>2015</v>
      </c>
      <c r="L6" s="17">
        <v>2016</v>
      </c>
      <c r="M6" s="17">
        <v>2017</v>
      </c>
      <c r="N6" s="17">
        <v>2018</v>
      </c>
    </row>
    <row r="7" spans="1:14" x14ac:dyDescent="0.2">
      <c r="A7" s="17" t="s">
        <v>2346</v>
      </c>
      <c r="B7" s="19">
        <v>1</v>
      </c>
      <c r="C7" s="19">
        <v>0.99</v>
      </c>
      <c r="D7" s="19">
        <v>1.0013000000000001</v>
      </c>
      <c r="E7" s="19">
        <v>0.9889</v>
      </c>
      <c r="F7" s="19">
        <v>0.95209999999999995</v>
      </c>
      <c r="G7" s="19">
        <v>0.87470000000000003</v>
      </c>
      <c r="H7" s="19">
        <v>0.9083</v>
      </c>
      <c r="I7" s="19">
        <v>0.88419999999999999</v>
      </c>
      <c r="J7" s="19">
        <v>0.82250000000000001</v>
      </c>
      <c r="K7" s="19">
        <v>0.85240000000000005</v>
      </c>
      <c r="L7" s="19">
        <v>1.0566</v>
      </c>
      <c r="M7" s="19">
        <v>1.0165</v>
      </c>
      <c r="N7" s="19">
        <v>0.98640000000000005</v>
      </c>
    </row>
    <row r="8" spans="1:14" x14ac:dyDescent="0.2">
      <c r="A8" s="17" t="s">
        <v>2347</v>
      </c>
      <c r="B8" s="19">
        <v>0.95309999999999995</v>
      </c>
      <c r="C8" s="19">
        <v>1.0082</v>
      </c>
      <c r="D8" s="19">
        <v>0.86780000000000002</v>
      </c>
      <c r="E8" s="19">
        <v>0.87880000000000003</v>
      </c>
      <c r="F8" s="19">
        <v>0.88029999999999997</v>
      </c>
      <c r="G8" s="19">
        <v>0.88260000000000005</v>
      </c>
      <c r="H8" s="19">
        <v>0.83879999999999999</v>
      </c>
      <c r="I8" s="19">
        <v>0.90180000000000005</v>
      </c>
      <c r="J8" s="19">
        <v>0.84589999999999999</v>
      </c>
      <c r="K8" s="19">
        <v>0.79420000000000002</v>
      </c>
      <c r="L8" s="19">
        <v>0.82220000000000004</v>
      </c>
      <c r="M8" s="19">
        <v>0.86070000000000002</v>
      </c>
      <c r="N8" s="19">
        <v>0.91910000000000003</v>
      </c>
    </row>
    <row r="9" spans="1:14" x14ac:dyDescent="0.2">
      <c r="A9" s="17" t="s">
        <v>2348</v>
      </c>
      <c r="B9" s="19">
        <v>1.6379999999999999</v>
      </c>
      <c r="C9" s="19">
        <v>1.6187</v>
      </c>
      <c r="D9" s="19">
        <v>1.6647000000000001</v>
      </c>
      <c r="E9" s="19">
        <v>1.5544</v>
      </c>
      <c r="F9" s="19">
        <v>1.4954000000000001</v>
      </c>
      <c r="G9" s="19">
        <v>1.5699000000000001</v>
      </c>
      <c r="H9" s="19">
        <v>1.4306000000000001</v>
      </c>
      <c r="I9" s="19">
        <v>1.4413</v>
      </c>
      <c r="J9" s="19">
        <v>1.4053</v>
      </c>
      <c r="K9" s="19">
        <v>1.4414</v>
      </c>
      <c r="L9" s="19">
        <v>1.4582999999999999</v>
      </c>
      <c r="M9" s="19">
        <v>1.466</v>
      </c>
      <c r="N9" s="19">
        <v>1.5326</v>
      </c>
    </row>
    <row r="10" spans="1:14" x14ac:dyDescent="0.2">
      <c r="A10" s="17" t="s">
        <v>2349</v>
      </c>
      <c r="B10" s="19">
        <v>1.2717000000000001</v>
      </c>
      <c r="C10" s="19">
        <v>1.2116</v>
      </c>
      <c r="D10" s="19">
        <v>1.0966</v>
      </c>
      <c r="E10" s="19">
        <v>1.1438999999999999</v>
      </c>
      <c r="F10" s="19">
        <v>1.1738</v>
      </c>
      <c r="G10" s="19">
        <v>1.161</v>
      </c>
      <c r="H10" s="19">
        <v>1.1055999999999999</v>
      </c>
      <c r="I10" s="19">
        <v>1.1085</v>
      </c>
      <c r="J10" s="19">
        <v>1.0726</v>
      </c>
      <c r="K10" s="19">
        <v>1.0472999999999999</v>
      </c>
      <c r="L10" s="19">
        <v>1.0254000000000001</v>
      </c>
      <c r="M10" s="19">
        <v>1.0943000000000001</v>
      </c>
      <c r="N10" s="19">
        <v>1.1201000000000001</v>
      </c>
    </row>
    <row r="11" spans="1:14" x14ac:dyDescent="0.2">
      <c r="A11" s="17" t="s">
        <v>2350</v>
      </c>
      <c r="B11" s="19">
        <v>1.2156</v>
      </c>
      <c r="C11" s="19">
        <v>1.232</v>
      </c>
      <c r="D11" s="19">
        <v>1.1860999999999999</v>
      </c>
      <c r="E11" s="19">
        <v>1.1909000000000001</v>
      </c>
      <c r="F11" s="19">
        <v>1.1947000000000001</v>
      </c>
      <c r="G11" s="19">
        <v>1.1482000000000001</v>
      </c>
      <c r="H11" s="19">
        <v>1.1315</v>
      </c>
      <c r="I11" s="19">
        <v>1.0893999999999999</v>
      </c>
      <c r="J11" s="19">
        <v>1.1128</v>
      </c>
      <c r="K11" s="19">
        <v>1.0774999999999999</v>
      </c>
      <c r="L11" s="19">
        <v>1.1402000000000001</v>
      </c>
      <c r="M11" s="19">
        <v>1.1564000000000001</v>
      </c>
      <c r="N11" s="19">
        <v>1.1535</v>
      </c>
    </row>
    <row r="12" spans="1:14" x14ac:dyDescent="0.2">
      <c r="A12" s="17" t="s">
        <v>2351</v>
      </c>
      <c r="B12" s="19">
        <v>0.96550000000000002</v>
      </c>
      <c r="C12" s="19">
        <v>1.1418999999999999</v>
      </c>
      <c r="D12" s="19">
        <v>1.0745</v>
      </c>
      <c r="E12" s="19">
        <v>1.0419</v>
      </c>
      <c r="F12" s="19">
        <v>1.0531999999999999</v>
      </c>
      <c r="G12" s="19">
        <v>1.0105</v>
      </c>
      <c r="H12" s="19">
        <v>1.0305</v>
      </c>
      <c r="I12" s="19">
        <v>1.1496</v>
      </c>
      <c r="J12" s="19">
        <v>1.1587000000000001</v>
      </c>
      <c r="K12" s="19">
        <v>1.0491999999999999</v>
      </c>
      <c r="L12" s="19">
        <v>1.0251999999999999</v>
      </c>
      <c r="M12" s="19">
        <v>1.1048</v>
      </c>
      <c r="N12" s="19">
        <v>1.0718000000000001</v>
      </c>
    </row>
    <row r="13" spans="1:14" x14ac:dyDescent="0.2">
      <c r="A13" s="17" t="s">
        <v>2352</v>
      </c>
      <c r="B13" s="19">
        <v>1.1281000000000001</v>
      </c>
      <c r="C13" s="19">
        <v>1.0999000000000001</v>
      </c>
      <c r="D13" s="19">
        <v>1.0331999999999999</v>
      </c>
      <c r="E13" s="19">
        <v>0.99299999999999999</v>
      </c>
      <c r="F13" s="19">
        <v>0.99960000000000004</v>
      </c>
      <c r="G13" s="19">
        <v>0.96430000000000005</v>
      </c>
      <c r="H13" s="19">
        <v>0.85499999999999998</v>
      </c>
      <c r="I13" s="19">
        <v>0.87970000000000004</v>
      </c>
      <c r="J13" s="19">
        <v>0.97860000000000003</v>
      </c>
      <c r="K13" s="19">
        <v>0.92649999999999999</v>
      </c>
      <c r="L13" s="19">
        <v>0.97989999999999999</v>
      </c>
      <c r="M13" s="19">
        <v>0.95179999999999998</v>
      </c>
      <c r="N13" s="19">
        <v>0.96319999999999995</v>
      </c>
    </row>
    <row r="14" spans="1:14" x14ac:dyDescent="0.2">
      <c r="A14" s="17" t="s">
        <v>2353</v>
      </c>
      <c r="B14" s="19">
        <v>1.1508</v>
      </c>
      <c r="C14" s="19">
        <v>1.1568000000000001</v>
      </c>
      <c r="D14" s="19">
        <v>1.2917000000000001</v>
      </c>
      <c r="E14" s="19">
        <v>1.2363999999999999</v>
      </c>
      <c r="F14" s="19">
        <v>1.1913</v>
      </c>
      <c r="G14" s="19">
        <v>1.1938</v>
      </c>
      <c r="H14" s="19">
        <v>1.1364000000000001</v>
      </c>
      <c r="I14" s="19">
        <v>1.1303000000000001</v>
      </c>
      <c r="J14" s="19">
        <v>1.1240000000000001</v>
      </c>
      <c r="K14" s="19">
        <v>1.123</v>
      </c>
      <c r="L14" s="19">
        <v>1.0996999999999999</v>
      </c>
      <c r="M14" s="19">
        <v>1.0985</v>
      </c>
      <c r="N14" s="19">
        <v>1.0933999999999999</v>
      </c>
    </row>
    <row r="15" spans="1:14" x14ac:dyDescent="0.2">
      <c r="A15" s="17" t="s">
        <v>2354</v>
      </c>
      <c r="B15" s="19">
        <v>1.2641</v>
      </c>
      <c r="C15" s="19">
        <v>1.306</v>
      </c>
      <c r="D15" s="19">
        <v>1.3177000000000001</v>
      </c>
      <c r="E15" s="19">
        <v>1.2150000000000001</v>
      </c>
      <c r="F15" s="19">
        <v>1.2045999999999999</v>
      </c>
      <c r="G15" s="19">
        <v>1.2585</v>
      </c>
      <c r="H15" s="19">
        <v>1.2015</v>
      </c>
      <c r="I15" s="19">
        <v>1.1433</v>
      </c>
      <c r="J15" s="19">
        <v>1.1314</v>
      </c>
      <c r="K15" s="19">
        <v>1.1544000000000001</v>
      </c>
      <c r="L15" s="19">
        <v>1.2181</v>
      </c>
      <c r="M15" s="19">
        <v>1.2037</v>
      </c>
      <c r="N15" s="19">
        <v>1.1597999999999999</v>
      </c>
    </row>
    <row r="16" spans="1:14" x14ac:dyDescent="0.2">
      <c r="A16" s="17" t="s">
        <v>2355</v>
      </c>
      <c r="B16" s="19">
        <v>1.5846</v>
      </c>
      <c r="C16" s="19">
        <v>1.5427</v>
      </c>
      <c r="D16" s="19">
        <v>1.625</v>
      </c>
      <c r="E16" s="19">
        <v>1.5786</v>
      </c>
      <c r="F16" s="19">
        <v>1.4790000000000001</v>
      </c>
      <c r="G16" s="19">
        <v>1.3962000000000001</v>
      </c>
      <c r="H16" s="19">
        <v>1.4167000000000001</v>
      </c>
      <c r="I16" s="19">
        <v>1.3594999999999999</v>
      </c>
      <c r="J16" s="19">
        <v>1.3007</v>
      </c>
      <c r="K16" s="19">
        <v>1.3333999999999999</v>
      </c>
      <c r="L16" s="19">
        <v>1.3915</v>
      </c>
      <c r="M16" s="19">
        <v>1.3050999999999999</v>
      </c>
      <c r="N16" s="19">
        <v>1.341</v>
      </c>
    </row>
    <row r="17" spans="1:35" x14ac:dyDescent="0.2">
      <c r="A17" s="17" t="s">
        <v>2358</v>
      </c>
      <c r="B17" s="19">
        <v>1.2185999999999999</v>
      </c>
      <c r="C17" s="19">
        <v>1.1603000000000001</v>
      </c>
      <c r="D17" s="19">
        <v>1.2121</v>
      </c>
      <c r="E17" s="19">
        <v>1.0727</v>
      </c>
      <c r="F17" s="19">
        <v>1.1559999999999999</v>
      </c>
      <c r="G17" s="19">
        <v>1.1223000000000001</v>
      </c>
      <c r="H17" s="19">
        <v>1.1166</v>
      </c>
      <c r="I17" s="19">
        <v>1.0561</v>
      </c>
      <c r="J17" s="19">
        <v>1.0092000000000001</v>
      </c>
      <c r="K17" s="19">
        <v>1.0004</v>
      </c>
      <c r="L17" s="19">
        <v>0.90710000000000002</v>
      </c>
      <c r="M17" s="19">
        <v>1.0305</v>
      </c>
      <c r="N17" s="19">
        <v>0.93920000000000003</v>
      </c>
    </row>
    <row r="18" spans="1:35" x14ac:dyDescent="0.2">
      <c r="A18" s="17" t="s">
        <v>2356</v>
      </c>
      <c r="B18" s="19">
        <v>1.1251</v>
      </c>
      <c r="C18" s="19">
        <v>1.0729</v>
      </c>
      <c r="D18" s="19">
        <v>1.0627</v>
      </c>
      <c r="E18" s="19">
        <v>0.96030000000000004</v>
      </c>
      <c r="F18" s="19">
        <v>0.89600000000000002</v>
      </c>
      <c r="G18" s="19">
        <v>0.97709999999999997</v>
      </c>
      <c r="H18" s="19">
        <v>0.92320000000000002</v>
      </c>
      <c r="I18" s="19">
        <v>0.99960000000000004</v>
      </c>
      <c r="J18" s="19">
        <v>0.94440000000000002</v>
      </c>
      <c r="K18" s="19">
        <v>1.044</v>
      </c>
      <c r="L18" s="19">
        <v>1.0002</v>
      </c>
      <c r="M18" s="19">
        <v>0.92669999999999997</v>
      </c>
      <c r="N18" s="19">
        <v>0.9163</v>
      </c>
    </row>
    <row r="19" spans="1:35" x14ac:dyDescent="0.2">
      <c r="A19" s="17" t="s">
        <v>2357</v>
      </c>
      <c r="B19" s="19">
        <v>1.3317000000000001</v>
      </c>
      <c r="C19" s="19">
        <v>1.3445</v>
      </c>
      <c r="D19" s="19">
        <v>1.3435999999999999</v>
      </c>
      <c r="E19" s="19">
        <v>1.3708</v>
      </c>
      <c r="F19" s="19">
        <v>1.3448</v>
      </c>
      <c r="G19" s="19">
        <v>1.2263999999999999</v>
      </c>
      <c r="H19" s="19">
        <v>1.1656</v>
      </c>
      <c r="I19" s="19">
        <v>1.2214</v>
      </c>
      <c r="J19" s="19">
        <v>1.1914</v>
      </c>
      <c r="K19" s="19">
        <v>1.2343999999999999</v>
      </c>
      <c r="L19" s="19">
        <v>1.2105999999999999</v>
      </c>
      <c r="M19" s="19">
        <v>1.2559</v>
      </c>
      <c r="N19" s="19">
        <v>1.35</v>
      </c>
    </row>
    <row r="21" spans="1:35" x14ac:dyDescent="0.2">
      <c r="A21" s="17" t="s">
        <v>2274</v>
      </c>
      <c r="W21" s="17" t="s">
        <v>2275</v>
      </c>
      <c r="AF21" s="17" t="s">
        <v>2276</v>
      </c>
      <c r="AI21" s="17" t="s">
        <v>2276</v>
      </c>
    </row>
    <row r="22" spans="1:35" x14ac:dyDescent="0.2">
      <c r="A22" s="17" t="s">
        <v>2365</v>
      </c>
      <c r="B22" s="17">
        <v>2006</v>
      </c>
      <c r="C22" s="17">
        <v>2007</v>
      </c>
      <c r="D22" s="17">
        <v>2008</v>
      </c>
      <c r="E22" s="17">
        <v>2009</v>
      </c>
      <c r="F22" s="17">
        <v>2010</v>
      </c>
      <c r="G22" s="17">
        <v>2011</v>
      </c>
      <c r="H22" s="17">
        <v>2012</v>
      </c>
      <c r="I22" s="17">
        <v>2013</v>
      </c>
      <c r="J22" s="17">
        <v>2014</v>
      </c>
      <c r="K22" s="17">
        <v>2015</v>
      </c>
      <c r="L22" s="17">
        <v>2016</v>
      </c>
      <c r="M22" s="17">
        <v>2017</v>
      </c>
      <c r="N22" s="17">
        <v>2018</v>
      </c>
      <c r="O22" s="17" t="s">
        <v>2277</v>
      </c>
      <c r="Q22" s="17" t="s">
        <v>2278</v>
      </c>
      <c r="S22" s="17" t="s">
        <v>2279</v>
      </c>
      <c r="T22" s="17" t="s">
        <v>2280</v>
      </c>
      <c r="W22" s="17" t="s">
        <v>2365</v>
      </c>
      <c r="X22" s="17">
        <v>2012</v>
      </c>
      <c r="Y22" s="17">
        <v>2013</v>
      </c>
      <c r="Z22" s="17">
        <v>2014</v>
      </c>
      <c r="AA22" s="17">
        <v>2015</v>
      </c>
      <c r="AB22" s="17">
        <v>2016</v>
      </c>
      <c r="AC22" s="17">
        <v>2017</v>
      </c>
      <c r="AD22" s="17">
        <v>2018</v>
      </c>
      <c r="AE22" s="17"/>
      <c r="AF22" s="17" t="s">
        <v>2279</v>
      </c>
      <c r="AG22" s="17" t="s">
        <v>2280</v>
      </c>
      <c r="AI22" s="17" t="s">
        <v>2277</v>
      </c>
    </row>
    <row r="23" spans="1:35" x14ac:dyDescent="0.2">
      <c r="A23" s="17" t="s">
        <v>2346</v>
      </c>
      <c r="B23" s="19">
        <v>1</v>
      </c>
      <c r="C23" s="19">
        <v>0.99450000000000005</v>
      </c>
      <c r="D23" s="19">
        <v>0.97789999999999999</v>
      </c>
      <c r="E23" s="19">
        <v>0.95820000000000005</v>
      </c>
      <c r="F23" s="19">
        <v>0.86670000000000003</v>
      </c>
      <c r="G23" s="19">
        <v>0.75329999999999997</v>
      </c>
      <c r="H23" s="19">
        <v>0.75839999999999996</v>
      </c>
      <c r="I23" s="19">
        <v>0.70530000000000004</v>
      </c>
      <c r="J23" s="19">
        <v>0.62660000000000005</v>
      </c>
      <c r="K23" s="19">
        <v>0.67410000000000003</v>
      </c>
      <c r="L23" s="19">
        <v>1.2484</v>
      </c>
      <c r="M23" s="19">
        <v>1.1032</v>
      </c>
      <c r="N23" s="19">
        <v>0.97019999999999995</v>
      </c>
      <c r="O23" s="20">
        <f t="shared" ref="O23:O35" si="0">LN(N23/B23)/12</f>
        <v>-2.5210869309184119E-3</v>
      </c>
      <c r="Q23" s="19">
        <f t="shared" ref="Q23:Q35" si="1">N23/N$25</f>
        <v>0.55266305895756185</v>
      </c>
      <c r="S23" s="19">
        <f t="shared" ref="S23:S35" si="2">AVERAGE(B23:N23)</f>
        <v>0.89513846153846144</v>
      </c>
      <c r="T23" s="19">
        <f t="shared" ref="T23:T35" si="3">S23/S$25</f>
        <v>0.55456378045816501</v>
      </c>
      <c r="W23" s="17" t="s">
        <v>2346</v>
      </c>
      <c r="X23" s="19">
        <v>1</v>
      </c>
      <c r="Y23" s="19">
        <v>0.92859999999999998</v>
      </c>
      <c r="Z23" s="19">
        <v>0.82440000000000002</v>
      </c>
      <c r="AA23" s="19">
        <v>0.88929999999999998</v>
      </c>
      <c r="AB23" s="19">
        <v>1.6485000000000001</v>
      </c>
      <c r="AC23" s="19">
        <v>1.4595</v>
      </c>
      <c r="AD23" s="19">
        <v>1.28</v>
      </c>
      <c r="AF23" s="19">
        <f t="shared" ref="AF23:AF35" si="4">AVERAGE(X23:AD23)</f>
        <v>1.1471857142857143</v>
      </c>
      <c r="AG23" s="19">
        <f t="shared" ref="AG23:AG35" si="5">AF23/AF$31</f>
        <v>0.59149835741960199</v>
      </c>
      <c r="AI23" s="20">
        <f t="shared" ref="AI23:AI35" si="6">LN(AD23/X23)/6</f>
        <v>4.1143346321920966E-2</v>
      </c>
    </row>
    <row r="24" spans="1:35" x14ac:dyDescent="0.2">
      <c r="A24" s="17" t="s">
        <v>2347</v>
      </c>
      <c r="B24" s="19">
        <v>0.79139999999999999</v>
      </c>
      <c r="C24" s="19">
        <v>0.94220000000000004</v>
      </c>
      <c r="D24" s="19">
        <v>0.65890000000000004</v>
      </c>
      <c r="E24" s="19">
        <v>0.7228</v>
      </c>
      <c r="F24" s="19">
        <v>0.67030000000000001</v>
      </c>
      <c r="G24" s="19">
        <v>0.70109999999999995</v>
      </c>
      <c r="H24" s="19">
        <v>0.64359999999999995</v>
      </c>
      <c r="I24" s="19">
        <v>0.81840000000000002</v>
      </c>
      <c r="J24" s="19">
        <v>0.72599999999999998</v>
      </c>
      <c r="K24" s="19">
        <v>0.62519999999999998</v>
      </c>
      <c r="L24" s="19">
        <v>0.69820000000000004</v>
      </c>
      <c r="M24" s="19">
        <v>0.78990000000000005</v>
      </c>
      <c r="N24" s="19">
        <v>0.93879999999999997</v>
      </c>
      <c r="O24" s="20">
        <f t="shared" si="0"/>
        <v>1.4233244585462048E-2</v>
      </c>
      <c r="Q24" s="19">
        <f t="shared" si="1"/>
        <v>0.53477641697522071</v>
      </c>
      <c r="S24" s="19">
        <f t="shared" si="2"/>
        <v>0.74821538461538473</v>
      </c>
      <c r="T24" s="19">
        <f t="shared" si="3"/>
        <v>0.46354074829510528</v>
      </c>
      <c r="W24" s="17" t="s">
        <v>2347</v>
      </c>
      <c r="X24" s="19">
        <v>0.85870000000000002</v>
      </c>
      <c r="Y24" s="19">
        <v>1.0904</v>
      </c>
      <c r="Z24" s="19">
        <v>0.96889999999999998</v>
      </c>
      <c r="AA24" s="19">
        <v>0.8337</v>
      </c>
      <c r="AB24" s="19">
        <v>0.93140000000000001</v>
      </c>
      <c r="AC24" s="19">
        <v>1.0544</v>
      </c>
      <c r="AD24" s="19">
        <v>1.2513000000000001</v>
      </c>
      <c r="AF24" s="19">
        <f t="shared" si="4"/>
        <v>0.99839999999999995</v>
      </c>
      <c r="AG24" s="19">
        <f t="shared" si="5"/>
        <v>0.51478322358244577</v>
      </c>
      <c r="AI24" s="20">
        <f t="shared" si="6"/>
        <v>6.2753112032095035E-2</v>
      </c>
    </row>
    <row r="25" spans="1:35" x14ac:dyDescent="0.2">
      <c r="A25" s="17" t="s">
        <v>2348</v>
      </c>
      <c r="B25" s="19">
        <v>2.0223</v>
      </c>
      <c r="C25" s="19">
        <v>1.8297000000000001</v>
      </c>
      <c r="D25" s="19">
        <v>1.9878</v>
      </c>
      <c r="E25" s="19">
        <v>1.6428</v>
      </c>
      <c r="F25" s="19">
        <v>1.5229999999999999</v>
      </c>
      <c r="G25" s="19">
        <v>1.7008000000000001</v>
      </c>
      <c r="H25" s="19">
        <v>1.3307</v>
      </c>
      <c r="I25" s="19">
        <v>1.3894</v>
      </c>
      <c r="J25" s="19">
        <v>1.3451</v>
      </c>
      <c r="K25" s="19">
        <v>1.4255</v>
      </c>
      <c r="L25" s="19">
        <v>1.5082</v>
      </c>
      <c r="M25" s="19">
        <v>1.5228999999999999</v>
      </c>
      <c r="N25" s="19">
        <v>1.7555000000000001</v>
      </c>
      <c r="O25" s="20">
        <f t="shared" si="0"/>
        <v>-1.1790146743251328E-2</v>
      </c>
      <c r="Q25" s="19">
        <f t="shared" si="1"/>
        <v>1</v>
      </c>
      <c r="S25" s="19">
        <f t="shared" si="2"/>
        <v>1.6141307692307694</v>
      </c>
      <c r="T25" s="19">
        <f t="shared" si="3"/>
        <v>1</v>
      </c>
      <c r="W25" s="17" t="s">
        <v>2348</v>
      </c>
      <c r="X25" s="19">
        <v>1.7553000000000001</v>
      </c>
      <c r="Y25" s="19">
        <v>1.8312999999999999</v>
      </c>
      <c r="Z25" s="19">
        <v>1.7786</v>
      </c>
      <c r="AA25" s="19">
        <v>1.8787</v>
      </c>
      <c r="AB25" s="19">
        <v>1.9862</v>
      </c>
      <c r="AC25" s="19">
        <v>2.0007000000000001</v>
      </c>
      <c r="AD25" s="19">
        <v>2.3125</v>
      </c>
      <c r="AF25" s="19">
        <f t="shared" si="4"/>
        <v>1.9347571428571428</v>
      </c>
      <c r="AG25" s="19">
        <f t="shared" si="5"/>
        <v>0.99757664147552338</v>
      </c>
      <c r="AI25" s="20">
        <f t="shared" si="6"/>
        <v>4.5948234654046675E-2</v>
      </c>
    </row>
    <row r="26" spans="1:35" x14ac:dyDescent="0.2">
      <c r="A26" s="17" t="s">
        <v>2349</v>
      </c>
      <c r="B26" s="19">
        <v>1.1691</v>
      </c>
      <c r="C26" s="19">
        <v>1.0992999999999999</v>
      </c>
      <c r="D26" s="19">
        <v>0.90339999999999998</v>
      </c>
      <c r="E26" s="19">
        <v>1.0124</v>
      </c>
      <c r="F26" s="19">
        <v>1.0843</v>
      </c>
      <c r="G26" s="19">
        <v>1.0527</v>
      </c>
      <c r="H26" s="19">
        <v>1.0101</v>
      </c>
      <c r="I26" s="19">
        <v>1.1164000000000001</v>
      </c>
      <c r="J26" s="19">
        <v>1.0227999999999999</v>
      </c>
      <c r="K26" s="19">
        <v>0.99809999999999999</v>
      </c>
      <c r="L26" s="19">
        <v>0.9476</v>
      </c>
      <c r="M26" s="19">
        <v>1.0781000000000001</v>
      </c>
      <c r="N26" s="19">
        <v>1.1990000000000001</v>
      </c>
      <c r="O26" s="20">
        <f t="shared" si="0"/>
        <v>2.1044711678950851E-3</v>
      </c>
      <c r="Q26" s="19">
        <f t="shared" si="1"/>
        <v>0.68299629735118206</v>
      </c>
      <c r="S26" s="19">
        <f t="shared" si="2"/>
        <v>1.0533307692307692</v>
      </c>
      <c r="T26" s="19">
        <f t="shared" si="3"/>
        <v>0.652568422156245</v>
      </c>
      <c r="W26" s="17" t="s">
        <v>2349</v>
      </c>
      <c r="X26" s="19">
        <v>1.3471</v>
      </c>
      <c r="Y26" s="19">
        <v>1.4913000000000001</v>
      </c>
      <c r="Z26" s="19">
        <v>1.3627</v>
      </c>
      <c r="AA26" s="19">
        <v>1.3311999999999999</v>
      </c>
      <c r="AB26" s="19">
        <v>1.2625999999999999</v>
      </c>
      <c r="AC26" s="19">
        <v>1.4337</v>
      </c>
      <c r="AD26" s="19">
        <v>1.5938000000000001</v>
      </c>
      <c r="AF26" s="19">
        <f t="shared" si="4"/>
        <v>1.4032</v>
      </c>
      <c r="AG26" s="19">
        <f t="shared" si="5"/>
        <v>0.72350142160545661</v>
      </c>
      <c r="AI26" s="20">
        <f t="shared" si="6"/>
        <v>2.80278280431876E-2</v>
      </c>
    </row>
    <row r="27" spans="1:35" x14ac:dyDescent="0.2">
      <c r="A27" s="17" t="s">
        <v>2350</v>
      </c>
      <c r="B27" s="19">
        <v>1.1862999999999999</v>
      </c>
      <c r="C27" s="19">
        <v>1.139</v>
      </c>
      <c r="D27" s="19">
        <v>1.0996999999999999</v>
      </c>
      <c r="E27" s="19">
        <v>1.1093</v>
      </c>
      <c r="F27" s="19">
        <v>1.1303000000000001</v>
      </c>
      <c r="G27" s="19">
        <v>1.0447</v>
      </c>
      <c r="H27" s="19">
        <v>1.0008999999999999</v>
      </c>
      <c r="I27" s="19">
        <v>0.93369999999999997</v>
      </c>
      <c r="J27" s="19">
        <v>1.0157</v>
      </c>
      <c r="K27" s="19">
        <v>0.98519999999999996</v>
      </c>
      <c r="L27" s="19">
        <v>1.1319999999999999</v>
      </c>
      <c r="M27" s="19">
        <v>1.1546000000000001</v>
      </c>
      <c r="N27" s="19">
        <v>1.1516999999999999</v>
      </c>
      <c r="O27" s="20">
        <f t="shared" si="0"/>
        <v>-2.4666756660163256E-3</v>
      </c>
      <c r="Q27" s="19">
        <f t="shared" si="1"/>
        <v>0.6560524067217316</v>
      </c>
      <c r="S27" s="19">
        <f t="shared" si="2"/>
        <v>1.0833153846153847</v>
      </c>
      <c r="T27" s="19">
        <f t="shared" si="3"/>
        <v>0.67114474568355431</v>
      </c>
      <c r="W27" s="17" t="s">
        <v>2350</v>
      </c>
      <c r="X27" s="19">
        <v>1.33</v>
      </c>
      <c r="Y27" s="19">
        <v>1.2416</v>
      </c>
      <c r="Z27" s="19">
        <v>1.3517999999999999</v>
      </c>
      <c r="AA27" s="19">
        <v>1.3146</v>
      </c>
      <c r="AB27" s="19">
        <v>1.508</v>
      </c>
      <c r="AC27" s="19">
        <v>1.5347999999999999</v>
      </c>
      <c r="AD27" s="19">
        <v>1.5325</v>
      </c>
      <c r="AF27" s="19">
        <f t="shared" si="4"/>
        <v>1.4018999999999999</v>
      </c>
      <c r="AG27" s="19">
        <f t="shared" si="5"/>
        <v>0.72283113094975027</v>
      </c>
      <c r="AI27" s="20">
        <f t="shared" si="6"/>
        <v>2.3620241099094497E-2</v>
      </c>
    </row>
    <row r="28" spans="1:35" x14ac:dyDescent="0.2">
      <c r="A28" s="17" t="s">
        <v>2351</v>
      </c>
      <c r="B28" s="19">
        <v>0.71179999999999999</v>
      </c>
      <c r="C28" s="19">
        <v>0.92190000000000005</v>
      </c>
      <c r="D28" s="19">
        <v>0.84360000000000002</v>
      </c>
      <c r="E28" s="19">
        <v>0.85350000000000004</v>
      </c>
      <c r="F28" s="19">
        <v>0.89410000000000001</v>
      </c>
      <c r="G28" s="19">
        <v>0.75919999999999999</v>
      </c>
      <c r="H28" s="19">
        <v>0.77310000000000001</v>
      </c>
      <c r="I28" s="19">
        <v>1.0001</v>
      </c>
      <c r="J28" s="19">
        <v>1.0328999999999999</v>
      </c>
      <c r="K28" s="19">
        <v>0.87050000000000005</v>
      </c>
      <c r="L28" s="19">
        <v>0.85729999999999995</v>
      </c>
      <c r="M28" s="19">
        <v>0.99990000000000001</v>
      </c>
      <c r="N28" s="19">
        <v>0.95799999999999996</v>
      </c>
      <c r="O28" s="20">
        <f t="shared" si="0"/>
        <v>2.4754233741230678E-2</v>
      </c>
      <c r="Q28" s="19">
        <f t="shared" si="1"/>
        <v>0.54571347194531472</v>
      </c>
      <c r="S28" s="19">
        <f t="shared" si="2"/>
        <v>0.8827615384615386</v>
      </c>
      <c r="T28" s="19">
        <f t="shared" si="3"/>
        <v>0.54689592397908859</v>
      </c>
      <c r="W28" s="17" t="s">
        <v>2351</v>
      </c>
      <c r="X28" s="19">
        <v>1.0378000000000001</v>
      </c>
      <c r="Y28" s="19">
        <v>1.3421000000000001</v>
      </c>
      <c r="Z28" s="19">
        <v>1.3844000000000001</v>
      </c>
      <c r="AA28" s="19">
        <v>1.1698</v>
      </c>
      <c r="AB28" s="19">
        <v>1.1514</v>
      </c>
      <c r="AC28" s="19">
        <v>1.3395999999999999</v>
      </c>
      <c r="AD28" s="19">
        <v>1.2843</v>
      </c>
      <c r="AF28" s="19">
        <f t="shared" si="4"/>
        <v>1.2442</v>
      </c>
      <c r="AG28" s="19">
        <f t="shared" si="5"/>
        <v>0.64151971833060795</v>
      </c>
      <c r="AI28" s="20">
        <f t="shared" si="6"/>
        <v>3.5518455814228474E-2</v>
      </c>
    </row>
    <row r="29" spans="1:35" x14ac:dyDescent="0.2">
      <c r="A29" s="17" t="s">
        <v>2352</v>
      </c>
      <c r="B29" s="19">
        <v>1.0982000000000001</v>
      </c>
      <c r="C29" s="19">
        <v>1.0018</v>
      </c>
      <c r="D29" s="19">
        <v>0.85360000000000003</v>
      </c>
      <c r="E29" s="19">
        <v>0.88009999999999999</v>
      </c>
      <c r="F29" s="19">
        <v>0.88549999999999995</v>
      </c>
      <c r="G29" s="19">
        <v>0.87339999999999995</v>
      </c>
      <c r="H29" s="19">
        <v>0.70350000000000001</v>
      </c>
      <c r="I29" s="19">
        <v>0.78890000000000005</v>
      </c>
      <c r="J29" s="19">
        <v>0.90059999999999996</v>
      </c>
      <c r="K29" s="19">
        <v>0.89670000000000005</v>
      </c>
      <c r="L29" s="19">
        <v>1.1271</v>
      </c>
      <c r="M29" s="19">
        <v>1.1035999999999999</v>
      </c>
      <c r="N29" s="19">
        <v>1.0817000000000001</v>
      </c>
      <c r="O29" s="20">
        <f t="shared" si="0"/>
        <v>-1.2615498507106959E-3</v>
      </c>
      <c r="Q29" s="19">
        <f t="shared" si="1"/>
        <v>0.61617772714326402</v>
      </c>
      <c r="S29" s="19">
        <f t="shared" si="2"/>
        <v>0.93805384615384624</v>
      </c>
      <c r="T29" s="19">
        <f t="shared" si="3"/>
        <v>0.58115108393657933</v>
      </c>
      <c r="W29" s="17" t="s">
        <v>2352</v>
      </c>
      <c r="X29" s="19">
        <v>0.94479999999999997</v>
      </c>
      <c r="Y29" s="19">
        <v>1.0595000000000001</v>
      </c>
      <c r="Z29" s="19">
        <v>1.2054</v>
      </c>
      <c r="AA29" s="19">
        <v>1.2029000000000001</v>
      </c>
      <c r="AB29" s="19">
        <v>1.5093000000000001</v>
      </c>
      <c r="AC29" s="19">
        <v>1.4799</v>
      </c>
      <c r="AD29" s="19">
        <v>1.4491000000000001</v>
      </c>
      <c r="AF29" s="19">
        <f t="shared" si="4"/>
        <v>1.2644142857142859</v>
      </c>
      <c r="AG29" s="19">
        <f t="shared" si="5"/>
        <v>0.6519423697352722</v>
      </c>
      <c r="AI29" s="20">
        <f t="shared" si="6"/>
        <v>7.1287448028121009E-2</v>
      </c>
    </row>
    <row r="30" spans="1:35" x14ac:dyDescent="0.2">
      <c r="A30" s="17" t="s">
        <v>2353</v>
      </c>
      <c r="B30" s="19">
        <v>0.96970000000000001</v>
      </c>
      <c r="C30" s="19">
        <v>0.95250000000000001</v>
      </c>
      <c r="D30" s="19">
        <v>1.2278</v>
      </c>
      <c r="E30" s="19">
        <v>1.1316999999999999</v>
      </c>
      <c r="F30" s="19">
        <v>0.98899999999999999</v>
      </c>
      <c r="G30" s="19">
        <v>1.0207999999999999</v>
      </c>
      <c r="H30" s="19">
        <v>0.91090000000000004</v>
      </c>
      <c r="I30" s="19">
        <v>0.93389999999999995</v>
      </c>
      <c r="J30" s="19">
        <v>0.94640000000000002</v>
      </c>
      <c r="K30" s="19">
        <v>0.94940000000000002</v>
      </c>
      <c r="L30" s="19">
        <v>0.91249999999999998</v>
      </c>
      <c r="M30" s="19">
        <v>0.88790000000000002</v>
      </c>
      <c r="N30" s="19">
        <v>0.91320000000000001</v>
      </c>
      <c r="O30" s="20">
        <f t="shared" si="0"/>
        <v>-5.0026525545716731E-3</v>
      </c>
      <c r="Q30" s="19">
        <f t="shared" si="1"/>
        <v>0.52019367701509545</v>
      </c>
      <c r="S30" s="19">
        <f t="shared" si="2"/>
        <v>0.98043846153846159</v>
      </c>
      <c r="T30" s="19">
        <f t="shared" si="3"/>
        <v>0.60740956075429975</v>
      </c>
      <c r="W30" s="17" t="s">
        <v>2353</v>
      </c>
      <c r="X30" s="19">
        <v>1.2108000000000001</v>
      </c>
      <c r="Y30" s="19">
        <v>1.2444</v>
      </c>
      <c r="Z30" s="19">
        <v>1.2607999999999999</v>
      </c>
      <c r="AA30" s="19">
        <v>1.2614000000000001</v>
      </c>
      <c r="AB30" s="19">
        <v>1.2121</v>
      </c>
      <c r="AC30" s="19">
        <v>1.1785000000000001</v>
      </c>
      <c r="AD30" s="19">
        <v>1.2123999999999999</v>
      </c>
      <c r="AF30" s="19">
        <f t="shared" si="4"/>
        <v>1.2257714285714287</v>
      </c>
      <c r="AG30" s="19">
        <f t="shared" si="5"/>
        <v>0.6320177958486175</v>
      </c>
      <c r="AI30" s="20">
        <f t="shared" si="6"/>
        <v>2.2009467268074295E-4</v>
      </c>
    </row>
    <row r="31" spans="1:35" x14ac:dyDescent="0.2">
      <c r="A31" s="17" t="s">
        <v>2354</v>
      </c>
      <c r="B31" s="19">
        <v>1.4772000000000001</v>
      </c>
      <c r="C31" s="19">
        <v>1.6802999999999999</v>
      </c>
      <c r="D31" s="19">
        <v>1.7393000000000001</v>
      </c>
      <c r="E31" s="19">
        <v>1.5188999999999999</v>
      </c>
      <c r="F31" s="19">
        <v>1.6415999999999999</v>
      </c>
      <c r="G31" s="19">
        <v>1.6348</v>
      </c>
      <c r="H31" s="19">
        <v>1.3823000000000001</v>
      </c>
      <c r="I31" s="19">
        <v>1.2884</v>
      </c>
      <c r="J31" s="19">
        <v>1.3846000000000001</v>
      </c>
      <c r="K31" s="19">
        <v>1.3593</v>
      </c>
      <c r="L31" s="19">
        <v>1.6918</v>
      </c>
      <c r="M31" s="19">
        <v>1.5725</v>
      </c>
      <c r="N31" s="19">
        <v>1.4830000000000001</v>
      </c>
      <c r="O31" s="20">
        <f t="shared" si="0"/>
        <v>3.26554929960334E-4</v>
      </c>
      <c r="Q31" s="19">
        <f t="shared" si="1"/>
        <v>0.84477356878382226</v>
      </c>
      <c r="S31" s="19">
        <f t="shared" si="2"/>
        <v>1.5272307692307694</v>
      </c>
      <c r="T31" s="19">
        <f t="shared" si="3"/>
        <v>0.94616297411800587</v>
      </c>
      <c r="W31" s="17" t="s">
        <v>2354</v>
      </c>
      <c r="X31" s="19">
        <v>1.8447</v>
      </c>
      <c r="Y31" s="19">
        <v>1.7217</v>
      </c>
      <c r="Z31" s="19">
        <v>1.8542000000000001</v>
      </c>
      <c r="AA31" s="19">
        <v>1.8168</v>
      </c>
      <c r="AB31" s="19">
        <v>2.2605</v>
      </c>
      <c r="AC31" s="19">
        <v>2.0954000000000002</v>
      </c>
      <c r="AD31" s="19">
        <v>1.9829000000000001</v>
      </c>
      <c r="AF31" s="19">
        <f t="shared" si="4"/>
        <v>1.9394571428571428</v>
      </c>
      <c r="AG31" s="19">
        <f t="shared" si="5"/>
        <v>1</v>
      </c>
      <c r="AI31" s="20">
        <f t="shared" si="6"/>
        <v>1.2040626162871005E-2</v>
      </c>
    </row>
    <row r="32" spans="1:35" x14ac:dyDescent="0.2">
      <c r="A32" s="17" t="s">
        <v>2355</v>
      </c>
      <c r="B32" s="19">
        <v>1.7330000000000001</v>
      </c>
      <c r="C32" s="19">
        <v>1.821</v>
      </c>
      <c r="D32" s="19">
        <v>1.7856000000000001</v>
      </c>
      <c r="E32" s="19">
        <v>1.6647000000000001</v>
      </c>
      <c r="F32" s="19">
        <v>1.5931</v>
      </c>
      <c r="G32" s="19">
        <v>1.3117000000000001</v>
      </c>
      <c r="H32" s="19">
        <v>1.3290999999999999</v>
      </c>
      <c r="I32" s="19">
        <v>1.2397</v>
      </c>
      <c r="J32" s="19">
        <v>1.1779999999999999</v>
      </c>
      <c r="K32" s="19">
        <v>1.1840999999999999</v>
      </c>
      <c r="L32" s="19">
        <v>1.3895999999999999</v>
      </c>
      <c r="M32" s="19">
        <v>1.1956</v>
      </c>
      <c r="N32" s="19">
        <v>1.2531000000000001</v>
      </c>
      <c r="O32" s="20">
        <f t="shared" si="0"/>
        <v>-2.7019460795363895E-2</v>
      </c>
      <c r="Q32" s="19">
        <f t="shared" si="1"/>
        <v>0.71381372828254064</v>
      </c>
      <c r="S32" s="19">
        <f t="shared" si="2"/>
        <v>1.4367923076923079</v>
      </c>
      <c r="T32" s="19">
        <f t="shared" si="3"/>
        <v>0.89013377049805331</v>
      </c>
      <c r="W32" s="17" t="s">
        <v>2355</v>
      </c>
      <c r="X32" s="19">
        <v>1.7754000000000001</v>
      </c>
      <c r="Y32" s="19">
        <v>1.6578999999999999</v>
      </c>
      <c r="Z32" s="19">
        <v>1.5786</v>
      </c>
      <c r="AA32" s="19">
        <v>1.5815999999999999</v>
      </c>
      <c r="AB32" s="19">
        <v>1.8573</v>
      </c>
      <c r="AC32" s="19">
        <v>1.6003000000000001</v>
      </c>
      <c r="AD32" s="19">
        <v>1.675</v>
      </c>
      <c r="AF32" s="19">
        <f t="shared" si="4"/>
        <v>1.675157142857143</v>
      </c>
      <c r="AG32" s="19">
        <f t="shared" si="5"/>
        <v>0.86372475361294043</v>
      </c>
      <c r="AI32" s="20">
        <f t="shared" si="6"/>
        <v>-9.7020973958420395E-3</v>
      </c>
    </row>
    <row r="33" spans="1:35" x14ac:dyDescent="0.2">
      <c r="A33" s="17" t="s">
        <v>2358</v>
      </c>
      <c r="B33" s="19">
        <v>1.3906000000000001</v>
      </c>
      <c r="C33" s="19">
        <v>1.1866000000000001</v>
      </c>
      <c r="D33" s="19">
        <v>1.2131000000000001</v>
      </c>
      <c r="E33" s="19">
        <v>1.0061</v>
      </c>
      <c r="F33" s="19">
        <v>1.1286</v>
      </c>
      <c r="G33" s="19">
        <v>1.0994999999999999</v>
      </c>
      <c r="H33" s="19">
        <v>1.0736000000000001</v>
      </c>
      <c r="I33" s="19">
        <v>0.96499999999999997</v>
      </c>
      <c r="J33" s="19">
        <v>0.91810000000000003</v>
      </c>
      <c r="K33" s="19">
        <v>0.89900000000000002</v>
      </c>
      <c r="L33" s="19">
        <v>0.80420000000000003</v>
      </c>
      <c r="M33" s="19">
        <v>0.99450000000000005</v>
      </c>
      <c r="N33" s="19">
        <v>1.0286</v>
      </c>
      <c r="O33" s="20">
        <f t="shared" si="0"/>
        <v>-2.5128054527008472E-2</v>
      </c>
      <c r="Q33" s="19">
        <f t="shared" si="1"/>
        <v>0.5859299344915978</v>
      </c>
      <c r="S33" s="19">
        <f t="shared" si="2"/>
        <v>1.0544230769230771</v>
      </c>
      <c r="T33" s="19">
        <f t="shared" si="3"/>
        <v>0.65324513789274541</v>
      </c>
      <c r="W33" s="17" t="s">
        <v>2358</v>
      </c>
      <c r="X33" s="19">
        <v>1.4376</v>
      </c>
      <c r="Y33" s="19">
        <v>1.2935000000000001</v>
      </c>
      <c r="Z33" s="19">
        <v>1.2335</v>
      </c>
      <c r="AA33" s="19">
        <v>1.2061999999999999</v>
      </c>
      <c r="AB33" s="19">
        <v>1.0817000000000001</v>
      </c>
      <c r="AC33" s="19">
        <v>1.3328</v>
      </c>
      <c r="AD33" s="19">
        <v>1.3835999999999999</v>
      </c>
      <c r="AF33" s="19">
        <f t="shared" si="4"/>
        <v>1.2812714285714286</v>
      </c>
      <c r="AG33" s="19">
        <f t="shared" si="5"/>
        <v>0.6606340507653099</v>
      </c>
      <c r="AI33" s="20">
        <f t="shared" si="6"/>
        <v>-6.3810430677226177E-3</v>
      </c>
    </row>
    <row r="34" spans="1:35" x14ac:dyDescent="0.2">
      <c r="A34" s="17" t="s">
        <v>2356</v>
      </c>
      <c r="B34" s="19">
        <v>1.3344</v>
      </c>
      <c r="C34" s="19">
        <v>1.2873000000000001</v>
      </c>
      <c r="D34" s="19">
        <v>1.2869999999999999</v>
      </c>
      <c r="E34" s="19">
        <v>1.1202000000000001</v>
      </c>
      <c r="F34" s="19">
        <v>0.95809999999999995</v>
      </c>
      <c r="G34" s="19">
        <v>1.0974999999999999</v>
      </c>
      <c r="H34" s="19">
        <v>0.9819</v>
      </c>
      <c r="I34" s="19">
        <v>1.2482</v>
      </c>
      <c r="J34" s="19">
        <v>1.1540999999999999</v>
      </c>
      <c r="K34" s="19">
        <v>1.4461999999999999</v>
      </c>
      <c r="L34" s="19">
        <v>1.341</v>
      </c>
      <c r="M34" s="19">
        <v>1.0375000000000001</v>
      </c>
      <c r="N34" s="19">
        <v>1.1153999999999999</v>
      </c>
      <c r="O34" s="20">
        <f t="shared" si="0"/>
        <v>-1.4939055637419084E-2</v>
      </c>
      <c r="Q34" s="19">
        <f t="shared" si="1"/>
        <v>0.63537453716889769</v>
      </c>
      <c r="S34" s="19">
        <f t="shared" si="2"/>
        <v>1.1852923076923074</v>
      </c>
      <c r="T34" s="19">
        <f t="shared" si="3"/>
        <v>0.73432235497076281</v>
      </c>
      <c r="W34" s="17" t="s">
        <v>2356</v>
      </c>
      <c r="X34" s="19">
        <v>1.3141</v>
      </c>
      <c r="Y34" s="19">
        <v>1.6682999999999999</v>
      </c>
      <c r="Z34" s="19">
        <v>1.5476000000000001</v>
      </c>
      <c r="AA34" s="19">
        <v>1.9339999999999999</v>
      </c>
      <c r="AB34" s="19">
        <v>1.7948</v>
      </c>
      <c r="AC34" s="19">
        <v>1.3872</v>
      </c>
      <c r="AD34" s="19">
        <v>1.4923</v>
      </c>
      <c r="AF34" s="19">
        <f t="shared" si="4"/>
        <v>1.5911857142857144</v>
      </c>
      <c r="AG34" s="19">
        <f t="shared" si="5"/>
        <v>0.82042839675314161</v>
      </c>
      <c r="AI34" s="20">
        <f t="shared" si="6"/>
        <v>2.1194422214638301E-2</v>
      </c>
    </row>
    <row r="35" spans="1:35" x14ac:dyDescent="0.2">
      <c r="A35" s="17" t="s">
        <v>2357</v>
      </c>
      <c r="B35" s="19">
        <v>1.1666000000000001</v>
      </c>
      <c r="C35" s="19">
        <v>1.2415</v>
      </c>
      <c r="D35" s="19">
        <v>1.2638</v>
      </c>
      <c r="E35" s="19">
        <v>1.2853000000000001</v>
      </c>
      <c r="F35" s="19">
        <v>1.2516</v>
      </c>
      <c r="G35" s="19">
        <v>1.0154000000000001</v>
      </c>
      <c r="H35" s="19">
        <v>0.98280000000000001</v>
      </c>
      <c r="I35" s="19">
        <v>1.1124000000000001</v>
      </c>
      <c r="J35" s="19">
        <v>1.0777000000000001</v>
      </c>
      <c r="K35" s="19">
        <v>1.1614</v>
      </c>
      <c r="L35" s="19">
        <v>1.0375000000000001</v>
      </c>
      <c r="M35" s="19">
        <v>1.1382000000000001</v>
      </c>
      <c r="N35" s="19">
        <v>1.4238</v>
      </c>
      <c r="O35" s="20">
        <f t="shared" si="0"/>
        <v>1.6602984862519623E-2</v>
      </c>
      <c r="Q35" s="19">
        <f t="shared" si="1"/>
        <v>0.81105098262603237</v>
      </c>
      <c r="S35" s="19">
        <f t="shared" si="2"/>
        <v>1.1659999999999999</v>
      </c>
      <c r="T35" s="19">
        <f t="shared" si="3"/>
        <v>0.72237022069511081</v>
      </c>
      <c r="W35" s="17" t="s">
        <v>2357</v>
      </c>
      <c r="X35" s="19">
        <v>1.3130999999999999</v>
      </c>
      <c r="Y35" s="19">
        <v>1.4856</v>
      </c>
      <c r="Z35" s="19">
        <v>1.4402999999999999</v>
      </c>
      <c r="AA35" s="19">
        <v>1.5498000000000001</v>
      </c>
      <c r="AB35" s="19">
        <v>1.3808</v>
      </c>
      <c r="AC35" s="19">
        <v>1.5105</v>
      </c>
      <c r="AD35" s="19">
        <v>1.8915999999999999</v>
      </c>
      <c r="AF35" s="19">
        <f t="shared" si="4"/>
        <v>1.5102428571428572</v>
      </c>
      <c r="AG35" s="19">
        <f t="shared" si="5"/>
        <v>0.77869359614619704</v>
      </c>
      <c r="AI35" s="20">
        <f t="shared" si="6"/>
        <v>6.0838712984126901E-2</v>
      </c>
    </row>
    <row r="36" spans="1:35" x14ac:dyDescent="0.2">
      <c r="W36" s="17"/>
    </row>
    <row r="37" spans="1:35" x14ac:dyDescent="0.2">
      <c r="A37" s="17" t="s">
        <v>2281</v>
      </c>
      <c r="P37" s="17"/>
    </row>
    <row r="38" spans="1:35" x14ac:dyDescent="0.2">
      <c r="A38" s="17" t="s">
        <v>2365</v>
      </c>
      <c r="B38" s="17">
        <v>2006</v>
      </c>
      <c r="C38" s="17">
        <v>2007</v>
      </c>
      <c r="D38" s="17">
        <v>2008</v>
      </c>
      <c r="E38" s="17">
        <v>2009</v>
      </c>
      <c r="F38" s="17">
        <v>2010</v>
      </c>
      <c r="G38" s="17">
        <v>2011</v>
      </c>
      <c r="H38" s="17">
        <v>2012</v>
      </c>
      <c r="I38" s="17">
        <v>2013</v>
      </c>
      <c r="J38" s="17">
        <v>2014</v>
      </c>
      <c r="K38" s="17">
        <v>2015</v>
      </c>
      <c r="L38" s="17">
        <v>2016</v>
      </c>
      <c r="M38" s="17">
        <v>2017</v>
      </c>
      <c r="N38" s="17">
        <v>2018</v>
      </c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</row>
    <row r="39" spans="1:35" x14ac:dyDescent="0.2">
      <c r="A39" s="17" t="s">
        <v>2346</v>
      </c>
      <c r="B39" s="19">
        <v>1</v>
      </c>
      <c r="C39" s="19">
        <v>0.98099999999999998</v>
      </c>
      <c r="D39" s="19">
        <v>1.0165999999999999</v>
      </c>
      <c r="E39" s="19">
        <v>1.0039</v>
      </c>
      <c r="F39" s="19">
        <v>1.0085999999999999</v>
      </c>
      <c r="G39" s="19">
        <v>0.95860000000000001</v>
      </c>
      <c r="H39" s="19">
        <v>1.016</v>
      </c>
      <c r="I39" s="19">
        <v>1.0195000000000001</v>
      </c>
      <c r="J39" s="19">
        <v>0.99270000000000003</v>
      </c>
      <c r="K39" s="19">
        <v>0.99360000000000004</v>
      </c>
      <c r="L39" s="19">
        <v>0.98929999999999996</v>
      </c>
      <c r="M39" s="19">
        <v>0.9869</v>
      </c>
      <c r="N39" s="19">
        <v>1.0004999999999999</v>
      </c>
      <c r="P39" s="17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</row>
    <row r="40" spans="1:35" x14ac:dyDescent="0.2">
      <c r="A40" s="17" t="s">
        <v>2347</v>
      </c>
      <c r="B40" s="19">
        <v>1.0667</v>
      </c>
      <c r="C40" s="19">
        <v>1.0442</v>
      </c>
      <c r="D40" s="19">
        <v>1.0347999999999999</v>
      </c>
      <c r="E40" s="19">
        <v>0.99080000000000001</v>
      </c>
      <c r="F40" s="19">
        <v>1.0424</v>
      </c>
      <c r="G40" s="19">
        <v>1.0168999999999999</v>
      </c>
      <c r="H40" s="19">
        <v>0.98619999999999997</v>
      </c>
      <c r="I40" s="19">
        <v>0.97189999999999999</v>
      </c>
      <c r="J40" s="19">
        <v>0.93279999999999996</v>
      </c>
      <c r="K40" s="19">
        <v>0.92030000000000001</v>
      </c>
      <c r="L40" s="19">
        <v>0.91279999999999994</v>
      </c>
      <c r="M40" s="19">
        <v>0.91990000000000005</v>
      </c>
      <c r="N40" s="19">
        <v>0.92849999999999999</v>
      </c>
      <c r="P40" s="17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</row>
    <row r="41" spans="1:35" x14ac:dyDescent="0.2">
      <c r="A41" s="17" t="s">
        <v>2348</v>
      </c>
      <c r="B41" s="19">
        <v>1.5716000000000001</v>
      </c>
      <c r="C41" s="19">
        <v>1.5865</v>
      </c>
      <c r="D41" s="19">
        <v>1.631</v>
      </c>
      <c r="E41" s="19">
        <v>1.5639000000000001</v>
      </c>
      <c r="F41" s="19">
        <v>1.5570999999999999</v>
      </c>
      <c r="G41" s="19">
        <v>1.5832999999999999</v>
      </c>
      <c r="H41" s="19">
        <v>1.5267999999999999</v>
      </c>
      <c r="I41" s="19">
        <v>1.5165999999999999</v>
      </c>
      <c r="J41" s="19">
        <v>1.4819</v>
      </c>
      <c r="K41" s="19">
        <v>1.4977</v>
      </c>
      <c r="L41" s="19">
        <v>1.4954000000000001</v>
      </c>
      <c r="M41" s="19">
        <v>1.5143</v>
      </c>
      <c r="N41" s="19">
        <v>1.5153000000000001</v>
      </c>
      <c r="P41" s="17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</row>
    <row r="42" spans="1:35" x14ac:dyDescent="0.2">
      <c r="A42" s="17" t="s">
        <v>2349</v>
      </c>
      <c r="B42" s="19">
        <v>1.3369</v>
      </c>
      <c r="C42" s="19">
        <v>1.284</v>
      </c>
      <c r="D42" s="19">
        <v>1.2383999999999999</v>
      </c>
      <c r="E42" s="19">
        <v>1.2324999999999999</v>
      </c>
      <c r="F42" s="19">
        <v>1.2331000000000001</v>
      </c>
      <c r="G42" s="19">
        <v>1.2321</v>
      </c>
      <c r="H42" s="19">
        <v>1.1682999999999999</v>
      </c>
      <c r="I42" s="19">
        <v>1.1114999999999999</v>
      </c>
      <c r="J42" s="19">
        <v>1.1031</v>
      </c>
      <c r="K42" s="19">
        <v>1.0767</v>
      </c>
      <c r="L42" s="19">
        <v>1.0749</v>
      </c>
      <c r="M42" s="19">
        <v>1.1054999999999999</v>
      </c>
      <c r="N42" s="19">
        <v>1.0737000000000001</v>
      </c>
      <c r="P42" s="17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</row>
    <row r="43" spans="1:35" x14ac:dyDescent="0.2">
      <c r="A43" s="17" t="s">
        <v>2350</v>
      </c>
      <c r="B43" s="19">
        <v>1.2358</v>
      </c>
      <c r="C43" s="19">
        <v>1.2921</v>
      </c>
      <c r="D43" s="19">
        <v>1.2385999999999999</v>
      </c>
      <c r="E43" s="19">
        <v>1.2466999999999999</v>
      </c>
      <c r="F43" s="19">
        <v>1.2385999999999999</v>
      </c>
      <c r="G43" s="19">
        <v>1.2179</v>
      </c>
      <c r="H43" s="19">
        <v>1.2204999999999999</v>
      </c>
      <c r="I43" s="19">
        <v>1.1958</v>
      </c>
      <c r="J43" s="19">
        <v>1.1748000000000001</v>
      </c>
      <c r="K43" s="19">
        <v>1.1407</v>
      </c>
      <c r="L43" s="19">
        <v>1.1488</v>
      </c>
      <c r="M43" s="19">
        <v>1.1635</v>
      </c>
      <c r="N43" s="19">
        <v>1.1567000000000001</v>
      </c>
      <c r="P43" s="17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</row>
    <row r="44" spans="1:35" x14ac:dyDescent="0.2">
      <c r="A44" s="17" t="s">
        <v>2351</v>
      </c>
      <c r="B44" s="19">
        <v>1.1568000000000001</v>
      </c>
      <c r="C44" s="19">
        <v>1.2903</v>
      </c>
      <c r="D44" s="19">
        <v>1.2395</v>
      </c>
      <c r="E44" s="19">
        <v>1.1672</v>
      </c>
      <c r="F44" s="19">
        <v>1.1571</v>
      </c>
      <c r="G44" s="19">
        <v>1.1922999999999999</v>
      </c>
      <c r="H44" s="19">
        <v>1.2079</v>
      </c>
      <c r="I44" s="19">
        <v>1.2455000000000001</v>
      </c>
      <c r="J44" s="19">
        <v>1.2375</v>
      </c>
      <c r="K44" s="19">
        <v>1.1677</v>
      </c>
      <c r="L44" s="19">
        <v>1.1365000000000001</v>
      </c>
      <c r="M44" s="19">
        <v>1.1711</v>
      </c>
      <c r="N44" s="19">
        <v>1.1425000000000001</v>
      </c>
      <c r="P44" s="17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</row>
    <row r="45" spans="1:35" x14ac:dyDescent="0.2">
      <c r="A45" s="17" t="s">
        <v>2352</v>
      </c>
      <c r="B45" s="19">
        <v>1.1331</v>
      </c>
      <c r="C45" s="19">
        <v>1.1496999999999999</v>
      </c>
      <c r="D45" s="19">
        <v>1.1529</v>
      </c>
      <c r="E45" s="19">
        <v>1.0572999999999999</v>
      </c>
      <c r="F45" s="19">
        <v>1.0682</v>
      </c>
      <c r="G45" s="19">
        <v>1.018</v>
      </c>
      <c r="H45" s="19">
        <v>0.95830000000000004</v>
      </c>
      <c r="I45" s="19">
        <v>0.93369999999999997</v>
      </c>
      <c r="J45" s="19">
        <v>1.0237000000000001</v>
      </c>
      <c r="K45" s="19">
        <v>0.93389999999999995</v>
      </c>
      <c r="L45" s="19">
        <v>0.90790000000000004</v>
      </c>
      <c r="M45" s="19">
        <v>0.88170000000000004</v>
      </c>
      <c r="N45" s="19">
        <v>0.89400000000000002</v>
      </c>
      <c r="P45" s="17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</row>
    <row r="46" spans="1:35" x14ac:dyDescent="0.2">
      <c r="A46" s="17" t="s">
        <v>2353</v>
      </c>
      <c r="B46" s="19">
        <v>1.2941</v>
      </c>
      <c r="C46" s="19">
        <v>1.3293999999999999</v>
      </c>
      <c r="D46" s="19">
        <v>1.3333999999999999</v>
      </c>
      <c r="E46" s="19">
        <v>1.31</v>
      </c>
      <c r="F46" s="19">
        <v>1.3402000000000001</v>
      </c>
      <c r="G46" s="19">
        <v>1.323</v>
      </c>
      <c r="H46" s="19">
        <v>1.3252999999999999</v>
      </c>
      <c r="I46" s="19">
        <v>1.2797000000000001</v>
      </c>
      <c r="J46" s="19">
        <v>1.2544</v>
      </c>
      <c r="K46" s="19">
        <v>1.2522</v>
      </c>
      <c r="L46" s="19">
        <v>1.2357</v>
      </c>
      <c r="M46" s="19">
        <v>1.2609999999999999</v>
      </c>
      <c r="N46" s="19">
        <v>1.232</v>
      </c>
      <c r="P46" s="17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</row>
    <row r="47" spans="1:35" x14ac:dyDescent="0.2">
      <c r="A47" s="17" t="s">
        <v>2354</v>
      </c>
      <c r="B47" s="19">
        <v>1.1027</v>
      </c>
      <c r="C47" s="19">
        <v>1.0772999999999999</v>
      </c>
      <c r="D47" s="19">
        <v>1.1123000000000001</v>
      </c>
      <c r="E47" s="19">
        <v>1.0163</v>
      </c>
      <c r="F47" s="19">
        <v>1.0123</v>
      </c>
      <c r="G47" s="19">
        <v>1.0656000000000001</v>
      </c>
      <c r="H47" s="19">
        <v>1.0701000000000001</v>
      </c>
      <c r="I47" s="19">
        <v>1.0329999999999999</v>
      </c>
      <c r="J47" s="19">
        <v>0.97729999999999995</v>
      </c>
      <c r="K47" s="19">
        <v>1.0159</v>
      </c>
      <c r="L47" s="19">
        <v>1.0038</v>
      </c>
      <c r="M47" s="19">
        <v>1.0266999999999999</v>
      </c>
      <c r="N47" s="19">
        <v>0.98599999999999999</v>
      </c>
      <c r="P47" s="17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</row>
    <row r="48" spans="1:35" x14ac:dyDescent="0.2">
      <c r="A48" s="17" t="s">
        <v>2355</v>
      </c>
      <c r="B48" s="19">
        <v>1.5238</v>
      </c>
      <c r="C48" s="19">
        <v>1.4382999999999999</v>
      </c>
      <c r="D48" s="19">
        <v>1.5497000000000001</v>
      </c>
      <c r="E48" s="19">
        <v>1.5494000000000001</v>
      </c>
      <c r="F48" s="19">
        <v>1.4335</v>
      </c>
      <c r="G48" s="19">
        <v>1.4493</v>
      </c>
      <c r="H48" s="19">
        <v>1.4732000000000001</v>
      </c>
      <c r="I48" s="19">
        <v>1.4363999999999999</v>
      </c>
      <c r="J48" s="19">
        <v>1.3809</v>
      </c>
      <c r="K48" s="19">
        <v>1.4305000000000001</v>
      </c>
      <c r="L48" s="19">
        <v>1.3929</v>
      </c>
      <c r="M48" s="19">
        <v>1.3753</v>
      </c>
      <c r="N48" s="19">
        <v>1.3967000000000001</v>
      </c>
      <c r="P48" s="17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</row>
    <row r="49" spans="1:34" x14ac:dyDescent="0.2">
      <c r="A49" s="17" t="s">
        <v>2358</v>
      </c>
      <c r="B49" s="19">
        <v>1.1132</v>
      </c>
      <c r="C49" s="19">
        <v>1.1233</v>
      </c>
      <c r="D49" s="19">
        <v>1.2054</v>
      </c>
      <c r="E49" s="19">
        <v>1.1017999999999999</v>
      </c>
      <c r="F49" s="19">
        <v>1.1720999999999999</v>
      </c>
      <c r="G49" s="19">
        <v>1.1384000000000001</v>
      </c>
      <c r="H49" s="19">
        <v>1.1375</v>
      </c>
      <c r="I49" s="19">
        <v>1.1115999999999999</v>
      </c>
      <c r="J49" s="19">
        <v>1.0648</v>
      </c>
      <c r="K49" s="19">
        <v>1.0625</v>
      </c>
      <c r="L49" s="19">
        <v>0.97240000000000004</v>
      </c>
      <c r="M49" s="19">
        <v>1.0533999999999999</v>
      </c>
      <c r="N49" s="19">
        <v>0.89149999999999996</v>
      </c>
      <c r="P49" s="17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</row>
    <row r="50" spans="1:34" x14ac:dyDescent="0.2">
      <c r="A50" s="17" t="s">
        <v>2356</v>
      </c>
      <c r="B50" s="19">
        <v>1.0224</v>
      </c>
      <c r="C50" s="19">
        <v>0.97960000000000003</v>
      </c>
      <c r="D50" s="19">
        <v>0.9597</v>
      </c>
      <c r="E50" s="19">
        <v>0.87270000000000003</v>
      </c>
      <c r="F50" s="19">
        <v>0.86119999999999997</v>
      </c>
      <c r="G50" s="19">
        <v>0.92310000000000003</v>
      </c>
      <c r="H50" s="19">
        <v>0.89</v>
      </c>
      <c r="I50" s="19">
        <v>0.90620000000000001</v>
      </c>
      <c r="J50" s="19">
        <v>0.8448</v>
      </c>
      <c r="K50" s="19">
        <v>0.89049999999999996</v>
      </c>
      <c r="L50" s="19">
        <v>0.87060000000000004</v>
      </c>
      <c r="M50" s="19">
        <v>0.86260000000000003</v>
      </c>
      <c r="N50" s="19">
        <v>0.80279999999999996</v>
      </c>
      <c r="P50" s="17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</row>
    <row r="51" spans="1:34" x14ac:dyDescent="0.2">
      <c r="A51" s="17" t="s">
        <v>2357</v>
      </c>
      <c r="B51" s="19">
        <v>1.4409000000000001</v>
      </c>
      <c r="C51" s="19">
        <v>1.4069</v>
      </c>
      <c r="D51" s="19">
        <v>1.3936999999999999</v>
      </c>
      <c r="E51" s="19">
        <v>1.4201999999999999</v>
      </c>
      <c r="F51" s="19">
        <v>1.4031</v>
      </c>
      <c r="G51" s="19">
        <v>1.383</v>
      </c>
      <c r="H51" s="19">
        <v>1.298</v>
      </c>
      <c r="I51" s="19">
        <v>1.2907</v>
      </c>
      <c r="J51" s="19">
        <v>1.264</v>
      </c>
      <c r="K51" s="19">
        <v>1.2791999999999999</v>
      </c>
      <c r="L51" s="19">
        <v>1.3260000000000001</v>
      </c>
      <c r="M51" s="19">
        <v>1.3309</v>
      </c>
      <c r="N51" s="19">
        <v>1.3149</v>
      </c>
      <c r="P51" s="17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</row>
    <row r="53" spans="1:34" x14ac:dyDescent="0.2">
      <c r="A53" s="17"/>
    </row>
    <row r="54" spans="1:34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</row>
    <row r="55" spans="1:34" x14ac:dyDescent="0.2">
      <c r="A55" s="17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  <row r="56" spans="1:34" x14ac:dyDescent="0.2">
      <c r="A56" s="17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</row>
    <row r="57" spans="1:34" x14ac:dyDescent="0.2">
      <c r="A57" s="17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</row>
    <row r="58" spans="1:34" x14ac:dyDescent="0.2">
      <c r="A58" s="17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</row>
    <row r="59" spans="1:34" x14ac:dyDescent="0.2">
      <c r="A59" s="17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</row>
    <row r="60" spans="1:34" x14ac:dyDescent="0.2">
      <c r="A60" s="17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</row>
    <row r="61" spans="1:34" x14ac:dyDescent="0.2">
      <c r="A61" s="17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</row>
    <row r="62" spans="1:34" x14ac:dyDescent="0.2">
      <c r="A62" s="17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</row>
    <row r="63" spans="1:34" x14ac:dyDescent="0.2">
      <c r="A63" s="17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</row>
    <row r="64" spans="1:34" x14ac:dyDescent="0.2">
      <c r="A64" s="17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</row>
    <row r="65" spans="1:14" x14ac:dyDescent="0.2">
      <c r="A65" s="17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</row>
    <row r="66" spans="1:14" x14ac:dyDescent="0.2">
      <c r="A66" s="17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</row>
    <row r="67" spans="1:14" x14ac:dyDescent="0.2">
      <c r="A67" s="17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</row>
    <row r="69" spans="1:14" x14ac:dyDescent="0.2">
      <c r="A69" s="17"/>
    </row>
    <row r="70" spans="1:14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</row>
    <row r="71" spans="1:14" x14ac:dyDescent="0.2">
      <c r="A71" s="17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</row>
    <row r="72" spans="1:14" x14ac:dyDescent="0.2">
      <c r="A72" s="17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</row>
    <row r="73" spans="1:14" x14ac:dyDescent="0.2">
      <c r="A73" s="17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</row>
    <row r="74" spans="1:14" x14ac:dyDescent="0.2">
      <c r="A74" s="17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</row>
    <row r="75" spans="1:14" x14ac:dyDescent="0.2">
      <c r="A75" s="17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</row>
    <row r="76" spans="1:14" x14ac:dyDescent="0.2">
      <c r="A76" s="17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</row>
    <row r="77" spans="1:14" x14ac:dyDescent="0.2">
      <c r="A77" s="17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</row>
    <row r="78" spans="1:14" x14ac:dyDescent="0.2">
      <c r="A78" s="17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</row>
    <row r="79" spans="1:14" x14ac:dyDescent="0.2">
      <c r="A79" s="17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</row>
    <row r="80" spans="1:14" x14ac:dyDescent="0.2">
      <c r="A80" s="17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</row>
    <row r="81" spans="1:14" x14ac:dyDescent="0.2">
      <c r="A81" s="17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</row>
    <row r="82" spans="1:14" x14ac:dyDescent="0.2">
      <c r="A82" s="17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</row>
    <row r="83" spans="1:14" x14ac:dyDescent="0.2">
      <c r="A83" s="17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</row>
    <row r="85" spans="1:14" x14ac:dyDescent="0.2">
      <c r="A85" s="17"/>
    </row>
    <row r="86" spans="1:14" x14ac:dyDescent="0.2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</row>
    <row r="87" spans="1:14" x14ac:dyDescent="0.2">
      <c r="A87" s="17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</row>
    <row r="88" spans="1:14" x14ac:dyDescent="0.2">
      <c r="A88" s="17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</row>
    <row r="89" spans="1:14" x14ac:dyDescent="0.2">
      <c r="A89" s="17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</row>
    <row r="90" spans="1:14" x14ac:dyDescent="0.2">
      <c r="A90" s="17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</row>
    <row r="91" spans="1:14" x14ac:dyDescent="0.2">
      <c r="A91" s="17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</row>
    <row r="92" spans="1:14" x14ac:dyDescent="0.2">
      <c r="A92" s="17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</row>
    <row r="93" spans="1:14" x14ac:dyDescent="0.2">
      <c r="A93" s="17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</row>
    <row r="94" spans="1:14" x14ac:dyDescent="0.2">
      <c r="A94" s="17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</row>
    <row r="95" spans="1:14" x14ac:dyDescent="0.2">
      <c r="A95" s="17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</row>
    <row r="96" spans="1:14" x14ac:dyDescent="0.2">
      <c r="A96" s="17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</row>
    <row r="97" spans="1:14" x14ac:dyDescent="0.2">
      <c r="A97" s="17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</row>
    <row r="98" spans="1:14" x14ac:dyDescent="0.2">
      <c r="A98" s="17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</row>
    <row r="99" spans="1:14" x14ac:dyDescent="0.2">
      <c r="A99" s="17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</row>
  </sheetData>
  <phoneticPr fontId="9" type="noConversion"/>
  <pageMargins left="0.12" right="0.16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Opex Efficiency Scores</vt:lpstr>
      <vt:lpstr>Stata Output</vt:lpstr>
      <vt:lpstr>2012-18 Monotonicity Checks</vt:lpstr>
      <vt:lpstr>DNSP MTFP &amp; MPFP Indexes</vt:lpstr>
      <vt:lpstr>Ch Avge Opex Efficiency 2012-18</vt:lpstr>
      <vt:lpstr>Ch Avge Score 2012-18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Denis Lawrence</cp:lastModifiedBy>
  <dcterms:created xsi:type="dcterms:W3CDTF">2014-07-25T22:06:54Z</dcterms:created>
  <dcterms:modified xsi:type="dcterms:W3CDTF">2019-07-15T23:56:26Z</dcterms:modified>
</cp:coreProperties>
</file>