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Mirinda\AppData\Local\Microsoft\Windows\INetCache\Content.MSO\"/>
    </mc:Choice>
  </mc:AlternateContent>
  <xr:revisionPtr revIDLastSave="0" documentId="8_{E2632E80-E8C3-4E18-A420-7A9701DEE7C5}" xr6:coauthVersionLast="43" xr6:coauthVersionMax="43" xr10:uidLastSave="{00000000-0000-0000-0000-000000000000}"/>
  <bookViews>
    <workbookView xWindow="10215" yWindow="0" windowWidth="10275" windowHeight="10920"/>
  </bookViews>
  <sheets>
    <sheet name="Ch Avge Opex Efficiency 2006-18" sheetId="6" r:id="rId1"/>
    <sheet name="Ch Avge Score 2006-18" sheetId="10" r:id="rId2"/>
    <sheet name="Opex Efficiency Scores" sheetId="7" r:id="rId3"/>
    <sheet name="Stata Output" sheetId="8" r:id="rId4"/>
    <sheet name="2006-18 Monotonicity Checks" sheetId="11" r:id="rId5"/>
    <sheet name="DNSP MTFP &amp; MPFP Indexes" sheetId="9" r:id="rId6"/>
  </sheets>
  <calcPr calcId="11421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1" l="1"/>
  <c r="D7" i="11"/>
  <c r="E7" i="11"/>
  <c r="C8" i="11"/>
  <c r="D8" i="11"/>
  <c r="E8" i="11"/>
  <c r="C9" i="11"/>
  <c r="D9" i="11"/>
  <c r="E9" i="11"/>
  <c r="C10" i="11"/>
  <c r="D10" i="11"/>
  <c r="E10" i="11"/>
  <c r="C11" i="11"/>
  <c r="D11" i="11"/>
  <c r="E11" i="11"/>
  <c r="C12" i="11"/>
  <c r="D12" i="11"/>
  <c r="E12" i="11"/>
  <c r="C13" i="11"/>
  <c r="D13" i="11"/>
  <c r="E13" i="11"/>
  <c r="C14" i="11"/>
  <c r="D14" i="11"/>
  <c r="E14" i="11"/>
  <c r="C15" i="11"/>
  <c r="D15" i="11"/>
  <c r="E15" i="11"/>
  <c r="C16" i="11"/>
  <c r="D16" i="11"/>
  <c r="E16" i="11"/>
  <c r="C17" i="11"/>
  <c r="D17" i="11"/>
  <c r="E17" i="11"/>
  <c r="C18" i="11"/>
  <c r="D18" i="11"/>
  <c r="E18" i="11"/>
  <c r="C19" i="11"/>
  <c r="D19" i="11"/>
  <c r="E19" i="11"/>
  <c r="C20" i="11"/>
  <c r="D20" i="11"/>
  <c r="E20" i="11"/>
  <c r="C21" i="11"/>
  <c r="D21" i="11"/>
  <c r="E21" i="11"/>
  <c r="C22" i="11"/>
  <c r="D22" i="11"/>
  <c r="E22" i="11"/>
  <c r="C23" i="11"/>
  <c r="D23" i="11"/>
  <c r="E23" i="11"/>
  <c r="C24" i="11"/>
  <c r="D24" i="11"/>
  <c r="E24" i="11"/>
  <c r="C25" i="11"/>
  <c r="D25" i="11"/>
  <c r="E25" i="11"/>
  <c r="C26" i="11"/>
  <c r="D26" i="11"/>
  <c r="E26" i="11"/>
  <c r="C27" i="11"/>
  <c r="D27" i="11"/>
  <c r="E27" i="11"/>
  <c r="C28" i="11"/>
  <c r="D28" i="11"/>
  <c r="E28" i="11"/>
  <c r="C29" i="11"/>
  <c r="D29" i="11"/>
  <c r="E29" i="11"/>
  <c r="C30" i="11"/>
  <c r="D30" i="11"/>
  <c r="E30" i="11"/>
  <c r="C31" i="11"/>
  <c r="D31" i="11"/>
  <c r="E31" i="11"/>
  <c r="C32" i="11"/>
  <c r="D32" i="11"/>
  <c r="E32" i="11"/>
  <c r="C33" i="11"/>
  <c r="D33" i="11"/>
  <c r="E33" i="11"/>
  <c r="C34" i="11"/>
  <c r="D34" i="11"/>
  <c r="E34" i="11"/>
  <c r="C35" i="11"/>
  <c r="D35" i="11"/>
  <c r="E35" i="11"/>
  <c r="C36" i="11"/>
  <c r="D36" i="11"/>
  <c r="E36" i="11"/>
  <c r="C37" i="11"/>
  <c r="D37" i="11"/>
  <c r="E37" i="11"/>
  <c r="C38" i="11"/>
  <c r="D38" i="11"/>
  <c r="E38" i="11"/>
  <c r="C39" i="11"/>
  <c r="D39" i="11"/>
  <c r="E39" i="11"/>
  <c r="C40" i="11"/>
  <c r="D40" i="11"/>
  <c r="E40" i="11"/>
  <c r="C41" i="11"/>
  <c r="D41" i="11"/>
  <c r="E41" i="11"/>
  <c r="C42" i="11"/>
  <c r="D42" i="11"/>
  <c r="E42" i="11"/>
  <c r="C43" i="11"/>
  <c r="D43" i="11"/>
  <c r="E43" i="11"/>
  <c r="C44" i="11"/>
  <c r="D44" i="11"/>
  <c r="E44" i="11"/>
  <c r="C45" i="11"/>
  <c r="D45" i="11"/>
  <c r="E45" i="11"/>
  <c r="C46" i="11"/>
  <c r="D46" i="11"/>
  <c r="E46" i="11"/>
  <c r="C47" i="11"/>
  <c r="D47" i="11"/>
  <c r="E47" i="11"/>
  <c r="C48" i="11"/>
  <c r="D48" i="11"/>
  <c r="E48" i="11"/>
  <c r="C49" i="11"/>
  <c r="D49" i="11"/>
  <c r="E49" i="11"/>
  <c r="C50" i="11"/>
  <c r="D50" i="11"/>
  <c r="E50" i="11"/>
  <c r="C51" i="11"/>
  <c r="D51" i="11"/>
  <c r="E51" i="11"/>
  <c r="C52" i="11"/>
  <c r="D52" i="11"/>
  <c r="E52" i="11"/>
  <c r="C53" i="11"/>
  <c r="D53" i="11"/>
  <c r="E53" i="11"/>
  <c r="C54" i="11"/>
  <c r="D54" i="11"/>
  <c r="E54" i="11"/>
  <c r="C55" i="11"/>
  <c r="D55" i="11"/>
  <c r="E55" i="11"/>
  <c r="C56" i="11"/>
  <c r="D56" i="11"/>
  <c r="E56" i="11"/>
  <c r="C57" i="11"/>
  <c r="D57" i="11"/>
  <c r="E57" i="11"/>
  <c r="C58" i="11"/>
  <c r="D58" i="11"/>
  <c r="E58" i="11"/>
  <c r="C59" i="11"/>
  <c r="D59" i="11"/>
  <c r="E59" i="11"/>
  <c r="C60" i="11"/>
  <c r="D60" i="11"/>
  <c r="E60" i="11"/>
  <c r="C61" i="11"/>
  <c r="D61" i="11"/>
  <c r="E61" i="11"/>
  <c r="C62" i="11"/>
  <c r="D62" i="11"/>
  <c r="E62" i="11"/>
  <c r="C63" i="11"/>
  <c r="D63" i="11"/>
  <c r="E63" i="11"/>
  <c r="C64" i="11"/>
  <c r="D64" i="11"/>
  <c r="E64" i="11"/>
  <c r="C65" i="11"/>
  <c r="D65" i="11"/>
  <c r="E65" i="11"/>
  <c r="C66" i="11"/>
  <c r="D66" i="11"/>
  <c r="E66" i="11"/>
  <c r="C67" i="11"/>
  <c r="D67" i="11"/>
  <c r="E67" i="11"/>
  <c r="C68" i="11"/>
  <c r="D68" i="11"/>
  <c r="E68" i="11"/>
  <c r="C69" i="11"/>
  <c r="D69" i="11"/>
  <c r="E69" i="11"/>
  <c r="C70" i="11"/>
  <c r="D70" i="11"/>
  <c r="E70" i="11"/>
  <c r="C71" i="11"/>
  <c r="D71" i="11"/>
  <c r="E71" i="11"/>
  <c r="C72" i="11"/>
  <c r="D72" i="11"/>
  <c r="E72" i="11"/>
  <c r="C73" i="11"/>
  <c r="D73" i="11"/>
  <c r="E73" i="11"/>
  <c r="C74" i="11"/>
  <c r="D74" i="11"/>
  <c r="E74" i="11"/>
  <c r="C75" i="11"/>
  <c r="D75" i="11"/>
  <c r="E75" i="11"/>
  <c r="C76" i="11"/>
  <c r="D76" i="11"/>
  <c r="E76" i="11"/>
  <c r="C77" i="11"/>
  <c r="D77" i="11"/>
  <c r="E77" i="11"/>
  <c r="C78" i="11"/>
  <c r="D78" i="11"/>
  <c r="E78" i="11"/>
  <c r="C79" i="11"/>
  <c r="D79" i="11"/>
  <c r="E79" i="11"/>
  <c r="C80" i="11"/>
  <c r="D80" i="11"/>
  <c r="E80" i="11"/>
  <c r="C81" i="11"/>
  <c r="D81" i="11"/>
  <c r="E81" i="11"/>
  <c r="C82" i="11"/>
  <c r="D82" i="11"/>
  <c r="E82" i="11"/>
  <c r="C83" i="11"/>
  <c r="D83" i="11"/>
  <c r="E83" i="11"/>
  <c r="C84" i="11"/>
  <c r="D84" i="11"/>
  <c r="E84" i="11"/>
  <c r="C85" i="11"/>
  <c r="D85" i="11"/>
  <c r="E85" i="11"/>
  <c r="C86" i="11"/>
  <c r="D86" i="11"/>
  <c r="E86" i="11"/>
  <c r="C87" i="11"/>
  <c r="D87" i="11"/>
  <c r="E87" i="11"/>
  <c r="C88" i="11"/>
  <c r="D88" i="11"/>
  <c r="E88" i="11"/>
  <c r="C89" i="11"/>
  <c r="D89" i="11"/>
  <c r="E89" i="11"/>
  <c r="C90" i="11"/>
  <c r="D90" i="11"/>
  <c r="E90" i="11"/>
  <c r="C91" i="11"/>
  <c r="D91" i="11"/>
  <c r="E91" i="11"/>
  <c r="C92" i="11"/>
  <c r="D92" i="11"/>
  <c r="E92" i="11"/>
  <c r="C93" i="11"/>
  <c r="D93" i="11"/>
  <c r="E93" i="11"/>
  <c r="C94" i="11"/>
  <c r="D94" i="11"/>
  <c r="E94" i="11"/>
  <c r="C95" i="11"/>
  <c r="D95" i="11"/>
  <c r="E95" i="11"/>
  <c r="C96" i="11"/>
  <c r="D96" i="11"/>
  <c r="E96" i="11"/>
  <c r="C97" i="11"/>
  <c r="D97" i="11"/>
  <c r="E97" i="11"/>
  <c r="C98" i="11"/>
  <c r="D98" i="11"/>
  <c r="E98" i="11"/>
  <c r="C99" i="11"/>
  <c r="D99" i="11"/>
  <c r="E99" i="11"/>
  <c r="C100" i="11"/>
  <c r="D100" i="11"/>
  <c r="E100" i="11"/>
  <c r="C101" i="11"/>
  <c r="D101" i="11"/>
  <c r="E101" i="11"/>
  <c r="C102" i="11"/>
  <c r="D102" i="11"/>
  <c r="E102" i="11"/>
  <c r="C103" i="11"/>
  <c r="D103" i="11"/>
  <c r="E103" i="11"/>
  <c r="C104" i="11"/>
  <c r="D104" i="11"/>
  <c r="E104" i="11"/>
  <c r="C105" i="11"/>
  <c r="D105" i="11"/>
  <c r="E105" i="11"/>
  <c r="C106" i="11"/>
  <c r="D106" i="11"/>
  <c r="E106" i="11"/>
  <c r="C107" i="11"/>
  <c r="D107" i="11"/>
  <c r="E107" i="11"/>
  <c r="C108" i="11"/>
  <c r="D108" i="11"/>
  <c r="E108" i="11"/>
  <c r="C109" i="11"/>
  <c r="D109" i="11"/>
  <c r="E109" i="11"/>
  <c r="C110" i="11"/>
  <c r="D110" i="11"/>
  <c r="E110" i="11"/>
  <c r="C111" i="11"/>
  <c r="D111" i="11"/>
  <c r="E111" i="11"/>
  <c r="C112" i="11"/>
  <c r="D112" i="11"/>
  <c r="E112" i="11"/>
  <c r="C113" i="11"/>
  <c r="D113" i="11"/>
  <c r="E113" i="11"/>
  <c r="C114" i="11"/>
  <c r="D114" i="11"/>
  <c r="E114" i="11"/>
  <c r="C115" i="11"/>
  <c r="D115" i="11"/>
  <c r="E115" i="11"/>
  <c r="C116" i="11"/>
  <c r="D116" i="11"/>
  <c r="E116" i="11"/>
  <c r="C117" i="11"/>
  <c r="D117" i="11"/>
  <c r="E117" i="11"/>
  <c r="C118" i="11"/>
  <c r="D118" i="11"/>
  <c r="E118" i="11"/>
  <c r="C119" i="11"/>
  <c r="D119" i="11"/>
  <c r="E119" i="11"/>
  <c r="C120" i="11"/>
  <c r="D120" i="11"/>
  <c r="E120" i="11"/>
  <c r="C121" i="11"/>
  <c r="D121" i="11"/>
  <c r="E121" i="11"/>
  <c r="C122" i="11"/>
  <c r="D122" i="11"/>
  <c r="E122" i="11"/>
  <c r="C123" i="11"/>
  <c r="D123" i="11"/>
  <c r="E123" i="11"/>
  <c r="C124" i="11"/>
  <c r="D124" i="11"/>
  <c r="E124" i="11"/>
  <c r="C125" i="11"/>
  <c r="D125" i="11"/>
  <c r="E125" i="11"/>
  <c r="C126" i="11"/>
  <c r="D126" i="11"/>
  <c r="E126" i="11"/>
  <c r="C127" i="11"/>
  <c r="D127" i="11"/>
  <c r="E127" i="11"/>
  <c r="C128" i="11"/>
  <c r="D128" i="11"/>
  <c r="E128" i="11"/>
  <c r="C129" i="11"/>
  <c r="D129" i="11"/>
  <c r="E129" i="11"/>
  <c r="C130" i="11"/>
  <c r="D130" i="11"/>
  <c r="E130" i="11"/>
  <c r="C131" i="11"/>
  <c r="D131" i="11"/>
  <c r="E131" i="11"/>
  <c r="C132" i="11"/>
  <c r="D132" i="11"/>
  <c r="E132" i="11"/>
  <c r="C133" i="11"/>
  <c r="D133" i="11"/>
  <c r="E133" i="11"/>
  <c r="C134" i="11"/>
  <c r="D134" i="11"/>
  <c r="E134" i="11"/>
  <c r="C135" i="11"/>
  <c r="D135" i="11"/>
  <c r="E135" i="11"/>
  <c r="C136" i="11"/>
  <c r="D136" i="11"/>
  <c r="E136" i="11"/>
  <c r="C137" i="11"/>
  <c r="D137" i="11"/>
  <c r="E137" i="11"/>
  <c r="C138" i="11"/>
  <c r="D138" i="11"/>
  <c r="E138" i="11"/>
  <c r="C139" i="11"/>
  <c r="D139" i="11"/>
  <c r="E139" i="11"/>
  <c r="C140" i="11"/>
  <c r="D140" i="11"/>
  <c r="E140" i="11"/>
  <c r="C141" i="11"/>
  <c r="D141" i="11"/>
  <c r="E141" i="11"/>
  <c r="C142" i="11"/>
  <c r="D142" i="11"/>
  <c r="E142" i="11"/>
  <c r="C143" i="11"/>
  <c r="D143" i="11"/>
  <c r="E143" i="11"/>
  <c r="C144" i="11"/>
  <c r="D144" i="11"/>
  <c r="E144" i="11"/>
  <c r="C145" i="11"/>
  <c r="D145" i="11"/>
  <c r="E145" i="11"/>
  <c r="C146" i="11"/>
  <c r="D146" i="11"/>
  <c r="E146" i="11"/>
  <c r="C147" i="11"/>
  <c r="D147" i="11"/>
  <c r="E147" i="11"/>
  <c r="C148" i="11"/>
  <c r="D148" i="11"/>
  <c r="E148" i="11"/>
  <c r="C149" i="11"/>
  <c r="D149" i="11"/>
  <c r="E149" i="11"/>
  <c r="C150" i="11"/>
  <c r="D150" i="11"/>
  <c r="E150" i="11"/>
  <c r="C151" i="11"/>
  <c r="D151" i="11"/>
  <c r="E151" i="11"/>
  <c r="C152" i="11"/>
  <c r="D152" i="11"/>
  <c r="E152" i="11"/>
  <c r="C153" i="11"/>
  <c r="D153" i="11"/>
  <c r="E153" i="11"/>
  <c r="C154" i="11"/>
  <c r="D154" i="11"/>
  <c r="E154" i="11"/>
  <c r="C155" i="11"/>
  <c r="D155" i="11"/>
  <c r="E155" i="11"/>
  <c r="C156" i="11"/>
  <c r="D156" i="11"/>
  <c r="E156" i="11"/>
  <c r="C157" i="11"/>
  <c r="D157" i="11"/>
  <c r="E157" i="11"/>
  <c r="C158" i="11"/>
  <c r="D158" i="11"/>
  <c r="E158" i="11"/>
  <c r="C159" i="11"/>
  <c r="D159" i="11"/>
  <c r="E159" i="11"/>
  <c r="C160" i="11"/>
  <c r="D160" i="11"/>
  <c r="E160" i="11"/>
  <c r="C161" i="11"/>
  <c r="D161" i="11"/>
  <c r="E161" i="11"/>
  <c r="C162" i="11"/>
  <c r="D162" i="11"/>
  <c r="E162" i="11"/>
  <c r="C163" i="11"/>
  <c r="D163" i="11"/>
  <c r="E163" i="11"/>
  <c r="C164" i="11"/>
  <c r="D164" i="11"/>
  <c r="E164" i="11"/>
  <c r="C165" i="11"/>
  <c r="D165" i="11"/>
  <c r="E165" i="11"/>
  <c r="C166" i="11"/>
  <c r="D166" i="11"/>
  <c r="E166" i="11"/>
  <c r="C167" i="11"/>
  <c r="D167" i="11"/>
  <c r="E167" i="11"/>
  <c r="C168" i="11"/>
  <c r="D168" i="11"/>
  <c r="E168" i="11"/>
  <c r="C169" i="11"/>
  <c r="D169" i="11"/>
  <c r="E169" i="11"/>
  <c r="C170" i="11"/>
  <c r="D170" i="11"/>
  <c r="E170" i="11"/>
  <c r="C171" i="11"/>
  <c r="D171" i="11"/>
  <c r="E171" i="11"/>
  <c r="C172" i="11"/>
  <c r="D172" i="11"/>
  <c r="E172" i="11"/>
  <c r="C173" i="11"/>
  <c r="D173" i="11"/>
  <c r="E173" i="11"/>
  <c r="C174" i="11"/>
  <c r="D174" i="11"/>
  <c r="E174" i="11"/>
  <c r="C175" i="11"/>
  <c r="D175" i="11"/>
  <c r="E175" i="11"/>
  <c r="C176" i="11"/>
  <c r="D176" i="11"/>
  <c r="E176" i="11"/>
  <c r="C177" i="11"/>
  <c r="D177" i="11"/>
  <c r="E177" i="11"/>
  <c r="C178" i="11"/>
  <c r="D178" i="11"/>
  <c r="E178" i="11"/>
  <c r="C179" i="11"/>
  <c r="D179" i="11"/>
  <c r="E179" i="11"/>
  <c r="C180" i="11"/>
  <c r="D180" i="11"/>
  <c r="E180" i="11"/>
  <c r="C181" i="11"/>
  <c r="D181" i="11"/>
  <c r="E181" i="11"/>
  <c r="C182" i="11"/>
  <c r="D182" i="11"/>
  <c r="E182" i="11"/>
  <c r="C183" i="11"/>
  <c r="D183" i="11"/>
  <c r="E183" i="11"/>
  <c r="C184" i="11"/>
  <c r="D184" i="11"/>
  <c r="E184" i="11"/>
  <c r="C185" i="11"/>
  <c r="D185" i="11"/>
  <c r="E185" i="11"/>
  <c r="C186" i="11"/>
  <c r="D186" i="11"/>
  <c r="E186" i="11"/>
  <c r="C187" i="11"/>
  <c r="D187" i="11"/>
  <c r="E187" i="11"/>
  <c r="C188" i="11"/>
  <c r="D188" i="11"/>
  <c r="E188" i="11"/>
  <c r="C189" i="11"/>
  <c r="D189" i="11"/>
  <c r="E189" i="11"/>
  <c r="C190" i="11"/>
  <c r="D190" i="11"/>
  <c r="E190" i="11"/>
  <c r="C191" i="11"/>
  <c r="D191" i="11"/>
  <c r="E191" i="11"/>
  <c r="C192" i="11"/>
  <c r="D192" i="11"/>
  <c r="E192" i="11"/>
  <c r="C193" i="11"/>
  <c r="D193" i="11"/>
  <c r="E193" i="11"/>
  <c r="C194" i="11"/>
  <c r="D194" i="11"/>
  <c r="E194" i="11"/>
  <c r="C195" i="11"/>
  <c r="D195" i="11"/>
  <c r="E195" i="11"/>
  <c r="C196" i="11"/>
  <c r="D196" i="11"/>
  <c r="E196" i="11"/>
  <c r="C197" i="11"/>
  <c r="D197" i="11"/>
  <c r="E197" i="11"/>
  <c r="C198" i="11"/>
  <c r="D198" i="11"/>
  <c r="E198" i="11"/>
  <c r="C199" i="11"/>
  <c r="D199" i="11"/>
  <c r="E199" i="11"/>
  <c r="C200" i="11"/>
  <c r="D200" i="11"/>
  <c r="E200" i="11"/>
  <c r="C201" i="11"/>
  <c r="D201" i="11"/>
  <c r="E201" i="11"/>
  <c r="C202" i="11"/>
  <c r="D202" i="11"/>
  <c r="E202" i="11"/>
  <c r="C203" i="11"/>
  <c r="D203" i="11"/>
  <c r="E203" i="11"/>
  <c r="C204" i="11"/>
  <c r="D204" i="11"/>
  <c r="E204" i="11"/>
  <c r="C205" i="11"/>
  <c r="D205" i="11"/>
  <c r="E205" i="11"/>
  <c r="C206" i="11"/>
  <c r="D206" i="11"/>
  <c r="E206" i="11"/>
  <c r="C207" i="11"/>
  <c r="D207" i="11"/>
  <c r="E207" i="11"/>
  <c r="C208" i="11"/>
  <c r="D208" i="11"/>
  <c r="E208" i="11"/>
  <c r="C209" i="11"/>
  <c r="D209" i="11"/>
  <c r="E209" i="11"/>
  <c r="C210" i="11"/>
  <c r="D210" i="11"/>
  <c r="E210" i="11"/>
  <c r="C211" i="11"/>
  <c r="D211" i="11"/>
  <c r="E211" i="11"/>
  <c r="C212" i="11"/>
  <c r="D212" i="11"/>
  <c r="E212" i="11"/>
  <c r="C213" i="11"/>
  <c r="D213" i="11"/>
  <c r="E213" i="11"/>
  <c r="C214" i="11"/>
  <c r="D214" i="11"/>
  <c r="E214" i="11"/>
  <c r="C215" i="11"/>
  <c r="D215" i="11"/>
  <c r="E215" i="11"/>
  <c r="C216" i="11"/>
  <c r="D216" i="11"/>
  <c r="E216" i="11"/>
  <c r="C217" i="11"/>
  <c r="D217" i="11"/>
  <c r="E217" i="11"/>
  <c r="C218" i="11"/>
  <c r="D218" i="11"/>
  <c r="E218" i="11"/>
  <c r="C219" i="11"/>
  <c r="D219" i="11"/>
  <c r="E219" i="11"/>
  <c r="C220" i="11"/>
  <c r="D220" i="11"/>
  <c r="E220" i="11"/>
  <c r="C221" i="11"/>
  <c r="D221" i="11"/>
  <c r="E221" i="11"/>
  <c r="C222" i="11"/>
  <c r="D222" i="11"/>
  <c r="E222" i="11"/>
  <c r="C223" i="11"/>
  <c r="D223" i="11"/>
  <c r="E223" i="11"/>
  <c r="C224" i="11"/>
  <c r="D224" i="11"/>
  <c r="E224" i="11"/>
  <c r="C225" i="11"/>
  <c r="D225" i="11"/>
  <c r="E225" i="11"/>
  <c r="C226" i="11"/>
  <c r="D226" i="11"/>
  <c r="E226" i="11"/>
  <c r="C227" i="11"/>
  <c r="D227" i="11"/>
  <c r="E227" i="11"/>
  <c r="C228" i="11"/>
  <c r="D228" i="11"/>
  <c r="E228" i="11"/>
  <c r="C229" i="11"/>
  <c r="D229" i="11"/>
  <c r="E229" i="11"/>
  <c r="C230" i="11"/>
  <c r="D230" i="11"/>
  <c r="E230" i="11"/>
  <c r="C231" i="11"/>
  <c r="D231" i="11"/>
  <c r="E231" i="11"/>
  <c r="C232" i="11"/>
  <c r="D232" i="11"/>
  <c r="E232" i="11"/>
  <c r="C233" i="11"/>
  <c r="D233" i="11"/>
  <c r="E233" i="11"/>
  <c r="C234" i="11"/>
  <c r="D234" i="11"/>
  <c r="E234" i="11"/>
  <c r="C235" i="11"/>
  <c r="D235" i="11"/>
  <c r="E235" i="11"/>
  <c r="C236" i="11"/>
  <c r="D236" i="11"/>
  <c r="E236" i="11"/>
  <c r="C237" i="11"/>
  <c r="D237" i="11"/>
  <c r="E237" i="11"/>
  <c r="C238" i="11"/>
  <c r="D238" i="11"/>
  <c r="E238" i="11"/>
  <c r="C239" i="11"/>
  <c r="D239" i="11"/>
  <c r="E239" i="11"/>
  <c r="C240" i="11"/>
  <c r="D240" i="11"/>
  <c r="E240" i="11"/>
  <c r="C241" i="11"/>
  <c r="D241" i="11"/>
  <c r="E241" i="11"/>
  <c r="C242" i="11"/>
  <c r="D242" i="11"/>
  <c r="E242" i="11"/>
  <c r="C243" i="11"/>
  <c r="D243" i="11"/>
  <c r="E243" i="11"/>
  <c r="C244" i="11"/>
  <c r="D244" i="11"/>
  <c r="E244" i="11"/>
  <c r="C245" i="11"/>
  <c r="D245" i="11"/>
  <c r="E245" i="11"/>
  <c r="C246" i="11"/>
  <c r="D246" i="11"/>
  <c r="E246" i="11"/>
  <c r="C247" i="11"/>
  <c r="D247" i="11"/>
  <c r="E247" i="11"/>
  <c r="C248" i="11"/>
  <c r="D248" i="11"/>
  <c r="E248" i="11"/>
  <c r="C249" i="11"/>
  <c r="D249" i="11"/>
  <c r="E249" i="11"/>
  <c r="C250" i="11"/>
  <c r="D250" i="11"/>
  <c r="E250" i="11"/>
  <c r="C251" i="11"/>
  <c r="D251" i="11"/>
  <c r="E251" i="11"/>
  <c r="C252" i="11"/>
  <c r="D252" i="11"/>
  <c r="E252" i="11"/>
  <c r="C253" i="11"/>
  <c r="D253" i="11"/>
  <c r="E253" i="11"/>
  <c r="C254" i="11"/>
  <c r="D254" i="11"/>
  <c r="E254" i="11"/>
  <c r="C255" i="11"/>
  <c r="D255" i="11"/>
  <c r="E255" i="11"/>
  <c r="C256" i="11"/>
  <c r="D256" i="11"/>
  <c r="E256" i="11"/>
  <c r="C257" i="11"/>
  <c r="D257" i="11"/>
  <c r="E257" i="11"/>
  <c r="C258" i="11"/>
  <c r="D258" i="11"/>
  <c r="E258" i="11"/>
  <c r="C259" i="11"/>
  <c r="D259" i="11"/>
  <c r="E259" i="11"/>
  <c r="C260" i="11"/>
  <c r="D260" i="11"/>
  <c r="E260" i="11"/>
  <c r="C261" i="11"/>
  <c r="D261" i="11"/>
  <c r="E261" i="11"/>
  <c r="C262" i="11"/>
  <c r="D262" i="11"/>
  <c r="E262" i="11"/>
  <c r="C263" i="11"/>
  <c r="D263" i="11"/>
  <c r="E263" i="11"/>
  <c r="C264" i="11"/>
  <c r="D264" i="11"/>
  <c r="E264" i="11"/>
  <c r="C265" i="11"/>
  <c r="D265" i="11"/>
  <c r="E265" i="11"/>
  <c r="C266" i="11"/>
  <c r="D266" i="11"/>
  <c r="E266" i="11"/>
  <c r="C267" i="11"/>
  <c r="D267" i="11"/>
  <c r="E267" i="11"/>
  <c r="C268" i="11"/>
  <c r="D268" i="11"/>
  <c r="E268" i="11"/>
  <c r="C269" i="11"/>
  <c r="D269" i="11"/>
  <c r="E269" i="11"/>
  <c r="C270" i="11"/>
  <c r="D270" i="11"/>
  <c r="E270" i="11"/>
  <c r="C271" i="11"/>
  <c r="D271" i="11"/>
  <c r="E271" i="11"/>
  <c r="C272" i="11"/>
  <c r="D272" i="11"/>
  <c r="E272" i="11"/>
  <c r="C273" i="11"/>
  <c r="D273" i="11"/>
  <c r="E273" i="11"/>
  <c r="C274" i="11"/>
  <c r="D274" i="11"/>
  <c r="E274" i="11"/>
  <c r="C275" i="11"/>
  <c r="D275" i="11"/>
  <c r="E275" i="11"/>
  <c r="C276" i="11"/>
  <c r="D276" i="11"/>
  <c r="E276" i="11"/>
  <c r="C277" i="11"/>
  <c r="D277" i="11"/>
  <c r="E277" i="11"/>
  <c r="C278" i="11"/>
  <c r="D278" i="11"/>
  <c r="E278" i="11"/>
  <c r="C279" i="11"/>
  <c r="D279" i="11"/>
  <c r="E279" i="11"/>
  <c r="C280" i="11"/>
  <c r="D280" i="11"/>
  <c r="E280" i="11"/>
  <c r="C281" i="11"/>
  <c r="D281" i="11"/>
  <c r="E281" i="11"/>
  <c r="C282" i="11"/>
  <c r="D282" i="11"/>
  <c r="E282" i="11"/>
  <c r="C283" i="11"/>
  <c r="D283" i="11"/>
  <c r="E283" i="11"/>
  <c r="C284" i="11"/>
  <c r="D284" i="11"/>
  <c r="E284" i="11"/>
  <c r="C285" i="11"/>
  <c r="D285" i="11"/>
  <c r="E285" i="11"/>
  <c r="C286" i="11"/>
  <c r="D286" i="11"/>
  <c r="E286" i="11"/>
  <c r="C287" i="11"/>
  <c r="D287" i="11"/>
  <c r="E287" i="11"/>
  <c r="C288" i="11"/>
  <c r="D288" i="11"/>
  <c r="E288" i="11"/>
  <c r="C289" i="11"/>
  <c r="D289" i="11"/>
  <c r="E289" i="11"/>
  <c r="C290" i="11"/>
  <c r="D290" i="11"/>
  <c r="E290" i="11"/>
  <c r="C291" i="11"/>
  <c r="D291" i="11"/>
  <c r="E291" i="11"/>
  <c r="C292" i="11"/>
  <c r="D292" i="11"/>
  <c r="E292" i="11"/>
  <c r="C293" i="11"/>
  <c r="D293" i="11"/>
  <c r="E293" i="11"/>
  <c r="C294" i="11"/>
  <c r="D294" i="11"/>
  <c r="E294" i="11"/>
  <c r="C295" i="11"/>
  <c r="D295" i="11"/>
  <c r="E295" i="11"/>
  <c r="C296" i="11"/>
  <c r="D296" i="11"/>
  <c r="E296" i="11"/>
  <c r="C297" i="11"/>
  <c r="D297" i="11"/>
  <c r="E297" i="11"/>
  <c r="C298" i="11"/>
  <c r="D298" i="11"/>
  <c r="E298" i="11"/>
  <c r="C299" i="11"/>
  <c r="D299" i="11"/>
  <c r="E299" i="11"/>
  <c r="C300" i="11"/>
  <c r="D300" i="11"/>
  <c r="E300" i="11"/>
  <c r="C301" i="11"/>
  <c r="D301" i="11"/>
  <c r="E301" i="11"/>
  <c r="C302" i="11"/>
  <c r="D302" i="11"/>
  <c r="E302" i="11"/>
  <c r="C303" i="11"/>
  <c r="D303" i="11"/>
  <c r="E303" i="11"/>
  <c r="C304" i="11"/>
  <c r="D304" i="11"/>
  <c r="E304" i="11"/>
  <c r="C305" i="11"/>
  <c r="D305" i="11"/>
  <c r="E305" i="11"/>
  <c r="C306" i="11"/>
  <c r="D306" i="11"/>
  <c r="E306" i="11"/>
  <c r="C307" i="11"/>
  <c r="D307" i="11"/>
  <c r="E307" i="11"/>
  <c r="C308" i="11"/>
  <c r="D308" i="11"/>
  <c r="E308" i="11"/>
  <c r="C309" i="11"/>
  <c r="D309" i="11"/>
  <c r="E309" i="11"/>
  <c r="C310" i="11"/>
  <c r="D310" i="11"/>
  <c r="E310" i="11"/>
  <c r="C311" i="11"/>
  <c r="D311" i="11"/>
  <c r="E311" i="11"/>
  <c r="C312" i="11"/>
  <c r="D312" i="11"/>
  <c r="E312" i="11"/>
  <c r="C313" i="11"/>
  <c r="D313" i="11"/>
  <c r="E313" i="11"/>
  <c r="C314" i="11"/>
  <c r="D314" i="11"/>
  <c r="E314" i="11"/>
  <c r="C315" i="11"/>
  <c r="D315" i="11"/>
  <c r="E315" i="11"/>
  <c r="C316" i="11"/>
  <c r="D316" i="11"/>
  <c r="E316" i="11"/>
  <c r="C317" i="11"/>
  <c r="D317" i="11"/>
  <c r="E317" i="11"/>
  <c r="C318" i="11"/>
  <c r="D318" i="11"/>
  <c r="E318" i="11"/>
  <c r="C319" i="11"/>
  <c r="D319" i="11"/>
  <c r="E319" i="11"/>
  <c r="C320" i="11"/>
  <c r="D320" i="11"/>
  <c r="E320" i="11"/>
  <c r="C321" i="11"/>
  <c r="D321" i="11"/>
  <c r="E321" i="11"/>
  <c r="C322" i="11"/>
  <c r="D322" i="11"/>
  <c r="E322" i="11"/>
  <c r="C323" i="11"/>
  <c r="D323" i="11"/>
  <c r="E323" i="11"/>
  <c r="C324" i="11"/>
  <c r="D324" i="11"/>
  <c r="E324" i="11"/>
  <c r="C325" i="11"/>
  <c r="D325" i="11"/>
  <c r="E325" i="11"/>
  <c r="C326" i="11"/>
  <c r="D326" i="11"/>
  <c r="E326" i="11"/>
  <c r="C327" i="11"/>
  <c r="D327" i="11"/>
  <c r="E327" i="11"/>
  <c r="C328" i="11"/>
  <c r="D328" i="11"/>
  <c r="E328" i="11"/>
  <c r="C329" i="11"/>
  <c r="D329" i="11"/>
  <c r="E329" i="11"/>
  <c r="C330" i="11"/>
  <c r="D330" i="11"/>
  <c r="E330" i="11"/>
  <c r="C331" i="11"/>
  <c r="D331" i="11"/>
  <c r="E331" i="11"/>
  <c r="C332" i="11"/>
  <c r="D332" i="11"/>
  <c r="E332" i="11"/>
  <c r="C333" i="11"/>
  <c r="D333" i="11"/>
  <c r="E333" i="11"/>
  <c r="C334" i="11"/>
  <c r="D334" i="11"/>
  <c r="E334" i="11"/>
  <c r="C335" i="11"/>
  <c r="D335" i="11"/>
  <c r="E335" i="11"/>
  <c r="C336" i="11"/>
  <c r="D336" i="11"/>
  <c r="E336" i="11"/>
  <c r="C337" i="11"/>
  <c r="D337" i="11"/>
  <c r="E337" i="11"/>
  <c r="C338" i="11"/>
  <c r="D338" i="11"/>
  <c r="E338" i="11"/>
  <c r="C339" i="11"/>
  <c r="D339" i="11"/>
  <c r="E339" i="11"/>
  <c r="C340" i="11"/>
  <c r="D340" i="11"/>
  <c r="E340" i="11"/>
  <c r="C341" i="11"/>
  <c r="D341" i="11"/>
  <c r="E341" i="11"/>
  <c r="C342" i="11"/>
  <c r="D342" i="11"/>
  <c r="E342" i="11"/>
  <c r="C343" i="11"/>
  <c r="D343" i="11"/>
  <c r="E343" i="11"/>
  <c r="C344" i="11"/>
  <c r="D344" i="11"/>
  <c r="E344" i="11"/>
  <c r="C345" i="11"/>
  <c r="D345" i="11"/>
  <c r="E345" i="11"/>
  <c r="C346" i="11"/>
  <c r="D346" i="11"/>
  <c r="E346" i="11"/>
  <c r="C347" i="11"/>
  <c r="D347" i="11"/>
  <c r="E347" i="11"/>
  <c r="C348" i="11"/>
  <c r="D348" i="11"/>
  <c r="E348" i="11"/>
  <c r="C349" i="11"/>
  <c r="D349" i="11"/>
  <c r="E349" i="11"/>
  <c r="C350" i="11"/>
  <c r="D350" i="11"/>
  <c r="E350" i="11"/>
  <c r="C351" i="11"/>
  <c r="D351" i="11"/>
  <c r="E351" i="11"/>
  <c r="C352" i="11"/>
  <c r="D352" i="11"/>
  <c r="E352" i="11"/>
  <c r="C353" i="11"/>
  <c r="D353" i="11"/>
  <c r="E353" i="11"/>
  <c r="C354" i="11"/>
  <c r="D354" i="11"/>
  <c r="E354" i="11"/>
  <c r="C355" i="11"/>
  <c r="D355" i="11"/>
  <c r="E355" i="11"/>
  <c r="C356" i="11"/>
  <c r="D356" i="11"/>
  <c r="E356" i="11"/>
  <c r="C357" i="11"/>
  <c r="D357" i="11"/>
  <c r="E357" i="11"/>
  <c r="C358" i="11"/>
  <c r="D358" i="11"/>
  <c r="E358" i="11"/>
  <c r="C359" i="11"/>
  <c r="D359" i="11"/>
  <c r="E359" i="11"/>
  <c r="C360" i="11"/>
  <c r="D360" i="11"/>
  <c r="E360" i="11"/>
  <c r="C361" i="11"/>
  <c r="D361" i="11"/>
  <c r="E361" i="11"/>
  <c r="C362" i="11"/>
  <c r="D362" i="11"/>
  <c r="E362" i="11"/>
  <c r="C363" i="11"/>
  <c r="D363" i="11"/>
  <c r="E363" i="11"/>
  <c r="C364" i="11"/>
  <c r="D364" i="11"/>
  <c r="E364" i="11"/>
  <c r="C365" i="11"/>
  <c r="D365" i="11"/>
  <c r="E365" i="11"/>
  <c r="C366" i="11"/>
  <c r="D366" i="11"/>
  <c r="E366" i="11"/>
  <c r="C367" i="11"/>
  <c r="D367" i="11"/>
  <c r="E367" i="11"/>
  <c r="C368" i="11"/>
  <c r="D368" i="11"/>
  <c r="E368" i="11"/>
  <c r="C369" i="11"/>
  <c r="D369" i="11"/>
  <c r="E369" i="11"/>
  <c r="C370" i="11"/>
  <c r="D370" i="11"/>
  <c r="E370" i="11"/>
  <c r="C371" i="11"/>
  <c r="D371" i="11"/>
  <c r="E371" i="11"/>
  <c r="C372" i="11"/>
  <c r="D372" i="11"/>
  <c r="E372" i="11"/>
  <c r="C373" i="11"/>
  <c r="D373" i="11"/>
  <c r="E373" i="11"/>
  <c r="C374" i="11"/>
  <c r="D374" i="11"/>
  <c r="E374" i="11"/>
  <c r="C375" i="11"/>
  <c r="D375" i="11"/>
  <c r="E375" i="11"/>
  <c r="C376" i="11"/>
  <c r="D376" i="11"/>
  <c r="E376" i="11"/>
  <c r="C377" i="11"/>
  <c r="D377" i="11"/>
  <c r="E377" i="11"/>
  <c r="C378" i="11"/>
  <c r="D378" i="11"/>
  <c r="E378" i="11"/>
  <c r="C379" i="11"/>
  <c r="D379" i="11"/>
  <c r="E379" i="11"/>
  <c r="C380" i="11"/>
  <c r="D380" i="11"/>
  <c r="E380" i="11"/>
  <c r="C381" i="11"/>
  <c r="D381" i="11"/>
  <c r="E381" i="11"/>
  <c r="C382" i="11"/>
  <c r="D382" i="11"/>
  <c r="E382" i="11"/>
  <c r="C383" i="11"/>
  <c r="D383" i="11"/>
  <c r="E383" i="11"/>
  <c r="C384" i="11"/>
  <c r="D384" i="11"/>
  <c r="E384" i="11"/>
  <c r="C385" i="11"/>
  <c r="D385" i="11"/>
  <c r="E385" i="11"/>
  <c r="C386" i="11"/>
  <c r="D386" i="11"/>
  <c r="E386" i="11"/>
  <c r="C387" i="11"/>
  <c r="D387" i="11"/>
  <c r="E387" i="11"/>
  <c r="C388" i="11"/>
  <c r="D388" i="11"/>
  <c r="E388" i="11"/>
  <c r="C389" i="11"/>
  <c r="D389" i="11"/>
  <c r="E389" i="11"/>
  <c r="C390" i="11"/>
  <c r="D390" i="11"/>
  <c r="E390" i="11"/>
  <c r="C391" i="11"/>
  <c r="D391" i="11"/>
  <c r="E391" i="11"/>
  <c r="C392" i="11"/>
  <c r="D392" i="11"/>
  <c r="E392" i="11"/>
  <c r="C393" i="11"/>
  <c r="D393" i="11"/>
  <c r="E393" i="11"/>
  <c r="C394" i="11"/>
  <c r="D394" i="11"/>
  <c r="E394" i="11"/>
  <c r="C395" i="11"/>
  <c r="D395" i="11"/>
  <c r="E395" i="11"/>
  <c r="C396" i="11"/>
  <c r="D396" i="11"/>
  <c r="E396" i="11"/>
  <c r="C397" i="11"/>
  <c r="D397" i="11"/>
  <c r="E397" i="11"/>
  <c r="C398" i="11"/>
  <c r="D398" i="11"/>
  <c r="E398" i="11"/>
  <c r="C399" i="11"/>
  <c r="D399" i="11"/>
  <c r="E399" i="11"/>
  <c r="C400" i="11"/>
  <c r="D400" i="11"/>
  <c r="E400" i="11"/>
  <c r="C401" i="11"/>
  <c r="D401" i="11"/>
  <c r="E401" i="11"/>
  <c r="C402" i="11"/>
  <c r="D402" i="11"/>
  <c r="E402" i="11"/>
  <c r="C403" i="11"/>
  <c r="D403" i="11"/>
  <c r="E403" i="11"/>
  <c r="C404" i="11"/>
  <c r="D404" i="11"/>
  <c r="E404" i="11"/>
  <c r="C405" i="11"/>
  <c r="D405" i="11"/>
  <c r="E405" i="11"/>
  <c r="C406" i="11"/>
  <c r="D406" i="11"/>
  <c r="E406" i="11"/>
  <c r="C407" i="11"/>
  <c r="D407" i="11"/>
  <c r="E407" i="11"/>
  <c r="C408" i="11"/>
  <c r="D408" i="11"/>
  <c r="E408" i="11"/>
  <c r="C409" i="11"/>
  <c r="D409" i="11"/>
  <c r="E409" i="11"/>
  <c r="C410" i="11"/>
  <c r="D410" i="11"/>
  <c r="E410" i="11"/>
  <c r="C411" i="11"/>
  <c r="D411" i="11"/>
  <c r="E411" i="11"/>
  <c r="C412" i="11"/>
  <c r="D412" i="11"/>
  <c r="E412" i="11"/>
  <c r="C413" i="11"/>
  <c r="D413" i="11"/>
  <c r="E413" i="11"/>
  <c r="C414" i="11"/>
  <c r="D414" i="11"/>
  <c r="E414" i="11"/>
  <c r="C415" i="11"/>
  <c r="D415" i="11"/>
  <c r="E415" i="11"/>
  <c r="C416" i="11"/>
  <c r="D416" i="11"/>
  <c r="E416" i="11"/>
  <c r="C417" i="11"/>
  <c r="D417" i="11"/>
  <c r="E417" i="11"/>
  <c r="C418" i="11"/>
  <c r="D418" i="11"/>
  <c r="E418" i="11"/>
  <c r="C419" i="11"/>
  <c r="D419" i="11"/>
  <c r="E419" i="11"/>
  <c r="C420" i="11"/>
  <c r="D420" i="11"/>
  <c r="E420" i="11"/>
  <c r="C421" i="11"/>
  <c r="D421" i="11"/>
  <c r="E421" i="11"/>
  <c r="C422" i="11"/>
  <c r="D422" i="11"/>
  <c r="E422" i="11"/>
  <c r="C423" i="11"/>
  <c r="D423" i="11"/>
  <c r="E423" i="11"/>
  <c r="C424" i="11"/>
  <c r="D424" i="11"/>
  <c r="E424" i="11"/>
  <c r="C425" i="11"/>
  <c r="D425" i="11"/>
  <c r="E425" i="11"/>
  <c r="C426" i="11"/>
  <c r="D426" i="11"/>
  <c r="E426" i="11"/>
  <c r="C427" i="11"/>
  <c r="D427" i="11"/>
  <c r="E427" i="11"/>
  <c r="C428" i="11"/>
  <c r="D428" i="11"/>
  <c r="E428" i="11"/>
  <c r="C429" i="11"/>
  <c r="D429" i="11"/>
  <c r="E429" i="11"/>
  <c r="C430" i="11"/>
  <c r="D430" i="11"/>
  <c r="E430" i="11"/>
  <c r="C431" i="11"/>
  <c r="D431" i="11"/>
  <c r="E431" i="11"/>
  <c r="C432" i="11"/>
  <c r="D432" i="11"/>
  <c r="E432" i="11"/>
  <c r="C433" i="11"/>
  <c r="D433" i="11"/>
  <c r="E433" i="11"/>
  <c r="C434" i="11"/>
  <c r="D434" i="11"/>
  <c r="E434" i="11"/>
  <c r="C435" i="11"/>
  <c r="D435" i="11"/>
  <c r="E435" i="11"/>
  <c r="C436" i="11"/>
  <c r="D436" i="11"/>
  <c r="E436" i="11"/>
  <c r="C437" i="11"/>
  <c r="D437" i="11"/>
  <c r="E437" i="11"/>
  <c r="C438" i="11"/>
  <c r="D438" i="11"/>
  <c r="E438" i="11"/>
  <c r="C439" i="11"/>
  <c r="D439" i="11"/>
  <c r="E439" i="11"/>
  <c r="C440" i="11"/>
  <c r="D440" i="11"/>
  <c r="E440" i="11"/>
  <c r="C441" i="11"/>
  <c r="D441" i="11"/>
  <c r="E441" i="11"/>
  <c r="C442" i="11"/>
  <c r="D442" i="11"/>
  <c r="E442" i="11"/>
  <c r="C443" i="11"/>
  <c r="D443" i="11"/>
  <c r="E443" i="11"/>
  <c r="C444" i="11"/>
  <c r="D444" i="11"/>
  <c r="E444" i="11"/>
  <c r="C445" i="11"/>
  <c r="D445" i="11"/>
  <c r="E445" i="11"/>
  <c r="C446" i="11"/>
  <c r="D446" i="11"/>
  <c r="E446" i="11"/>
  <c r="C447" i="11"/>
  <c r="D447" i="11"/>
  <c r="E447" i="11"/>
  <c r="C448" i="11"/>
  <c r="D448" i="11"/>
  <c r="E448" i="11"/>
  <c r="C449" i="11"/>
  <c r="D449" i="11"/>
  <c r="E449" i="11"/>
  <c r="C450" i="11"/>
  <c r="D450" i="11"/>
  <c r="E450" i="11"/>
  <c r="C451" i="11"/>
  <c r="D451" i="11"/>
  <c r="E451" i="11"/>
  <c r="C452" i="11"/>
  <c r="D452" i="11"/>
  <c r="E452" i="11"/>
  <c r="C453" i="11"/>
  <c r="D453" i="11"/>
  <c r="E453" i="11"/>
  <c r="C454" i="11"/>
  <c r="D454" i="11"/>
  <c r="E454" i="11"/>
  <c r="C455" i="11"/>
  <c r="D455" i="11"/>
  <c r="E455" i="11"/>
  <c r="C456" i="11"/>
  <c r="D456" i="11"/>
  <c r="E456" i="11"/>
  <c r="C457" i="11"/>
  <c r="D457" i="11"/>
  <c r="E457" i="11"/>
  <c r="C458" i="11"/>
  <c r="D458" i="11"/>
  <c r="E458" i="11"/>
  <c r="C459" i="11"/>
  <c r="D459" i="11"/>
  <c r="E459" i="11"/>
  <c r="C460" i="11"/>
  <c r="D460" i="11"/>
  <c r="E460" i="11"/>
  <c r="C461" i="11"/>
  <c r="D461" i="11"/>
  <c r="E461" i="11"/>
  <c r="C462" i="11"/>
  <c r="D462" i="11"/>
  <c r="E462" i="11"/>
  <c r="C463" i="11"/>
  <c r="D463" i="11"/>
  <c r="E463" i="11"/>
  <c r="C464" i="11"/>
  <c r="D464" i="11"/>
  <c r="E464" i="11"/>
  <c r="C465" i="11"/>
  <c r="D465" i="11"/>
  <c r="E465" i="11"/>
  <c r="C466" i="11"/>
  <c r="D466" i="11"/>
  <c r="E466" i="11"/>
  <c r="C467" i="11"/>
  <c r="D467" i="11"/>
  <c r="E467" i="11"/>
  <c r="C468" i="11"/>
  <c r="D468" i="11"/>
  <c r="E468" i="11"/>
  <c r="C469" i="11"/>
  <c r="D469" i="11"/>
  <c r="E469" i="11"/>
  <c r="C470" i="11"/>
  <c r="D470" i="11"/>
  <c r="E470" i="11"/>
  <c r="C471" i="11"/>
  <c r="D471" i="11"/>
  <c r="E471" i="11"/>
  <c r="C472" i="11"/>
  <c r="D472" i="11"/>
  <c r="E472" i="11"/>
  <c r="C473" i="11"/>
  <c r="D473" i="11"/>
  <c r="E473" i="11"/>
  <c r="C474" i="11"/>
  <c r="D474" i="11"/>
  <c r="E474" i="11"/>
  <c r="C475" i="11"/>
  <c r="D475" i="11"/>
  <c r="E475" i="11"/>
  <c r="C476" i="11"/>
  <c r="D476" i="11"/>
  <c r="E476" i="11"/>
  <c r="C477" i="11"/>
  <c r="D477" i="11"/>
  <c r="E477" i="11"/>
  <c r="C478" i="11"/>
  <c r="D478" i="11"/>
  <c r="E478" i="11"/>
  <c r="C479" i="11"/>
  <c r="D479" i="11"/>
  <c r="E479" i="11"/>
  <c r="C480" i="11"/>
  <c r="D480" i="11"/>
  <c r="E480" i="11"/>
  <c r="C481" i="11"/>
  <c r="D481" i="11"/>
  <c r="E481" i="11"/>
  <c r="C482" i="11"/>
  <c r="D482" i="11"/>
  <c r="E482" i="11"/>
  <c r="C483" i="11"/>
  <c r="D483" i="11"/>
  <c r="E483" i="11"/>
  <c r="C484" i="11"/>
  <c r="D484" i="11"/>
  <c r="E484" i="11"/>
  <c r="C485" i="11"/>
  <c r="D485" i="11"/>
  <c r="E485" i="11"/>
  <c r="C486" i="11"/>
  <c r="D486" i="11"/>
  <c r="E486" i="11"/>
  <c r="C487" i="11"/>
  <c r="D487" i="11"/>
  <c r="E487" i="11"/>
  <c r="C488" i="11"/>
  <c r="D488" i="11"/>
  <c r="E488" i="11"/>
  <c r="C489" i="11"/>
  <c r="D489" i="11"/>
  <c r="E489" i="11"/>
  <c r="C490" i="11"/>
  <c r="D490" i="11"/>
  <c r="E490" i="11"/>
  <c r="C491" i="11"/>
  <c r="D491" i="11"/>
  <c r="E491" i="11"/>
  <c r="C492" i="11"/>
  <c r="D492" i="11"/>
  <c r="E492" i="11"/>
  <c r="C493" i="11"/>
  <c r="D493" i="11"/>
  <c r="E493" i="11"/>
  <c r="C494" i="11"/>
  <c r="D494" i="11"/>
  <c r="E494" i="11"/>
  <c r="C495" i="11"/>
  <c r="D495" i="11"/>
  <c r="E495" i="11"/>
  <c r="C496" i="11"/>
  <c r="D496" i="11"/>
  <c r="E496" i="11"/>
  <c r="C497" i="11"/>
  <c r="D497" i="11"/>
  <c r="E497" i="11"/>
  <c r="C498" i="11"/>
  <c r="D498" i="11"/>
  <c r="E498" i="11"/>
  <c r="C499" i="11"/>
  <c r="D499" i="11"/>
  <c r="E499" i="11"/>
  <c r="C500" i="11"/>
  <c r="D500" i="11"/>
  <c r="E500" i="11"/>
  <c r="C501" i="11"/>
  <c r="D501" i="11"/>
  <c r="E501" i="11"/>
  <c r="C502" i="11"/>
  <c r="D502" i="11"/>
  <c r="E502" i="11"/>
  <c r="C503" i="11"/>
  <c r="D503" i="11"/>
  <c r="E503" i="11"/>
  <c r="C504" i="11"/>
  <c r="D504" i="11"/>
  <c r="E504" i="11"/>
  <c r="C505" i="11"/>
  <c r="D505" i="11"/>
  <c r="E505" i="11"/>
  <c r="C506" i="11"/>
  <c r="D506" i="11"/>
  <c r="E506" i="11"/>
  <c r="C507" i="11"/>
  <c r="D507" i="11"/>
  <c r="E507" i="11"/>
  <c r="C508" i="11"/>
  <c r="D508" i="11"/>
  <c r="E508" i="11"/>
  <c r="C509" i="11"/>
  <c r="D509" i="11"/>
  <c r="E509" i="11"/>
  <c r="C510" i="11"/>
  <c r="D510" i="11"/>
  <c r="E510" i="11"/>
  <c r="C511" i="11"/>
  <c r="D511" i="11"/>
  <c r="E511" i="11"/>
  <c r="C512" i="11"/>
  <c r="D512" i="11"/>
  <c r="E512" i="11"/>
  <c r="C513" i="11"/>
  <c r="D513" i="11"/>
  <c r="E513" i="11"/>
  <c r="C514" i="11"/>
  <c r="D514" i="11"/>
  <c r="E514" i="11"/>
  <c r="C515" i="11"/>
  <c r="D515" i="11"/>
  <c r="E515" i="11"/>
  <c r="C516" i="11"/>
  <c r="D516" i="11"/>
  <c r="E516" i="11"/>
  <c r="C517" i="11"/>
  <c r="D517" i="11"/>
  <c r="E517" i="11"/>
  <c r="C518" i="11"/>
  <c r="D518" i="11"/>
  <c r="E518" i="11"/>
  <c r="C519" i="11"/>
  <c r="D519" i="11"/>
  <c r="E519" i="11"/>
  <c r="C520" i="11"/>
  <c r="D520" i="11"/>
  <c r="E520" i="11"/>
  <c r="C521" i="11"/>
  <c r="D521" i="11"/>
  <c r="E521" i="11"/>
  <c r="C522" i="11"/>
  <c r="D522" i="11"/>
  <c r="E522" i="11"/>
  <c r="C523" i="11"/>
  <c r="D523" i="11"/>
  <c r="E523" i="11"/>
  <c r="C524" i="11"/>
  <c r="D524" i="11"/>
  <c r="E524" i="11"/>
  <c r="C525" i="11"/>
  <c r="D525" i="11"/>
  <c r="E525" i="11"/>
  <c r="C526" i="11"/>
  <c r="D526" i="11"/>
  <c r="E526" i="11"/>
  <c r="C527" i="11"/>
  <c r="D527" i="11"/>
  <c r="E527" i="11"/>
  <c r="C528" i="11"/>
  <c r="D528" i="11"/>
  <c r="E528" i="11"/>
  <c r="C529" i="11"/>
  <c r="D529" i="11"/>
  <c r="E529" i="11"/>
  <c r="C530" i="11"/>
  <c r="D530" i="11"/>
  <c r="E530" i="11"/>
  <c r="C531" i="11"/>
  <c r="D531" i="11"/>
  <c r="E531" i="11"/>
  <c r="C532" i="11"/>
  <c r="D532" i="11"/>
  <c r="E532" i="11"/>
  <c r="C533" i="11"/>
  <c r="D533" i="11"/>
  <c r="E533" i="11"/>
  <c r="C534" i="11"/>
  <c r="D534" i="11"/>
  <c r="E534" i="11"/>
  <c r="C535" i="11"/>
  <c r="D535" i="11"/>
  <c r="E535" i="11"/>
  <c r="C536" i="11"/>
  <c r="D536" i="11"/>
  <c r="E536" i="11"/>
  <c r="C537" i="11"/>
  <c r="D537" i="11"/>
  <c r="E537" i="11"/>
  <c r="C538" i="11"/>
  <c r="D538" i="11"/>
  <c r="E538" i="11"/>
  <c r="C539" i="11"/>
  <c r="D539" i="11"/>
  <c r="E539" i="11"/>
  <c r="C540" i="11"/>
  <c r="D540" i="11"/>
  <c r="E540" i="11"/>
  <c r="C541" i="11"/>
  <c r="D541" i="11"/>
  <c r="E541" i="11"/>
  <c r="C542" i="11"/>
  <c r="D542" i="11"/>
  <c r="E542" i="11"/>
  <c r="C543" i="11"/>
  <c r="D543" i="11"/>
  <c r="E543" i="11"/>
  <c r="C544" i="11"/>
  <c r="D544" i="11"/>
  <c r="E544" i="11"/>
  <c r="C545" i="11"/>
  <c r="D545" i="11"/>
  <c r="E545" i="11"/>
  <c r="C546" i="11"/>
  <c r="D546" i="11"/>
  <c r="E546" i="11"/>
  <c r="C547" i="11"/>
  <c r="D547" i="11"/>
  <c r="E547" i="11"/>
  <c r="C548" i="11"/>
  <c r="D548" i="11"/>
  <c r="E548" i="11"/>
  <c r="C549" i="11"/>
  <c r="D549" i="11"/>
  <c r="E549" i="11"/>
  <c r="C550" i="11"/>
  <c r="D550" i="11"/>
  <c r="E550" i="11"/>
  <c r="C551" i="11"/>
  <c r="D551" i="11"/>
  <c r="E551" i="11"/>
  <c r="C552" i="11"/>
  <c r="D552" i="11"/>
  <c r="E552" i="11"/>
  <c r="C553" i="11"/>
  <c r="D553" i="11"/>
  <c r="E553" i="11"/>
  <c r="C554" i="11"/>
  <c r="D554" i="11"/>
  <c r="E554" i="11"/>
  <c r="C555" i="11"/>
  <c r="D555" i="11"/>
  <c r="E555" i="11"/>
  <c r="C556" i="11"/>
  <c r="D556" i="11"/>
  <c r="E556" i="11"/>
  <c r="C557" i="11"/>
  <c r="D557" i="11"/>
  <c r="E557" i="11"/>
  <c r="C558" i="11"/>
  <c r="D558" i="11"/>
  <c r="E558" i="11"/>
  <c r="C559" i="11"/>
  <c r="D559" i="11"/>
  <c r="E559" i="11"/>
  <c r="C560" i="11"/>
  <c r="D560" i="11"/>
  <c r="E560" i="11"/>
  <c r="C561" i="11"/>
  <c r="D561" i="11"/>
  <c r="E561" i="11"/>
  <c r="C562" i="11"/>
  <c r="D562" i="11"/>
  <c r="E562" i="11"/>
  <c r="C563" i="11"/>
  <c r="D563" i="11"/>
  <c r="E563" i="11"/>
  <c r="C564" i="11"/>
  <c r="D564" i="11"/>
  <c r="E564" i="11"/>
  <c r="C565" i="11"/>
  <c r="D565" i="11"/>
  <c r="E565" i="11"/>
  <c r="C566" i="11"/>
  <c r="D566" i="11"/>
  <c r="E566" i="11"/>
  <c r="C567" i="11"/>
  <c r="D567" i="11"/>
  <c r="E567" i="11"/>
  <c r="C568" i="11"/>
  <c r="D568" i="11"/>
  <c r="E568" i="11"/>
  <c r="C569" i="11"/>
  <c r="D569" i="11"/>
  <c r="E569" i="11"/>
  <c r="C570" i="11"/>
  <c r="D570" i="11"/>
  <c r="E570" i="11"/>
  <c r="C571" i="11"/>
  <c r="D571" i="11"/>
  <c r="E571" i="11"/>
  <c r="C572" i="11"/>
  <c r="D572" i="11"/>
  <c r="E572" i="11"/>
  <c r="C573" i="11"/>
  <c r="D573" i="11"/>
  <c r="E573" i="11"/>
  <c r="C574" i="11"/>
  <c r="D574" i="11"/>
  <c r="E574" i="11"/>
  <c r="C575" i="11"/>
  <c r="D575" i="11"/>
  <c r="E575" i="11"/>
  <c r="C576" i="11"/>
  <c r="D576" i="11"/>
  <c r="E576" i="11"/>
  <c r="C577" i="11"/>
  <c r="D577" i="11"/>
  <c r="E577" i="11"/>
  <c r="C578" i="11"/>
  <c r="D578" i="11"/>
  <c r="E578" i="11"/>
  <c r="C579" i="11"/>
  <c r="D579" i="11"/>
  <c r="E579" i="11"/>
  <c r="C580" i="11"/>
  <c r="D580" i="11"/>
  <c r="E580" i="11"/>
  <c r="C581" i="11"/>
  <c r="D581" i="11"/>
  <c r="E581" i="11"/>
  <c r="C582" i="11"/>
  <c r="D582" i="11"/>
  <c r="E582" i="11"/>
  <c r="C583" i="11"/>
  <c r="D583" i="11"/>
  <c r="E583" i="11"/>
  <c r="C584" i="11"/>
  <c r="D584" i="11"/>
  <c r="E584" i="11"/>
  <c r="C585" i="11"/>
  <c r="D585" i="11"/>
  <c r="E585" i="11"/>
  <c r="C586" i="11"/>
  <c r="D586" i="11"/>
  <c r="E586" i="11"/>
  <c r="C587" i="11"/>
  <c r="D587" i="11"/>
  <c r="E587" i="11"/>
  <c r="C588" i="11"/>
  <c r="D588" i="11"/>
  <c r="E588" i="11"/>
  <c r="C589" i="11"/>
  <c r="D589" i="11"/>
  <c r="E589" i="11"/>
  <c r="C590" i="11"/>
  <c r="D590" i="11"/>
  <c r="E590" i="11"/>
  <c r="C591" i="11"/>
  <c r="D591" i="11"/>
  <c r="E591" i="11"/>
  <c r="C592" i="11"/>
  <c r="D592" i="11"/>
  <c r="E592" i="11"/>
  <c r="C593" i="11"/>
  <c r="D593" i="11"/>
  <c r="E593" i="11"/>
  <c r="C594" i="11"/>
  <c r="D594" i="11"/>
  <c r="E594" i="11"/>
  <c r="C595" i="11"/>
  <c r="D595" i="11"/>
  <c r="E595" i="11"/>
  <c r="C596" i="11"/>
  <c r="D596" i="11"/>
  <c r="E596" i="11"/>
  <c r="C597" i="11"/>
  <c r="D597" i="11"/>
  <c r="E597" i="11"/>
  <c r="C598" i="11"/>
  <c r="D598" i="11"/>
  <c r="E598" i="11"/>
  <c r="C599" i="11"/>
  <c r="D599" i="11"/>
  <c r="E599" i="11"/>
  <c r="C600" i="11"/>
  <c r="D600" i="11"/>
  <c r="E600" i="11"/>
  <c r="C601" i="11"/>
  <c r="D601" i="11"/>
  <c r="E601" i="11"/>
  <c r="C602" i="11"/>
  <c r="D602" i="11"/>
  <c r="E602" i="11"/>
  <c r="C603" i="11"/>
  <c r="D603" i="11"/>
  <c r="E603" i="11"/>
  <c r="C604" i="11"/>
  <c r="D604" i="11"/>
  <c r="E604" i="11"/>
  <c r="C605" i="11"/>
  <c r="D605" i="11"/>
  <c r="E605" i="11"/>
  <c r="C606" i="11"/>
  <c r="D606" i="11"/>
  <c r="E606" i="11"/>
  <c r="C607" i="11"/>
  <c r="D607" i="11"/>
  <c r="E607" i="11"/>
  <c r="C608" i="11"/>
  <c r="D608" i="11"/>
  <c r="E608" i="11"/>
  <c r="C609" i="11"/>
  <c r="D609" i="11"/>
  <c r="E609" i="11"/>
  <c r="C610" i="11"/>
  <c r="D610" i="11"/>
  <c r="E610" i="11"/>
  <c r="C611" i="11"/>
  <c r="D611" i="11"/>
  <c r="E611" i="11"/>
  <c r="C612" i="11"/>
  <c r="D612" i="11"/>
  <c r="E612" i="11"/>
  <c r="C613" i="11"/>
  <c r="D613" i="11"/>
  <c r="E613" i="11"/>
  <c r="C614" i="11"/>
  <c r="D614" i="11"/>
  <c r="E614" i="11"/>
  <c r="C615" i="11"/>
  <c r="D615" i="11"/>
  <c r="E615" i="11"/>
  <c r="C616" i="11"/>
  <c r="D616" i="11"/>
  <c r="E616" i="11"/>
  <c r="C617" i="11"/>
  <c r="D617" i="11"/>
  <c r="E617" i="11"/>
  <c r="C618" i="11"/>
  <c r="D618" i="11"/>
  <c r="E618" i="11"/>
  <c r="C619" i="11"/>
  <c r="D619" i="11"/>
  <c r="E619" i="11"/>
  <c r="C620" i="11"/>
  <c r="D620" i="11"/>
  <c r="E620" i="11"/>
  <c r="C621" i="11"/>
  <c r="D621" i="11"/>
  <c r="E621" i="11"/>
  <c r="C622" i="11"/>
  <c r="D622" i="11"/>
  <c r="E622" i="11"/>
  <c r="C623" i="11"/>
  <c r="D623" i="11"/>
  <c r="E623" i="11"/>
  <c r="C624" i="11"/>
  <c r="D624" i="11"/>
  <c r="E624" i="11"/>
  <c r="C625" i="11"/>
  <c r="D625" i="11"/>
  <c r="E625" i="11"/>
  <c r="C626" i="11"/>
  <c r="D626" i="11"/>
  <c r="E626" i="11"/>
  <c r="C627" i="11"/>
  <c r="D627" i="11"/>
  <c r="E627" i="11"/>
  <c r="C628" i="11"/>
  <c r="D628" i="11"/>
  <c r="E628" i="11"/>
  <c r="C629" i="11"/>
  <c r="D629" i="11"/>
  <c r="E629" i="11"/>
  <c r="C630" i="11"/>
  <c r="D630" i="11"/>
  <c r="E630" i="11"/>
  <c r="C631" i="11"/>
  <c r="D631" i="11"/>
  <c r="E631" i="11"/>
  <c r="C632" i="11"/>
  <c r="D632" i="11"/>
  <c r="E632" i="11"/>
  <c r="C633" i="11"/>
  <c r="D633" i="11"/>
  <c r="E633" i="11"/>
  <c r="C634" i="11"/>
  <c r="D634" i="11"/>
  <c r="E634" i="11"/>
  <c r="C635" i="11"/>
  <c r="D635" i="11"/>
  <c r="E635" i="11"/>
  <c r="C636" i="11"/>
  <c r="D636" i="11"/>
  <c r="E636" i="11"/>
  <c r="C637" i="11"/>
  <c r="D637" i="11"/>
  <c r="E637" i="11"/>
  <c r="C638" i="11"/>
  <c r="D638" i="11"/>
  <c r="E638" i="11"/>
  <c r="C639" i="11"/>
  <c r="D639" i="11"/>
  <c r="E639" i="11"/>
  <c r="C640" i="11"/>
  <c r="D640" i="11"/>
  <c r="E640" i="11"/>
  <c r="C641" i="11"/>
  <c r="D641" i="11"/>
  <c r="E641" i="11"/>
  <c r="C642" i="11"/>
  <c r="D642" i="11"/>
  <c r="E642" i="11"/>
  <c r="C643" i="11"/>
  <c r="D643" i="11"/>
  <c r="E643" i="11"/>
  <c r="C644" i="11"/>
  <c r="D644" i="11"/>
  <c r="E644" i="11"/>
  <c r="C645" i="11"/>
  <c r="D645" i="11"/>
  <c r="E645" i="11"/>
  <c r="C646" i="11"/>
  <c r="D646" i="11"/>
  <c r="E646" i="11"/>
  <c r="C647" i="11"/>
  <c r="D647" i="11"/>
  <c r="E647" i="11"/>
  <c r="C648" i="11"/>
  <c r="D648" i="11"/>
  <c r="E648" i="11"/>
  <c r="C649" i="11"/>
  <c r="D649" i="11"/>
  <c r="E649" i="11"/>
  <c r="C650" i="11"/>
  <c r="D650" i="11"/>
  <c r="E650" i="11"/>
  <c r="C651" i="11"/>
  <c r="D651" i="11"/>
  <c r="E651" i="11"/>
  <c r="C652" i="11"/>
  <c r="D652" i="11"/>
  <c r="E652" i="11"/>
  <c r="C653" i="11"/>
  <c r="D653" i="11"/>
  <c r="E653" i="11"/>
  <c r="C654" i="11"/>
  <c r="D654" i="11"/>
  <c r="E654" i="11"/>
  <c r="C655" i="11"/>
  <c r="D655" i="11"/>
  <c r="E655" i="11"/>
  <c r="C656" i="11"/>
  <c r="D656" i="11"/>
  <c r="E656" i="11"/>
  <c r="C657" i="11"/>
  <c r="D657" i="11"/>
  <c r="E657" i="11"/>
  <c r="C658" i="11"/>
  <c r="D658" i="11"/>
  <c r="E658" i="11"/>
  <c r="C659" i="11"/>
  <c r="D659" i="11"/>
  <c r="E659" i="11"/>
  <c r="C660" i="11"/>
  <c r="D660" i="11"/>
  <c r="E660" i="11"/>
  <c r="C661" i="11"/>
  <c r="D661" i="11"/>
  <c r="E661" i="11"/>
  <c r="C662" i="11"/>
  <c r="D662" i="11"/>
  <c r="E662" i="11"/>
  <c r="C663" i="11"/>
  <c r="D663" i="11"/>
  <c r="E663" i="11"/>
  <c r="C664" i="11"/>
  <c r="D664" i="11"/>
  <c r="E664" i="11"/>
  <c r="C665" i="11"/>
  <c r="D665" i="11"/>
  <c r="E665" i="11"/>
  <c r="C666" i="11"/>
  <c r="D666" i="11"/>
  <c r="E666" i="11"/>
  <c r="C667" i="11"/>
  <c r="D667" i="11"/>
  <c r="E667" i="11"/>
  <c r="C668" i="11"/>
  <c r="D668" i="11"/>
  <c r="E668" i="11"/>
  <c r="C669" i="11"/>
  <c r="D669" i="11"/>
  <c r="E669" i="11"/>
  <c r="C670" i="11"/>
  <c r="D670" i="11"/>
  <c r="E670" i="11"/>
  <c r="C671" i="11"/>
  <c r="D671" i="11"/>
  <c r="E671" i="11"/>
  <c r="C672" i="11"/>
  <c r="D672" i="11"/>
  <c r="E672" i="11"/>
  <c r="C673" i="11"/>
  <c r="D673" i="11"/>
  <c r="E673" i="11"/>
  <c r="C674" i="11"/>
  <c r="D674" i="11"/>
  <c r="E674" i="11"/>
  <c r="C675" i="11"/>
  <c r="D675" i="11"/>
  <c r="E675" i="11"/>
  <c r="C676" i="11"/>
  <c r="D676" i="11"/>
  <c r="E676" i="11"/>
  <c r="C677" i="11"/>
  <c r="D677" i="11"/>
  <c r="E677" i="11"/>
  <c r="C678" i="11"/>
  <c r="D678" i="11"/>
  <c r="E678" i="11"/>
  <c r="C679" i="11"/>
  <c r="D679" i="11"/>
  <c r="E679" i="11"/>
  <c r="C680" i="11"/>
  <c r="D680" i="11"/>
  <c r="E680" i="11"/>
  <c r="C681" i="11"/>
  <c r="D681" i="11"/>
  <c r="E681" i="11"/>
  <c r="C682" i="11"/>
  <c r="D682" i="11"/>
  <c r="E682" i="11"/>
  <c r="C683" i="11"/>
  <c r="D683" i="11"/>
  <c r="E683" i="11"/>
  <c r="C684" i="11"/>
  <c r="D684" i="11"/>
  <c r="E684" i="11"/>
  <c r="C685" i="11"/>
  <c r="D685" i="11"/>
  <c r="E685" i="11"/>
  <c r="C686" i="11"/>
  <c r="D686" i="11"/>
  <c r="E686" i="11"/>
  <c r="C687" i="11"/>
  <c r="D687" i="11"/>
  <c r="E687" i="11"/>
  <c r="C688" i="11"/>
  <c r="D688" i="11"/>
  <c r="E688" i="11"/>
  <c r="C689" i="11"/>
  <c r="D689" i="11"/>
  <c r="E689" i="11"/>
  <c r="C690" i="11"/>
  <c r="D690" i="11"/>
  <c r="E690" i="11"/>
  <c r="C691" i="11"/>
  <c r="D691" i="11"/>
  <c r="E691" i="11"/>
  <c r="C692" i="11"/>
  <c r="D692" i="11"/>
  <c r="E692" i="11"/>
  <c r="C693" i="11"/>
  <c r="D693" i="11"/>
  <c r="E693" i="11"/>
  <c r="C694" i="11"/>
  <c r="D694" i="11"/>
  <c r="E694" i="11"/>
  <c r="C695" i="11"/>
  <c r="D695" i="11"/>
  <c r="E695" i="11"/>
  <c r="C696" i="11"/>
  <c r="D696" i="11"/>
  <c r="E696" i="11"/>
  <c r="C697" i="11"/>
  <c r="D697" i="11"/>
  <c r="E697" i="11"/>
  <c r="C698" i="11"/>
  <c r="D698" i="11"/>
  <c r="E698" i="11"/>
  <c r="C699" i="11"/>
  <c r="D699" i="11"/>
  <c r="E699" i="11"/>
  <c r="C700" i="11"/>
  <c r="D700" i="11"/>
  <c r="E700" i="11"/>
  <c r="C701" i="11"/>
  <c r="D701" i="11"/>
  <c r="E701" i="11"/>
  <c r="C702" i="11"/>
  <c r="D702" i="11"/>
  <c r="E702" i="11"/>
  <c r="C703" i="11"/>
  <c r="D703" i="11"/>
  <c r="E703" i="11"/>
  <c r="C704" i="11"/>
  <c r="D704" i="11"/>
  <c r="E704" i="11"/>
  <c r="C705" i="11"/>
  <c r="D705" i="11"/>
  <c r="E705" i="11"/>
  <c r="C706" i="11"/>
  <c r="D706" i="11"/>
  <c r="E706" i="11"/>
  <c r="C707" i="11"/>
  <c r="D707" i="11"/>
  <c r="E707" i="11"/>
  <c r="C708" i="11"/>
  <c r="D708" i="11"/>
  <c r="E708" i="11"/>
  <c r="C709" i="11"/>
  <c r="D709" i="11"/>
  <c r="E709" i="11"/>
  <c r="C710" i="11"/>
  <c r="D710" i="11"/>
  <c r="E710" i="11"/>
  <c r="C711" i="11"/>
  <c r="D711" i="11"/>
  <c r="E711" i="11"/>
  <c r="C712" i="11"/>
  <c r="D712" i="11"/>
  <c r="E712" i="11"/>
  <c r="C713" i="11"/>
  <c r="D713" i="11"/>
  <c r="E713" i="11"/>
  <c r="C714" i="11"/>
  <c r="D714" i="11"/>
  <c r="E714" i="11"/>
  <c r="C715" i="11"/>
  <c r="D715" i="11"/>
  <c r="E715" i="11"/>
  <c r="C716" i="11"/>
  <c r="D716" i="11"/>
  <c r="E716" i="11"/>
  <c r="C717" i="11"/>
  <c r="D717" i="11"/>
  <c r="E717" i="11"/>
  <c r="C718" i="11"/>
  <c r="D718" i="11"/>
  <c r="E718" i="11"/>
  <c r="C719" i="11"/>
  <c r="D719" i="11"/>
  <c r="E719" i="11"/>
  <c r="C720" i="11"/>
  <c r="D720" i="11"/>
  <c r="E720" i="11"/>
  <c r="C721" i="11"/>
  <c r="D721" i="11"/>
  <c r="E721" i="11"/>
  <c r="C722" i="11"/>
  <c r="D722" i="11"/>
  <c r="E722" i="11"/>
  <c r="C723" i="11"/>
  <c r="D723" i="11"/>
  <c r="E723" i="11"/>
  <c r="C724" i="11"/>
  <c r="D724" i="11"/>
  <c r="E724" i="11"/>
  <c r="C725" i="11"/>
  <c r="D725" i="11"/>
  <c r="E725" i="11"/>
  <c r="C726" i="11"/>
  <c r="D726" i="11"/>
  <c r="E726" i="11"/>
  <c r="C727" i="11"/>
  <c r="D727" i="11"/>
  <c r="E727" i="11"/>
  <c r="C728" i="11"/>
  <c r="D728" i="11"/>
  <c r="E728" i="11"/>
  <c r="C729" i="11"/>
  <c r="D729" i="11"/>
  <c r="E729" i="11"/>
  <c r="C730" i="11"/>
  <c r="D730" i="11"/>
  <c r="E730" i="11"/>
  <c r="C731" i="11"/>
  <c r="D731" i="11"/>
  <c r="E731" i="11"/>
  <c r="C732" i="11"/>
  <c r="D732" i="11"/>
  <c r="E732" i="11"/>
  <c r="C733" i="11"/>
  <c r="D733" i="11"/>
  <c r="E733" i="11"/>
  <c r="C734" i="11"/>
  <c r="D734" i="11"/>
  <c r="E734" i="11"/>
  <c r="C735" i="11"/>
  <c r="D735" i="11"/>
  <c r="E735" i="11"/>
  <c r="C736" i="11"/>
  <c r="D736" i="11"/>
  <c r="E736" i="11"/>
  <c r="C737" i="11"/>
  <c r="D737" i="11"/>
  <c r="E737" i="11"/>
  <c r="C738" i="11"/>
  <c r="D738" i="11"/>
  <c r="E738" i="11"/>
  <c r="C739" i="11"/>
  <c r="D739" i="11"/>
  <c r="E739" i="11"/>
  <c r="C740" i="11"/>
  <c r="D740" i="11"/>
  <c r="E740" i="11"/>
  <c r="C741" i="11"/>
  <c r="D741" i="11"/>
  <c r="E741" i="11"/>
  <c r="C742" i="11"/>
  <c r="D742" i="11"/>
  <c r="E742" i="11"/>
  <c r="C743" i="11"/>
  <c r="D743" i="11"/>
  <c r="E743" i="11"/>
  <c r="C744" i="11"/>
  <c r="D744" i="11"/>
  <c r="E744" i="11"/>
  <c r="C745" i="11"/>
  <c r="D745" i="11"/>
  <c r="E745" i="11"/>
  <c r="C746" i="11"/>
  <c r="D746" i="11"/>
  <c r="E746" i="11"/>
  <c r="C747" i="11"/>
  <c r="D747" i="11"/>
  <c r="E747" i="11"/>
  <c r="C748" i="11"/>
  <c r="D748" i="11"/>
  <c r="E748" i="11"/>
  <c r="C749" i="11"/>
  <c r="D749" i="11"/>
  <c r="E749" i="11"/>
  <c r="C750" i="11"/>
  <c r="D750" i="11"/>
  <c r="E750" i="11"/>
  <c r="C751" i="11"/>
  <c r="D751" i="11"/>
  <c r="E751" i="11"/>
  <c r="C752" i="11"/>
  <c r="D752" i="11"/>
  <c r="E752" i="11"/>
  <c r="C753" i="11"/>
  <c r="D753" i="11"/>
  <c r="E753" i="11"/>
  <c r="C754" i="11"/>
  <c r="D754" i="11"/>
  <c r="E754" i="11"/>
  <c r="C755" i="11"/>
  <c r="D755" i="11"/>
  <c r="E755" i="11"/>
  <c r="C756" i="11"/>
  <c r="D756" i="11"/>
  <c r="E756" i="11"/>
  <c r="C757" i="11"/>
  <c r="D757" i="11"/>
  <c r="E757" i="11"/>
  <c r="C758" i="11"/>
  <c r="D758" i="11"/>
  <c r="E758" i="11"/>
  <c r="C759" i="11"/>
  <c r="D759" i="11"/>
  <c r="E759" i="11"/>
  <c r="C760" i="11"/>
  <c r="D760" i="11"/>
  <c r="E760" i="11"/>
  <c r="C761" i="11"/>
  <c r="D761" i="11"/>
  <c r="E761" i="11"/>
  <c r="C762" i="11"/>
  <c r="D762" i="11"/>
  <c r="E762" i="11"/>
  <c r="C763" i="11"/>
  <c r="D763" i="11"/>
  <c r="E763" i="11"/>
  <c r="C764" i="11"/>
  <c r="D764" i="11"/>
  <c r="E764" i="11"/>
  <c r="C765" i="11"/>
  <c r="D765" i="11"/>
  <c r="E765" i="11"/>
  <c r="C766" i="11"/>
  <c r="D766" i="11"/>
  <c r="E766" i="11"/>
  <c r="C767" i="11"/>
  <c r="D767" i="11"/>
  <c r="E767" i="11"/>
  <c r="C768" i="11"/>
  <c r="D768" i="11"/>
  <c r="E768" i="11"/>
  <c r="C769" i="11"/>
  <c r="D769" i="11"/>
  <c r="E769" i="11"/>
  <c r="C770" i="11"/>
  <c r="D770" i="11"/>
  <c r="E770" i="11"/>
  <c r="C771" i="11"/>
  <c r="D771" i="11"/>
  <c r="E771" i="11"/>
  <c r="C772" i="11"/>
  <c r="D772" i="11"/>
  <c r="E772" i="11"/>
  <c r="C773" i="11"/>
  <c r="D773" i="11"/>
  <c r="E773" i="11"/>
  <c r="C774" i="11"/>
  <c r="D774" i="11"/>
  <c r="E774" i="11"/>
  <c r="C775" i="11"/>
  <c r="D775" i="11"/>
  <c r="E775" i="11"/>
  <c r="C776" i="11"/>
  <c r="D776" i="11"/>
  <c r="E776" i="11"/>
  <c r="C777" i="11"/>
  <c r="D777" i="11"/>
  <c r="E777" i="11"/>
  <c r="C778" i="11"/>
  <c r="D778" i="11"/>
  <c r="E778" i="11"/>
  <c r="C779" i="11"/>
  <c r="D779" i="11"/>
  <c r="E779" i="11"/>
  <c r="C780" i="11"/>
  <c r="D780" i="11"/>
  <c r="E780" i="11"/>
  <c r="C781" i="11"/>
  <c r="D781" i="11"/>
  <c r="E781" i="11"/>
  <c r="C782" i="11"/>
  <c r="D782" i="11"/>
  <c r="E782" i="11"/>
  <c r="C783" i="11"/>
  <c r="D783" i="11"/>
  <c r="E783" i="11"/>
  <c r="C784" i="11"/>
  <c r="D784" i="11"/>
  <c r="E784" i="11"/>
  <c r="C785" i="11"/>
  <c r="D785" i="11"/>
  <c r="E785" i="11"/>
  <c r="C786" i="11"/>
  <c r="D786" i="11"/>
  <c r="E786" i="11"/>
  <c r="C787" i="11"/>
  <c r="D787" i="11"/>
  <c r="E787" i="11"/>
  <c r="C788" i="11"/>
  <c r="D788" i="11"/>
  <c r="E788" i="11"/>
  <c r="C789" i="11"/>
  <c r="D789" i="11"/>
  <c r="E789" i="11"/>
  <c r="C790" i="11"/>
  <c r="D790" i="11"/>
  <c r="E790" i="11"/>
  <c r="C791" i="11"/>
  <c r="D791" i="11"/>
  <c r="E791" i="11"/>
  <c r="C792" i="11"/>
  <c r="D792" i="11"/>
  <c r="E792" i="11"/>
  <c r="C793" i="11"/>
  <c r="D793" i="11"/>
  <c r="E793" i="11"/>
  <c r="C794" i="11"/>
  <c r="D794" i="11"/>
  <c r="E794" i="11"/>
  <c r="C795" i="11"/>
  <c r="D795" i="11"/>
  <c r="E795" i="11"/>
  <c r="C796" i="11"/>
  <c r="D796" i="11"/>
  <c r="E796" i="11"/>
  <c r="C797" i="11"/>
  <c r="D797" i="11"/>
  <c r="E797" i="11"/>
  <c r="C798" i="11"/>
  <c r="D798" i="11"/>
  <c r="E798" i="11"/>
  <c r="C799" i="11"/>
  <c r="D799" i="11"/>
  <c r="E799" i="11"/>
  <c r="C800" i="11"/>
  <c r="D800" i="11"/>
  <c r="E800" i="11"/>
  <c r="C801" i="11"/>
  <c r="D801" i="11"/>
  <c r="E801" i="11"/>
  <c r="C802" i="11"/>
  <c r="D802" i="11"/>
  <c r="E802" i="11"/>
  <c r="C803" i="11"/>
  <c r="D803" i="11"/>
  <c r="E803" i="11"/>
  <c r="C804" i="11"/>
  <c r="D804" i="11"/>
  <c r="E804" i="11"/>
  <c r="C805" i="11"/>
  <c r="D805" i="11"/>
  <c r="E805" i="11"/>
  <c r="C806" i="11"/>
  <c r="D806" i="11"/>
  <c r="E806" i="11"/>
  <c r="C807" i="11"/>
  <c r="D807" i="11"/>
  <c r="E807" i="11"/>
  <c r="C808" i="11"/>
  <c r="D808" i="11"/>
  <c r="E808" i="11"/>
  <c r="C809" i="11"/>
  <c r="D809" i="11"/>
  <c r="E809" i="11"/>
  <c r="C810" i="11"/>
  <c r="D810" i="11"/>
  <c r="E810" i="11"/>
  <c r="C811" i="11"/>
  <c r="D811" i="11"/>
  <c r="E811" i="11"/>
  <c r="C812" i="11"/>
  <c r="D812" i="11"/>
  <c r="E812" i="11"/>
  <c r="C813" i="11"/>
  <c r="D813" i="11"/>
  <c r="E813" i="11"/>
  <c r="C814" i="11"/>
  <c r="D814" i="11"/>
  <c r="E814" i="11"/>
  <c r="C815" i="11"/>
  <c r="D815" i="11"/>
  <c r="E815" i="11"/>
  <c r="C816" i="11"/>
  <c r="D816" i="11"/>
  <c r="E816" i="11"/>
  <c r="C817" i="11"/>
  <c r="D817" i="11"/>
  <c r="E817" i="11"/>
  <c r="C818" i="11"/>
  <c r="D818" i="11"/>
  <c r="E818" i="11"/>
  <c r="C819" i="11"/>
  <c r="D819" i="11"/>
  <c r="E819" i="11"/>
  <c r="C820" i="11"/>
  <c r="D820" i="11"/>
  <c r="E820" i="11"/>
  <c r="C821" i="11"/>
  <c r="D821" i="11"/>
  <c r="E821" i="11"/>
  <c r="C822" i="11"/>
  <c r="D822" i="11"/>
  <c r="E822" i="11"/>
  <c r="C823" i="11"/>
  <c r="D823" i="11"/>
  <c r="E823" i="11"/>
  <c r="C824" i="11"/>
  <c r="D824" i="11"/>
  <c r="E824" i="11"/>
  <c r="C825" i="11"/>
  <c r="D825" i="11"/>
  <c r="E825" i="11"/>
  <c r="C826" i="11"/>
  <c r="D826" i="11"/>
  <c r="E826" i="11"/>
  <c r="C827" i="11"/>
  <c r="D827" i="11"/>
  <c r="E827" i="11"/>
  <c r="C828" i="11"/>
  <c r="D828" i="11"/>
  <c r="E828" i="11"/>
  <c r="C829" i="11"/>
  <c r="D829" i="11"/>
  <c r="E829" i="11"/>
  <c r="C830" i="11"/>
  <c r="D830" i="11"/>
  <c r="E830" i="11"/>
  <c r="C831" i="11"/>
  <c r="D831" i="11"/>
  <c r="E831" i="11"/>
  <c r="C832" i="11"/>
  <c r="D832" i="11"/>
  <c r="E832" i="11"/>
  <c r="C833" i="11"/>
  <c r="D833" i="11"/>
  <c r="E833" i="11"/>
  <c r="C834" i="11"/>
  <c r="D834" i="11"/>
  <c r="E834" i="11"/>
  <c r="C835" i="11"/>
  <c r="D835" i="11"/>
  <c r="E835" i="11"/>
  <c r="C836" i="11"/>
  <c r="D836" i="11"/>
  <c r="E836" i="11"/>
  <c r="C837" i="11"/>
  <c r="D837" i="11"/>
  <c r="E837" i="11"/>
  <c r="C838" i="11"/>
  <c r="D838" i="11"/>
  <c r="E838" i="11"/>
  <c r="C839" i="11"/>
  <c r="D839" i="11"/>
  <c r="E839" i="11"/>
  <c r="C840" i="11"/>
  <c r="D840" i="11"/>
  <c r="E840" i="11"/>
  <c r="C841" i="11"/>
  <c r="D841" i="11"/>
  <c r="E841" i="11"/>
  <c r="C842" i="11"/>
  <c r="D842" i="11"/>
  <c r="E842" i="11"/>
  <c r="C843" i="11"/>
  <c r="D843" i="11"/>
  <c r="E843" i="11"/>
  <c r="C844" i="11"/>
  <c r="D844" i="11"/>
  <c r="E844" i="11"/>
  <c r="C845" i="11"/>
  <c r="D845" i="11"/>
  <c r="E845" i="11"/>
  <c r="C846" i="11"/>
  <c r="D846" i="11"/>
  <c r="E846" i="11"/>
  <c r="C847" i="11"/>
  <c r="D847" i="11"/>
  <c r="E847" i="11"/>
  <c r="C848" i="11"/>
  <c r="D848" i="11"/>
  <c r="E848" i="11"/>
  <c r="C849" i="11"/>
  <c r="D849" i="11"/>
  <c r="E849" i="11"/>
  <c r="C850" i="11"/>
  <c r="D850" i="11"/>
  <c r="E850" i="11"/>
  <c r="C851" i="11"/>
  <c r="D851" i="11"/>
  <c r="E851" i="11"/>
  <c r="C852" i="11"/>
  <c r="D852" i="11"/>
  <c r="E852" i="11"/>
  <c r="C853" i="11"/>
  <c r="D853" i="11"/>
  <c r="E853" i="11"/>
  <c r="C854" i="11"/>
  <c r="D854" i="11"/>
  <c r="E854" i="11"/>
  <c r="C855" i="11"/>
  <c r="D855" i="11"/>
  <c r="E855" i="11"/>
  <c r="C856" i="11"/>
  <c r="D856" i="11"/>
  <c r="E856" i="11"/>
  <c r="C857" i="11"/>
  <c r="D857" i="11"/>
  <c r="E857" i="11"/>
  <c r="C858" i="11"/>
  <c r="D858" i="11"/>
  <c r="E858" i="11"/>
  <c r="C859" i="11"/>
  <c r="D859" i="11"/>
  <c r="E859" i="11"/>
  <c r="C860" i="11"/>
  <c r="D860" i="11"/>
  <c r="E860" i="11"/>
  <c r="C861" i="11"/>
  <c r="D861" i="11"/>
  <c r="E861" i="11"/>
  <c r="C862" i="11"/>
  <c r="D862" i="11"/>
  <c r="E862" i="11"/>
  <c r="C863" i="11"/>
  <c r="D863" i="11"/>
  <c r="E863" i="11"/>
  <c r="C864" i="11"/>
  <c r="D864" i="11"/>
  <c r="E864" i="11"/>
  <c r="C865" i="11"/>
  <c r="D865" i="11"/>
  <c r="E865" i="11"/>
  <c r="C866" i="11"/>
  <c r="D866" i="11"/>
  <c r="E866" i="11"/>
  <c r="C867" i="11"/>
  <c r="D867" i="11"/>
  <c r="E867" i="11"/>
  <c r="C868" i="11"/>
  <c r="D868" i="11"/>
  <c r="E868" i="11"/>
  <c r="C869" i="11"/>
  <c r="D869" i="11"/>
  <c r="E869" i="11"/>
  <c r="C870" i="11"/>
  <c r="D870" i="11"/>
  <c r="E870" i="11"/>
  <c r="C871" i="11"/>
  <c r="D871" i="11"/>
  <c r="E871" i="11"/>
  <c r="C872" i="11"/>
  <c r="D872" i="11"/>
  <c r="E872" i="11"/>
  <c r="C873" i="11"/>
  <c r="D873" i="11"/>
  <c r="E873" i="11"/>
  <c r="C874" i="11"/>
  <c r="D874" i="11"/>
  <c r="E874" i="11"/>
  <c r="C875" i="11"/>
  <c r="D875" i="11"/>
  <c r="E875" i="11"/>
  <c r="C876" i="11"/>
  <c r="D876" i="11"/>
  <c r="E876" i="11"/>
  <c r="C877" i="11"/>
  <c r="D877" i="11"/>
  <c r="E877" i="11"/>
  <c r="C878" i="11"/>
  <c r="D878" i="11"/>
  <c r="E878" i="11"/>
  <c r="C879" i="11"/>
  <c r="D879" i="11"/>
  <c r="E879" i="11"/>
  <c r="C880" i="11"/>
  <c r="D880" i="11"/>
  <c r="E880" i="11"/>
  <c r="C881" i="11"/>
  <c r="D881" i="11"/>
  <c r="E881" i="11"/>
  <c r="C882" i="11"/>
  <c r="D882" i="11"/>
  <c r="E882" i="11"/>
  <c r="C883" i="11"/>
  <c r="D883" i="11"/>
  <c r="E883" i="11"/>
  <c r="C884" i="11"/>
  <c r="D884" i="11"/>
  <c r="E884" i="11"/>
  <c r="C885" i="11"/>
  <c r="D885" i="11"/>
  <c r="E885" i="11"/>
  <c r="C886" i="11"/>
  <c r="D886" i="11"/>
  <c r="E886" i="11"/>
  <c r="D6" i="11"/>
  <c r="E6" i="11"/>
  <c r="C6" i="11"/>
  <c r="P7" i="11"/>
  <c r="Q7" i="11"/>
  <c r="R7" i="11"/>
  <c r="P8" i="11"/>
  <c r="Q8" i="11"/>
  <c r="R8" i="11"/>
  <c r="P9" i="11"/>
  <c r="Q9" i="11"/>
  <c r="R9" i="11"/>
  <c r="P10" i="11"/>
  <c r="Q10" i="11"/>
  <c r="R10" i="11"/>
  <c r="P11" i="11"/>
  <c r="Q11" i="11"/>
  <c r="R11" i="11"/>
  <c r="P12" i="11"/>
  <c r="Q12" i="11"/>
  <c r="R12" i="11"/>
  <c r="P13" i="11"/>
  <c r="Q13" i="11"/>
  <c r="R13" i="11"/>
  <c r="P14" i="11"/>
  <c r="Q14" i="11"/>
  <c r="R14" i="11"/>
  <c r="P15" i="11"/>
  <c r="Q15" i="11"/>
  <c r="R15" i="11"/>
  <c r="P16" i="11"/>
  <c r="Q16" i="11"/>
  <c r="R16" i="11"/>
  <c r="P17" i="11"/>
  <c r="Q17" i="11"/>
  <c r="R17" i="11"/>
  <c r="P18" i="11"/>
  <c r="Q18" i="11"/>
  <c r="R18" i="11"/>
  <c r="P19" i="11"/>
  <c r="Q19" i="11"/>
  <c r="R19" i="11"/>
  <c r="P20" i="11"/>
  <c r="Q20" i="11"/>
  <c r="R20" i="11"/>
  <c r="P21" i="11"/>
  <c r="Q21" i="11"/>
  <c r="R21" i="11"/>
  <c r="P22" i="11"/>
  <c r="Q22" i="11"/>
  <c r="R22" i="11"/>
  <c r="P23" i="11"/>
  <c r="Q23" i="11"/>
  <c r="R23" i="11"/>
  <c r="P24" i="11"/>
  <c r="Q24" i="11"/>
  <c r="R24" i="11"/>
  <c r="P25" i="11"/>
  <c r="Q25" i="11"/>
  <c r="R25" i="11"/>
  <c r="P26" i="11"/>
  <c r="Q26" i="11"/>
  <c r="R26" i="11"/>
  <c r="P27" i="11"/>
  <c r="Q27" i="11"/>
  <c r="R27" i="11"/>
  <c r="P28" i="11"/>
  <c r="Q28" i="11"/>
  <c r="R28" i="11"/>
  <c r="P29" i="11"/>
  <c r="Q29" i="11"/>
  <c r="R29" i="11"/>
  <c r="P30" i="11"/>
  <c r="Q30" i="11"/>
  <c r="R30" i="11"/>
  <c r="P31" i="11"/>
  <c r="Q31" i="11"/>
  <c r="R31" i="11"/>
  <c r="P32" i="11"/>
  <c r="Q32" i="11"/>
  <c r="R32" i="11"/>
  <c r="P33" i="11"/>
  <c r="Q33" i="11"/>
  <c r="R33" i="11"/>
  <c r="P34" i="11"/>
  <c r="Q34" i="11"/>
  <c r="R34" i="11"/>
  <c r="P35" i="11"/>
  <c r="Q35" i="11"/>
  <c r="R35" i="11"/>
  <c r="P36" i="11"/>
  <c r="Q36" i="11"/>
  <c r="R36" i="11"/>
  <c r="P37" i="11"/>
  <c r="Q37" i="11"/>
  <c r="R37" i="11"/>
  <c r="P38" i="11"/>
  <c r="Q38" i="11"/>
  <c r="R38" i="11"/>
  <c r="P39" i="11"/>
  <c r="Q39" i="11"/>
  <c r="R39" i="11"/>
  <c r="P40" i="11"/>
  <c r="Q40" i="11"/>
  <c r="R40" i="11"/>
  <c r="P41" i="11"/>
  <c r="Q41" i="11"/>
  <c r="R41" i="11"/>
  <c r="P42" i="11"/>
  <c r="Q42" i="11"/>
  <c r="R42" i="11"/>
  <c r="P43" i="11"/>
  <c r="Q43" i="11"/>
  <c r="R43" i="11"/>
  <c r="P44" i="11"/>
  <c r="Q44" i="11"/>
  <c r="R44" i="11"/>
  <c r="P45" i="11"/>
  <c r="Q45" i="11"/>
  <c r="R45" i="11"/>
  <c r="P46" i="11"/>
  <c r="Q46" i="11"/>
  <c r="R46" i="11"/>
  <c r="P47" i="11"/>
  <c r="Q47" i="11"/>
  <c r="R47" i="11"/>
  <c r="P48" i="11"/>
  <c r="Q48" i="11"/>
  <c r="R48" i="11"/>
  <c r="P49" i="11"/>
  <c r="Q49" i="11"/>
  <c r="R49" i="11"/>
  <c r="P50" i="11"/>
  <c r="Q50" i="11"/>
  <c r="R50" i="11"/>
  <c r="P51" i="11"/>
  <c r="Q51" i="11"/>
  <c r="R51" i="11"/>
  <c r="P52" i="11"/>
  <c r="Q52" i="11"/>
  <c r="R52" i="11"/>
  <c r="P53" i="11"/>
  <c r="Q53" i="11"/>
  <c r="R53" i="11"/>
  <c r="P54" i="11"/>
  <c r="Q54" i="11"/>
  <c r="R54" i="11"/>
  <c r="P55" i="11"/>
  <c r="Q55" i="11"/>
  <c r="R55" i="11"/>
  <c r="P56" i="11"/>
  <c r="Q56" i="11"/>
  <c r="R56" i="11"/>
  <c r="P57" i="11"/>
  <c r="Q57" i="11"/>
  <c r="R57" i="11"/>
  <c r="P58" i="11"/>
  <c r="Q58" i="11"/>
  <c r="R58" i="11"/>
  <c r="P59" i="11"/>
  <c r="Q59" i="11"/>
  <c r="R59" i="11"/>
  <c r="P60" i="11"/>
  <c r="Q60" i="11"/>
  <c r="R60" i="11"/>
  <c r="P61" i="11"/>
  <c r="Q61" i="11"/>
  <c r="R61" i="11"/>
  <c r="P62" i="11"/>
  <c r="Q62" i="11"/>
  <c r="R62" i="11"/>
  <c r="P63" i="11"/>
  <c r="Q63" i="11"/>
  <c r="R63" i="11"/>
  <c r="P64" i="11"/>
  <c r="Q64" i="11"/>
  <c r="R64" i="11"/>
  <c r="P65" i="11"/>
  <c r="Q65" i="11"/>
  <c r="R65" i="11"/>
  <c r="P66" i="11"/>
  <c r="Q66" i="11"/>
  <c r="R66" i="11"/>
  <c r="P67" i="11"/>
  <c r="Q67" i="11"/>
  <c r="R67" i="11"/>
  <c r="P68" i="11"/>
  <c r="Q68" i="11"/>
  <c r="R68" i="11"/>
  <c r="P69" i="11"/>
  <c r="Q69" i="11"/>
  <c r="R69" i="11"/>
  <c r="P70" i="11"/>
  <c r="Q70" i="11"/>
  <c r="R70" i="11"/>
  <c r="P71" i="11"/>
  <c r="Q71" i="11"/>
  <c r="R71" i="11"/>
  <c r="P72" i="11"/>
  <c r="Q72" i="11"/>
  <c r="R72" i="11"/>
  <c r="P73" i="11"/>
  <c r="Q73" i="11"/>
  <c r="R73" i="11"/>
  <c r="P74" i="11"/>
  <c r="Q74" i="11"/>
  <c r="R74" i="11"/>
  <c r="P75" i="11"/>
  <c r="Q75" i="11"/>
  <c r="R75" i="11"/>
  <c r="P76" i="11"/>
  <c r="Q76" i="11"/>
  <c r="R76" i="11"/>
  <c r="P77" i="11"/>
  <c r="Q77" i="11"/>
  <c r="R77" i="11"/>
  <c r="P78" i="11"/>
  <c r="Q78" i="11"/>
  <c r="R78" i="11"/>
  <c r="P79" i="11"/>
  <c r="Q79" i="11"/>
  <c r="R79" i="11"/>
  <c r="P80" i="11"/>
  <c r="Q80" i="11"/>
  <c r="R80" i="11"/>
  <c r="P81" i="11"/>
  <c r="Q81" i="11"/>
  <c r="R81" i="11"/>
  <c r="P82" i="11"/>
  <c r="Q82" i="11"/>
  <c r="R82" i="11"/>
  <c r="P83" i="11"/>
  <c r="Q83" i="11"/>
  <c r="R83" i="11"/>
  <c r="P84" i="11"/>
  <c r="Q84" i="11"/>
  <c r="R84" i="11"/>
  <c r="P85" i="11"/>
  <c r="Q85" i="11"/>
  <c r="R85" i="11"/>
  <c r="P86" i="11"/>
  <c r="Q86" i="11"/>
  <c r="R86" i="11"/>
  <c r="P87" i="11"/>
  <c r="Q87" i="11"/>
  <c r="R87" i="11"/>
  <c r="P88" i="11"/>
  <c r="Q88" i="11"/>
  <c r="R88" i="11"/>
  <c r="P89" i="11"/>
  <c r="Q89" i="11"/>
  <c r="R89" i="11"/>
  <c r="P90" i="11"/>
  <c r="Q90" i="11"/>
  <c r="R90" i="11"/>
  <c r="P91" i="11"/>
  <c r="Q91" i="11"/>
  <c r="R91" i="11"/>
  <c r="P92" i="11"/>
  <c r="Q92" i="11"/>
  <c r="R92" i="11"/>
  <c r="P93" i="11"/>
  <c r="Q93" i="11"/>
  <c r="R93" i="11"/>
  <c r="P94" i="11"/>
  <c r="Q94" i="11"/>
  <c r="R94" i="11"/>
  <c r="P95" i="11"/>
  <c r="Q95" i="11"/>
  <c r="R95" i="11"/>
  <c r="P96" i="11"/>
  <c r="Q96" i="11"/>
  <c r="R96" i="11"/>
  <c r="P97" i="11"/>
  <c r="Q97" i="11"/>
  <c r="R97" i="11"/>
  <c r="P98" i="11"/>
  <c r="Q98" i="11"/>
  <c r="R98" i="11"/>
  <c r="P99" i="11"/>
  <c r="Q99" i="11"/>
  <c r="R99" i="11"/>
  <c r="P100" i="11"/>
  <c r="Q100" i="11"/>
  <c r="R100" i="11"/>
  <c r="P101" i="11"/>
  <c r="Q101" i="11"/>
  <c r="R101" i="11"/>
  <c r="P102" i="11"/>
  <c r="Q102" i="11"/>
  <c r="R102" i="11"/>
  <c r="P103" i="11"/>
  <c r="Q103" i="11"/>
  <c r="R103" i="11"/>
  <c r="P104" i="11"/>
  <c r="Q104" i="11"/>
  <c r="R104" i="11"/>
  <c r="P105" i="11"/>
  <c r="Q105" i="11"/>
  <c r="R105" i="11"/>
  <c r="P106" i="11"/>
  <c r="Q106" i="11"/>
  <c r="R106" i="11"/>
  <c r="P107" i="11"/>
  <c r="Q107" i="11"/>
  <c r="R107" i="11"/>
  <c r="P108" i="11"/>
  <c r="Q108" i="11"/>
  <c r="R108" i="11"/>
  <c r="P109" i="11"/>
  <c r="Q109" i="11"/>
  <c r="R109" i="11"/>
  <c r="P110" i="11"/>
  <c r="Q110" i="11"/>
  <c r="R110" i="11"/>
  <c r="P111" i="11"/>
  <c r="Q111" i="11"/>
  <c r="R111" i="11"/>
  <c r="P112" i="11"/>
  <c r="Q112" i="11"/>
  <c r="R112" i="11"/>
  <c r="P113" i="11"/>
  <c r="Q113" i="11"/>
  <c r="R113" i="11"/>
  <c r="P114" i="11"/>
  <c r="Q114" i="11"/>
  <c r="R114" i="11"/>
  <c r="P115" i="11"/>
  <c r="Q115" i="11"/>
  <c r="R115" i="11"/>
  <c r="P116" i="11"/>
  <c r="Q116" i="11"/>
  <c r="R116" i="11"/>
  <c r="P117" i="11"/>
  <c r="Q117" i="11"/>
  <c r="R117" i="11"/>
  <c r="P118" i="11"/>
  <c r="Q118" i="11"/>
  <c r="R118" i="11"/>
  <c r="P119" i="11"/>
  <c r="Q119" i="11"/>
  <c r="R119" i="11"/>
  <c r="P120" i="11"/>
  <c r="Q120" i="11"/>
  <c r="R120" i="11"/>
  <c r="P121" i="11"/>
  <c r="Q121" i="11"/>
  <c r="R121" i="11"/>
  <c r="P122" i="11"/>
  <c r="Q122" i="11"/>
  <c r="R122" i="11"/>
  <c r="P123" i="11"/>
  <c r="Q123" i="11"/>
  <c r="R123" i="11"/>
  <c r="P124" i="11"/>
  <c r="Q124" i="11"/>
  <c r="R124" i="11"/>
  <c r="P125" i="11"/>
  <c r="Q125" i="11"/>
  <c r="R125" i="11"/>
  <c r="P126" i="11"/>
  <c r="Q126" i="11"/>
  <c r="R126" i="11"/>
  <c r="P127" i="11"/>
  <c r="Q127" i="11"/>
  <c r="R127" i="11"/>
  <c r="P128" i="11"/>
  <c r="Q128" i="11"/>
  <c r="R128" i="11"/>
  <c r="P129" i="11"/>
  <c r="Q129" i="11"/>
  <c r="R129" i="11"/>
  <c r="P130" i="11"/>
  <c r="Q130" i="11"/>
  <c r="R130" i="11"/>
  <c r="P131" i="11"/>
  <c r="Q131" i="11"/>
  <c r="R131" i="11"/>
  <c r="P132" i="11"/>
  <c r="Q132" i="11"/>
  <c r="R132" i="11"/>
  <c r="P133" i="11"/>
  <c r="Q133" i="11"/>
  <c r="R133" i="11"/>
  <c r="P134" i="11"/>
  <c r="Q134" i="11"/>
  <c r="R134" i="11"/>
  <c r="P135" i="11"/>
  <c r="Q135" i="11"/>
  <c r="R135" i="11"/>
  <c r="P136" i="11"/>
  <c r="Q136" i="11"/>
  <c r="R136" i="11"/>
  <c r="P137" i="11"/>
  <c r="Q137" i="11"/>
  <c r="R137" i="11"/>
  <c r="P138" i="11"/>
  <c r="Q138" i="11"/>
  <c r="R138" i="11"/>
  <c r="P139" i="11"/>
  <c r="Q139" i="11"/>
  <c r="R139" i="11"/>
  <c r="P140" i="11"/>
  <c r="Q140" i="11"/>
  <c r="R140" i="11"/>
  <c r="P141" i="11"/>
  <c r="Q141" i="11"/>
  <c r="R141" i="11"/>
  <c r="P142" i="11"/>
  <c r="Q142" i="11"/>
  <c r="R142" i="11"/>
  <c r="P143" i="11"/>
  <c r="Q143" i="11"/>
  <c r="R143" i="11"/>
  <c r="P144" i="11"/>
  <c r="Q144" i="11"/>
  <c r="R144" i="11"/>
  <c r="P145" i="11"/>
  <c r="Q145" i="11"/>
  <c r="R145" i="11"/>
  <c r="P146" i="11"/>
  <c r="Q146" i="11"/>
  <c r="R146" i="11"/>
  <c r="P147" i="11"/>
  <c r="Q147" i="11"/>
  <c r="R147" i="11"/>
  <c r="P148" i="11"/>
  <c r="Q148" i="11"/>
  <c r="R148" i="11"/>
  <c r="P149" i="11"/>
  <c r="Q149" i="11"/>
  <c r="R149" i="11"/>
  <c r="P150" i="11"/>
  <c r="Q150" i="11"/>
  <c r="R150" i="11"/>
  <c r="P151" i="11"/>
  <c r="Q151" i="11"/>
  <c r="R151" i="11"/>
  <c r="P152" i="11"/>
  <c r="Q152" i="11"/>
  <c r="R152" i="11"/>
  <c r="P153" i="11"/>
  <c r="Q153" i="11"/>
  <c r="R153" i="11"/>
  <c r="P154" i="11"/>
  <c r="Q154" i="11"/>
  <c r="R154" i="11"/>
  <c r="P155" i="11"/>
  <c r="Q155" i="11"/>
  <c r="R155" i="11"/>
  <c r="P156" i="11"/>
  <c r="Q156" i="11"/>
  <c r="R156" i="11"/>
  <c r="P157" i="11"/>
  <c r="Q157" i="11"/>
  <c r="R157" i="11"/>
  <c r="P158" i="11"/>
  <c r="Q158" i="11"/>
  <c r="R158" i="11"/>
  <c r="P159" i="11"/>
  <c r="Q159" i="11"/>
  <c r="R159" i="11"/>
  <c r="P160" i="11"/>
  <c r="Q160" i="11"/>
  <c r="R160" i="11"/>
  <c r="P161" i="11"/>
  <c r="Q161" i="11"/>
  <c r="R161" i="11"/>
  <c r="P162" i="11"/>
  <c r="Q162" i="11"/>
  <c r="R162" i="11"/>
  <c r="P163" i="11"/>
  <c r="Q163" i="11"/>
  <c r="R163" i="11"/>
  <c r="P164" i="11"/>
  <c r="Q164" i="11"/>
  <c r="R164" i="11"/>
  <c r="P165" i="11"/>
  <c r="Q165" i="11"/>
  <c r="R165" i="11"/>
  <c r="P166" i="11"/>
  <c r="Q166" i="11"/>
  <c r="R166" i="11"/>
  <c r="P167" i="11"/>
  <c r="Q167" i="11"/>
  <c r="R167" i="11"/>
  <c r="P168" i="11"/>
  <c r="Q168" i="11"/>
  <c r="R168" i="11"/>
  <c r="P169" i="11"/>
  <c r="Q169" i="11"/>
  <c r="R169" i="11"/>
  <c r="P170" i="11"/>
  <c r="Q170" i="11"/>
  <c r="R170" i="11"/>
  <c r="P171" i="11"/>
  <c r="Q171" i="11"/>
  <c r="R171" i="11"/>
  <c r="P172" i="11"/>
  <c r="Q172" i="11"/>
  <c r="R172" i="11"/>
  <c r="P173" i="11"/>
  <c r="Q173" i="11"/>
  <c r="R173" i="11"/>
  <c r="P174" i="11"/>
  <c r="Q174" i="11"/>
  <c r="R174" i="11"/>
  <c r="P175" i="11"/>
  <c r="Q175" i="11"/>
  <c r="R175" i="11"/>
  <c r="P176" i="11"/>
  <c r="Q176" i="11"/>
  <c r="R176" i="11"/>
  <c r="P177" i="11"/>
  <c r="Q177" i="11"/>
  <c r="R177" i="11"/>
  <c r="P178" i="11"/>
  <c r="Q178" i="11"/>
  <c r="R178" i="11"/>
  <c r="P179" i="11"/>
  <c r="Q179" i="11"/>
  <c r="R179" i="11"/>
  <c r="P180" i="11"/>
  <c r="Q180" i="11"/>
  <c r="R180" i="11"/>
  <c r="P181" i="11"/>
  <c r="Q181" i="11"/>
  <c r="R181" i="11"/>
  <c r="P182" i="11"/>
  <c r="Q182" i="11"/>
  <c r="R182" i="11"/>
  <c r="P183" i="11"/>
  <c r="Q183" i="11"/>
  <c r="R183" i="11"/>
  <c r="P184" i="11"/>
  <c r="Q184" i="11"/>
  <c r="R184" i="11"/>
  <c r="P185" i="11"/>
  <c r="Q185" i="11"/>
  <c r="R185" i="11"/>
  <c r="P186" i="11"/>
  <c r="Q186" i="11"/>
  <c r="R186" i="11"/>
  <c r="P187" i="11"/>
  <c r="Q187" i="11"/>
  <c r="R187" i="11"/>
  <c r="P188" i="11"/>
  <c r="Q188" i="11"/>
  <c r="R188" i="11"/>
  <c r="P189" i="11"/>
  <c r="Q189" i="11"/>
  <c r="R189" i="11"/>
  <c r="P190" i="11"/>
  <c r="Q190" i="11"/>
  <c r="R190" i="11"/>
  <c r="P191" i="11"/>
  <c r="Q191" i="11"/>
  <c r="R191" i="11"/>
  <c r="P192" i="11"/>
  <c r="Q192" i="11"/>
  <c r="R192" i="11"/>
  <c r="P193" i="11"/>
  <c r="Q193" i="11"/>
  <c r="R193" i="11"/>
  <c r="P194" i="11"/>
  <c r="Q194" i="11"/>
  <c r="R194" i="11"/>
  <c r="P195" i="11"/>
  <c r="Q195" i="11"/>
  <c r="R195" i="11"/>
  <c r="P196" i="11"/>
  <c r="Q196" i="11"/>
  <c r="R196" i="11"/>
  <c r="P197" i="11"/>
  <c r="Q197" i="11"/>
  <c r="R197" i="11"/>
  <c r="P198" i="11"/>
  <c r="Q198" i="11"/>
  <c r="R198" i="11"/>
  <c r="P199" i="11"/>
  <c r="Q199" i="11"/>
  <c r="R199" i="11"/>
  <c r="P200" i="11"/>
  <c r="Q200" i="11"/>
  <c r="R200" i="11"/>
  <c r="P201" i="11"/>
  <c r="Q201" i="11"/>
  <c r="R201" i="11"/>
  <c r="P202" i="11"/>
  <c r="Q202" i="11"/>
  <c r="R202" i="11"/>
  <c r="P203" i="11"/>
  <c r="Q203" i="11"/>
  <c r="R203" i="11"/>
  <c r="P204" i="11"/>
  <c r="Q204" i="11"/>
  <c r="R204" i="11"/>
  <c r="P205" i="11"/>
  <c r="Q205" i="11"/>
  <c r="R205" i="11"/>
  <c r="P206" i="11"/>
  <c r="Q206" i="11"/>
  <c r="R206" i="11"/>
  <c r="P207" i="11"/>
  <c r="Q207" i="11"/>
  <c r="R207" i="11"/>
  <c r="P208" i="11"/>
  <c r="Q208" i="11"/>
  <c r="R208" i="11"/>
  <c r="P209" i="11"/>
  <c r="Q209" i="11"/>
  <c r="R209" i="11"/>
  <c r="P210" i="11"/>
  <c r="Q210" i="11"/>
  <c r="R210" i="11"/>
  <c r="P211" i="11"/>
  <c r="Q211" i="11"/>
  <c r="R211" i="11"/>
  <c r="P212" i="11"/>
  <c r="Q212" i="11"/>
  <c r="R212" i="11"/>
  <c r="P213" i="11"/>
  <c r="Q213" i="11"/>
  <c r="R213" i="11"/>
  <c r="P214" i="11"/>
  <c r="Q214" i="11"/>
  <c r="R214" i="11"/>
  <c r="P215" i="11"/>
  <c r="Q215" i="11"/>
  <c r="R215" i="11"/>
  <c r="P216" i="11"/>
  <c r="Q216" i="11"/>
  <c r="R216" i="11"/>
  <c r="P217" i="11"/>
  <c r="Q217" i="11"/>
  <c r="R217" i="11"/>
  <c r="P218" i="11"/>
  <c r="Q218" i="11"/>
  <c r="R218" i="11"/>
  <c r="P219" i="11"/>
  <c r="Q219" i="11"/>
  <c r="R219" i="11"/>
  <c r="P220" i="11"/>
  <c r="Q220" i="11"/>
  <c r="R220" i="11"/>
  <c r="P221" i="11"/>
  <c r="Q221" i="11"/>
  <c r="R221" i="11"/>
  <c r="P222" i="11"/>
  <c r="Q222" i="11"/>
  <c r="R222" i="11"/>
  <c r="P223" i="11"/>
  <c r="Q223" i="11"/>
  <c r="R223" i="11"/>
  <c r="P224" i="11"/>
  <c r="Q224" i="11"/>
  <c r="R224" i="11"/>
  <c r="P225" i="11"/>
  <c r="Q225" i="11"/>
  <c r="R225" i="11"/>
  <c r="P226" i="11"/>
  <c r="Q226" i="11"/>
  <c r="R226" i="11"/>
  <c r="P227" i="11"/>
  <c r="Q227" i="11"/>
  <c r="R227" i="11"/>
  <c r="P228" i="11"/>
  <c r="Q228" i="11"/>
  <c r="R228" i="11"/>
  <c r="P229" i="11"/>
  <c r="Q229" i="11"/>
  <c r="R229" i="11"/>
  <c r="P230" i="11"/>
  <c r="Q230" i="11"/>
  <c r="R230" i="11"/>
  <c r="P231" i="11"/>
  <c r="Q231" i="11"/>
  <c r="R231" i="11"/>
  <c r="P232" i="11"/>
  <c r="Q232" i="11"/>
  <c r="R232" i="11"/>
  <c r="P233" i="11"/>
  <c r="Q233" i="11"/>
  <c r="R233" i="11"/>
  <c r="P234" i="11"/>
  <c r="Q234" i="11"/>
  <c r="R234" i="11"/>
  <c r="P235" i="11"/>
  <c r="Q235" i="11"/>
  <c r="R235" i="11"/>
  <c r="P236" i="11"/>
  <c r="Q236" i="11"/>
  <c r="R236" i="11"/>
  <c r="P237" i="11"/>
  <c r="Q237" i="11"/>
  <c r="R237" i="11"/>
  <c r="P238" i="11"/>
  <c r="Q238" i="11"/>
  <c r="R238" i="11"/>
  <c r="P239" i="11"/>
  <c r="Q239" i="11"/>
  <c r="R239" i="11"/>
  <c r="P240" i="11"/>
  <c r="Q240" i="11"/>
  <c r="R240" i="11"/>
  <c r="P241" i="11"/>
  <c r="Q241" i="11"/>
  <c r="R241" i="11"/>
  <c r="P242" i="11"/>
  <c r="Q242" i="11"/>
  <c r="R242" i="11"/>
  <c r="P243" i="11"/>
  <c r="Q243" i="11"/>
  <c r="R243" i="11"/>
  <c r="P244" i="11"/>
  <c r="Q244" i="11"/>
  <c r="R244" i="11"/>
  <c r="P245" i="11"/>
  <c r="Q245" i="11"/>
  <c r="R245" i="11"/>
  <c r="P246" i="11"/>
  <c r="Q246" i="11"/>
  <c r="R246" i="11"/>
  <c r="P247" i="11"/>
  <c r="Q247" i="11"/>
  <c r="R247" i="11"/>
  <c r="P248" i="11"/>
  <c r="Q248" i="11"/>
  <c r="R248" i="11"/>
  <c r="P249" i="11"/>
  <c r="Q249" i="11"/>
  <c r="R249" i="11"/>
  <c r="P250" i="11"/>
  <c r="Q250" i="11"/>
  <c r="R250" i="11"/>
  <c r="P251" i="11"/>
  <c r="Q251" i="11"/>
  <c r="R251" i="11"/>
  <c r="P252" i="11"/>
  <c r="Q252" i="11"/>
  <c r="R252" i="11"/>
  <c r="P253" i="11"/>
  <c r="Q253" i="11"/>
  <c r="R253" i="11"/>
  <c r="P254" i="11"/>
  <c r="Q254" i="11"/>
  <c r="R254" i="11"/>
  <c r="P255" i="11"/>
  <c r="Q255" i="11"/>
  <c r="R255" i="11"/>
  <c r="P256" i="11"/>
  <c r="Q256" i="11"/>
  <c r="R256" i="11"/>
  <c r="P257" i="11"/>
  <c r="Q257" i="11"/>
  <c r="R257" i="11"/>
  <c r="P258" i="11"/>
  <c r="Q258" i="11"/>
  <c r="R258" i="11"/>
  <c r="P259" i="11"/>
  <c r="Q259" i="11"/>
  <c r="R259" i="11"/>
  <c r="P260" i="11"/>
  <c r="Q260" i="11"/>
  <c r="R260" i="11"/>
  <c r="P261" i="11"/>
  <c r="Q261" i="11"/>
  <c r="R261" i="11"/>
  <c r="P262" i="11"/>
  <c r="Q262" i="11"/>
  <c r="R262" i="11"/>
  <c r="P263" i="11"/>
  <c r="Q263" i="11"/>
  <c r="R263" i="11"/>
  <c r="P264" i="11"/>
  <c r="Q264" i="11"/>
  <c r="R264" i="11"/>
  <c r="P265" i="11"/>
  <c r="Q265" i="11"/>
  <c r="R265" i="11"/>
  <c r="P266" i="11"/>
  <c r="Q266" i="11"/>
  <c r="R266" i="11"/>
  <c r="P267" i="11"/>
  <c r="Q267" i="11"/>
  <c r="R267" i="11"/>
  <c r="P268" i="11"/>
  <c r="Q268" i="11"/>
  <c r="R268" i="11"/>
  <c r="P269" i="11"/>
  <c r="Q269" i="11"/>
  <c r="R269" i="11"/>
  <c r="P270" i="11"/>
  <c r="Q270" i="11"/>
  <c r="R270" i="11"/>
  <c r="P271" i="11"/>
  <c r="Q271" i="11"/>
  <c r="R271" i="11"/>
  <c r="P272" i="11"/>
  <c r="Q272" i="11"/>
  <c r="R272" i="11"/>
  <c r="P273" i="11"/>
  <c r="Q273" i="11"/>
  <c r="R273" i="11"/>
  <c r="P274" i="11"/>
  <c r="Q274" i="11"/>
  <c r="R274" i="11"/>
  <c r="P275" i="11"/>
  <c r="Q275" i="11"/>
  <c r="R275" i="11"/>
  <c r="P276" i="11"/>
  <c r="Q276" i="11"/>
  <c r="R276" i="11"/>
  <c r="P277" i="11"/>
  <c r="Q277" i="11"/>
  <c r="R277" i="11"/>
  <c r="P278" i="11"/>
  <c r="Q278" i="11"/>
  <c r="R278" i="11"/>
  <c r="P279" i="11"/>
  <c r="Q279" i="11"/>
  <c r="R279" i="11"/>
  <c r="P280" i="11"/>
  <c r="Q280" i="11"/>
  <c r="R280" i="11"/>
  <c r="P281" i="11"/>
  <c r="Q281" i="11"/>
  <c r="R281" i="11"/>
  <c r="P282" i="11"/>
  <c r="Q282" i="11"/>
  <c r="R282" i="11"/>
  <c r="P283" i="11"/>
  <c r="Q283" i="11"/>
  <c r="R283" i="11"/>
  <c r="P284" i="11"/>
  <c r="Q284" i="11"/>
  <c r="R284" i="11"/>
  <c r="P285" i="11"/>
  <c r="Q285" i="11"/>
  <c r="R285" i="11"/>
  <c r="P286" i="11"/>
  <c r="Q286" i="11"/>
  <c r="R286" i="11"/>
  <c r="P287" i="11"/>
  <c r="Q287" i="11"/>
  <c r="R287" i="11"/>
  <c r="P288" i="11"/>
  <c r="Q288" i="11"/>
  <c r="R288" i="11"/>
  <c r="P289" i="11"/>
  <c r="Q289" i="11"/>
  <c r="R289" i="11"/>
  <c r="P290" i="11"/>
  <c r="Q290" i="11"/>
  <c r="R290" i="11"/>
  <c r="P291" i="11"/>
  <c r="Q291" i="11"/>
  <c r="R291" i="11"/>
  <c r="P292" i="11"/>
  <c r="Q292" i="11"/>
  <c r="R292" i="11"/>
  <c r="P293" i="11"/>
  <c r="Q293" i="11"/>
  <c r="R293" i="11"/>
  <c r="P294" i="11"/>
  <c r="Q294" i="11"/>
  <c r="R294" i="11"/>
  <c r="P295" i="11"/>
  <c r="Q295" i="11"/>
  <c r="R295" i="11"/>
  <c r="P296" i="11"/>
  <c r="Q296" i="11"/>
  <c r="R296" i="11"/>
  <c r="P297" i="11"/>
  <c r="Q297" i="11"/>
  <c r="R297" i="11"/>
  <c r="P298" i="11"/>
  <c r="Q298" i="11"/>
  <c r="R298" i="11"/>
  <c r="P299" i="11"/>
  <c r="Q299" i="11"/>
  <c r="R299" i="11"/>
  <c r="P300" i="11"/>
  <c r="Q300" i="11"/>
  <c r="R300" i="11"/>
  <c r="P301" i="11"/>
  <c r="Q301" i="11"/>
  <c r="R301" i="11"/>
  <c r="P302" i="11"/>
  <c r="Q302" i="11"/>
  <c r="R302" i="11"/>
  <c r="P303" i="11"/>
  <c r="Q303" i="11"/>
  <c r="R303" i="11"/>
  <c r="P304" i="11"/>
  <c r="Q304" i="11"/>
  <c r="R304" i="11"/>
  <c r="P305" i="11"/>
  <c r="Q305" i="11"/>
  <c r="R305" i="11"/>
  <c r="P306" i="11"/>
  <c r="Q306" i="11"/>
  <c r="R306" i="11"/>
  <c r="P307" i="11"/>
  <c r="Q307" i="11"/>
  <c r="R307" i="11"/>
  <c r="P308" i="11"/>
  <c r="Q308" i="11"/>
  <c r="R308" i="11"/>
  <c r="P309" i="11"/>
  <c r="Q309" i="11"/>
  <c r="R309" i="11"/>
  <c r="P310" i="11"/>
  <c r="Q310" i="11"/>
  <c r="R310" i="11"/>
  <c r="P311" i="11"/>
  <c r="Q311" i="11"/>
  <c r="R311" i="11"/>
  <c r="P312" i="11"/>
  <c r="Q312" i="11"/>
  <c r="R312" i="11"/>
  <c r="P313" i="11"/>
  <c r="Q313" i="11"/>
  <c r="R313" i="11"/>
  <c r="P314" i="11"/>
  <c r="Q314" i="11"/>
  <c r="R314" i="11"/>
  <c r="P315" i="11"/>
  <c r="Q315" i="11"/>
  <c r="R315" i="11"/>
  <c r="P316" i="11"/>
  <c r="Q316" i="11"/>
  <c r="R316" i="11"/>
  <c r="P317" i="11"/>
  <c r="Q317" i="11"/>
  <c r="R317" i="11"/>
  <c r="P318" i="11"/>
  <c r="Q318" i="11"/>
  <c r="R318" i="11"/>
  <c r="P319" i="11"/>
  <c r="Q319" i="11"/>
  <c r="R319" i="11"/>
  <c r="P320" i="11"/>
  <c r="Q320" i="11"/>
  <c r="R320" i="11"/>
  <c r="P321" i="11"/>
  <c r="Q321" i="11"/>
  <c r="R321" i="11"/>
  <c r="P322" i="11"/>
  <c r="Q322" i="11"/>
  <c r="R322" i="11"/>
  <c r="P323" i="11"/>
  <c r="Q323" i="11"/>
  <c r="R323" i="11"/>
  <c r="P324" i="11"/>
  <c r="Q324" i="11"/>
  <c r="R324" i="11"/>
  <c r="P325" i="11"/>
  <c r="Q325" i="11"/>
  <c r="R325" i="11"/>
  <c r="P326" i="11"/>
  <c r="Q326" i="11"/>
  <c r="R326" i="11"/>
  <c r="P327" i="11"/>
  <c r="Q327" i="11"/>
  <c r="R327" i="11"/>
  <c r="P328" i="11"/>
  <c r="Q328" i="11"/>
  <c r="R328" i="11"/>
  <c r="P329" i="11"/>
  <c r="Q329" i="11"/>
  <c r="R329" i="11"/>
  <c r="P330" i="11"/>
  <c r="Q330" i="11"/>
  <c r="R330" i="11"/>
  <c r="P331" i="11"/>
  <c r="Q331" i="11"/>
  <c r="R331" i="11"/>
  <c r="P332" i="11"/>
  <c r="Q332" i="11"/>
  <c r="R332" i="11"/>
  <c r="P333" i="11"/>
  <c r="Q333" i="11"/>
  <c r="R333" i="11"/>
  <c r="P334" i="11"/>
  <c r="Q334" i="11"/>
  <c r="R334" i="11"/>
  <c r="P335" i="11"/>
  <c r="Q335" i="11"/>
  <c r="R335" i="11"/>
  <c r="P336" i="11"/>
  <c r="Q336" i="11"/>
  <c r="R336" i="11"/>
  <c r="P337" i="11"/>
  <c r="Q337" i="11"/>
  <c r="R337" i="11"/>
  <c r="P338" i="11"/>
  <c r="Q338" i="11"/>
  <c r="R338" i="11"/>
  <c r="P339" i="11"/>
  <c r="Q339" i="11"/>
  <c r="R339" i="11"/>
  <c r="P340" i="11"/>
  <c r="Q340" i="11"/>
  <c r="R340" i="11"/>
  <c r="P341" i="11"/>
  <c r="Q341" i="11"/>
  <c r="R341" i="11"/>
  <c r="P342" i="11"/>
  <c r="Q342" i="11"/>
  <c r="R342" i="11"/>
  <c r="P343" i="11"/>
  <c r="Q343" i="11"/>
  <c r="R343" i="11"/>
  <c r="P344" i="11"/>
  <c r="Q344" i="11"/>
  <c r="R344" i="11"/>
  <c r="P345" i="11"/>
  <c r="Q345" i="11"/>
  <c r="R345" i="11"/>
  <c r="P346" i="11"/>
  <c r="Q346" i="11"/>
  <c r="R346" i="11"/>
  <c r="P347" i="11"/>
  <c r="Q347" i="11"/>
  <c r="R347" i="11"/>
  <c r="P348" i="11"/>
  <c r="Q348" i="11"/>
  <c r="R348" i="11"/>
  <c r="P349" i="11"/>
  <c r="Q349" i="11"/>
  <c r="R349" i="11"/>
  <c r="P350" i="11"/>
  <c r="Q350" i="11"/>
  <c r="R350" i="11"/>
  <c r="P351" i="11"/>
  <c r="Q351" i="11"/>
  <c r="R351" i="11"/>
  <c r="P352" i="11"/>
  <c r="Q352" i="11"/>
  <c r="R352" i="11"/>
  <c r="P353" i="11"/>
  <c r="Q353" i="11"/>
  <c r="R353" i="11"/>
  <c r="P354" i="11"/>
  <c r="Q354" i="11"/>
  <c r="R354" i="11"/>
  <c r="P355" i="11"/>
  <c r="Q355" i="11"/>
  <c r="R355" i="11"/>
  <c r="P356" i="11"/>
  <c r="Q356" i="11"/>
  <c r="R356" i="11"/>
  <c r="P357" i="11"/>
  <c r="Q357" i="11"/>
  <c r="R357" i="11"/>
  <c r="P358" i="11"/>
  <c r="Q358" i="11"/>
  <c r="R358" i="11"/>
  <c r="P359" i="11"/>
  <c r="Q359" i="11"/>
  <c r="R359" i="11"/>
  <c r="P360" i="11"/>
  <c r="Q360" i="11"/>
  <c r="R360" i="11"/>
  <c r="P361" i="11"/>
  <c r="Q361" i="11"/>
  <c r="R361" i="11"/>
  <c r="P362" i="11"/>
  <c r="Q362" i="11"/>
  <c r="R362" i="11"/>
  <c r="P363" i="11"/>
  <c r="Q363" i="11"/>
  <c r="R363" i="11"/>
  <c r="P364" i="11"/>
  <c r="Q364" i="11"/>
  <c r="R364" i="11"/>
  <c r="P365" i="11"/>
  <c r="Q365" i="11"/>
  <c r="R365" i="11"/>
  <c r="P366" i="11"/>
  <c r="Q366" i="11"/>
  <c r="R366" i="11"/>
  <c r="P367" i="11"/>
  <c r="Q367" i="11"/>
  <c r="R367" i="11"/>
  <c r="P368" i="11"/>
  <c r="Q368" i="11"/>
  <c r="R368" i="11"/>
  <c r="P369" i="11"/>
  <c r="Q369" i="11"/>
  <c r="R369" i="11"/>
  <c r="P370" i="11"/>
  <c r="Q370" i="11"/>
  <c r="R370" i="11"/>
  <c r="P371" i="11"/>
  <c r="Q371" i="11"/>
  <c r="R371" i="11"/>
  <c r="P372" i="11"/>
  <c r="Q372" i="11"/>
  <c r="R372" i="11"/>
  <c r="P373" i="11"/>
  <c r="Q373" i="11"/>
  <c r="R373" i="11"/>
  <c r="P374" i="11"/>
  <c r="Q374" i="11"/>
  <c r="R374" i="11"/>
  <c r="P375" i="11"/>
  <c r="Q375" i="11"/>
  <c r="R375" i="11"/>
  <c r="P376" i="11"/>
  <c r="Q376" i="11"/>
  <c r="R376" i="11"/>
  <c r="P377" i="11"/>
  <c r="Q377" i="11"/>
  <c r="R377" i="11"/>
  <c r="P378" i="11"/>
  <c r="Q378" i="11"/>
  <c r="R378" i="11"/>
  <c r="P379" i="11"/>
  <c r="Q379" i="11"/>
  <c r="R379" i="11"/>
  <c r="P380" i="11"/>
  <c r="Q380" i="11"/>
  <c r="R380" i="11"/>
  <c r="P381" i="11"/>
  <c r="Q381" i="11"/>
  <c r="R381" i="11"/>
  <c r="P382" i="11"/>
  <c r="Q382" i="11"/>
  <c r="R382" i="11"/>
  <c r="P383" i="11"/>
  <c r="Q383" i="11"/>
  <c r="R383" i="11"/>
  <c r="P384" i="11"/>
  <c r="Q384" i="11"/>
  <c r="R384" i="11"/>
  <c r="P385" i="11"/>
  <c r="Q385" i="11"/>
  <c r="R385" i="11"/>
  <c r="P386" i="11"/>
  <c r="Q386" i="11"/>
  <c r="R386" i="11"/>
  <c r="P387" i="11"/>
  <c r="Q387" i="11"/>
  <c r="R387" i="11"/>
  <c r="P388" i="11"/>
  <c r="Q388" i="11"/>
  <c r="R388" i="11"/>
  <c r="P389" i="11"/>
  <c r="Q389" i="11"/>
  <c r="R389" i="11"/>
  <c r="P390" i="11"/>
  <c r="Q390" i="11"/>
  <c r="R390" i="11"/>
  <c r="P391" i="11"/>
  <c r="Q391" i="11"/>
  <c r="R391" i="11"/>
  <c r="P392" i="11"/>
  <c r="Q392" i="11"/>
  <c r="R392" i="11"/>
  <c r="P393" i="11"/>
  <c r="Q393" i="11"/>
  <c r="R393" i="11"/>
  <c r="P394" i="11"/>
  <c r="Q394" i="11"/>
  <c r="R394" i="11"/>
  <c r="P395" i="11"/>
  <c r="Q395" i="11"/>
  <c r="R395" i="11"/>
  <c r="P396" i="11"/>
  <c r="Q396" i="11"/>
  <c r="R396" i="11"/>
  <c r="P397" i="11"/>
  <c r="Q397" i="11"/>
  <c r="R397" i="11"/>
  <c r="P398" i="11"/>
  <c r="Q398" i="11"/>
  <c r="R398" i="11"/>
  <c r="P399" i="11"/>
  <c r="Q399" i="11"/>
  <c r="R399" i="11"/>
  <c r="P400" i="11"/>
  <c r="Q400" i="11"/>
  <c r="R400" i="11"/>
  <c r="P401" i="11"/>
  <c r="Q401" i="11"/>
  <c r="R401" i="11"/>
  <c r="P402" i="11"/>
  <c r="Q402" i="11"/>
  <c r="R402" i="11"/>
  <c r="P403" i="11"/>
  <c r="Q403" i="11"/>
  <c r="R403" i="11"/>
  <c r="P404" i="11"/>
  <c r="Q404" i="11"/>
  <c r="R404" i="11"/>
  <c r="P405" i="11"/>
  <c r="Q405" i="11"/>
  <c r="R405" i="11"/>
  <c r="P406" i="11"/>
  <c r="Q406" i="11"/>
  <c r="R406" i="11"/>
  <c r="P407" i="11"/>
  <c r="Q407" i="11"/>
  <c r="R407" i="11"/>
  <c r="P408" i="11"/>
  <c r="Q408" i="11"/>
  <c r="R408" i="11"/>
  <c r="P409" i="11"/>
  <c r="Q409" i="11"/>
  <c r="R409" i="11"/>
  <c r="P410" i="11"/>
  <c r="Q410" i="11"/>
  <c r="R410" i="11"/>
  <c r="P411" i="11"/>
  <c r="Q411" i="11"/>
  <c r="R411" i="11"/>
  <c r="P412" i="11"/>
  <c r="Q412" i="11"/>
  <c r="R412" i="11"/>
  <c r="P413" i="11"/>
  <c r="Q413" i="11"/>
  <c r="R413" i="11"/>
  <c r="P414" i="11"/>
  <c r="Q414" i="11"/>
  <c r="R414" i="11"/>
  <c r="P415" i="11"/>
  <c r="Q415" i="11"/>
  <c r="R415" i="11"/>
  <c r="P416" i="11"/>
  <c r="Q416" i="11"/>
  <c r="R416" i="11"/>
  <c r="P417" i="11"/>
  <c r="Q417" i="11"/>
  <c r="R417" i="11"/>
  <c r="P418" i="11"/>
  <c r="Q418" i="11"/>
  <c r="R418" i="11"/>
  <c r="P419" i="11"/>
  <c r="Q419" i="11"/>
  <c r="R419" i="11"/>
  <c r="P420" i="11"/>
  <c r="Q420" i="11"/>
  <c r="R420" i="11"/>
  <c r="P421" i="11"/>
  <c r="Q421" i="11"/>
  <c r="R421" i="11"/>
  <c r="P422" i="11"/>
  <c r="Q422" i="11"/>
  <c r="R422" i="11"/>
  <c r="P423" i="11"/>
  <c r="Q423" i="11"/>
  <c r="R423" i="11"/>
  <c r="P424" i="11"/>
  <c r="Q424" i="11"/>
  <c r="R424" i="11"/>
  <c r="P425" i="11"/>
  <c r="Q425" i="11"/>
  <c r="R425" i="11"/>
  <c r="P426" i="11"/>
  <c r="Q426" i="11"/>
  <c r="R426" i="11"/>
  <c r="P427" i="11"/>
  <c r="Q427" i="11"/>
  <c r="R427" i="11"/>
  <c r="P428" i="11"/>
  <c r="Q428" i="11"/>
  <c r="R428" i="11"/>
  <c r="P429" i="11"/>
  <c r="Q429" i="11"/>
  <c r="R429" i="11"/>
  <c r="P430" i="11"/>
  <c r="Q430" i="11"/>
  <c r="R430" i="11"/>
  <c r="P431" i="11"/>
  <c r="Q431" i="11"/>
  <c r="R431" i="11"/>
  <c r="P432" i="11"/>
  <c r="Q432" i="11"/>
  <c r="R432" i="11"/>
  <c r="P433" i="11"/>
  <c r="Q433" i="11"/>
  <c r="R433" i="11"/>
  <c r="P434" i="11"/>
  <c r="Q434" i="11"/>
  <c r="R434" i="11"/>
  <c r="P435" i="11"/>
  <c r="Q435" i="11"/>
  <c r="R435" i="11"/>
  <c r="P436" i="11"/>
  <c r="Q436" i="11"/>
  <c r="R436" i="11"/>
  <c r="P437" i="11"/>
  <c r="Q437" i="11"/>
  <c r="R437" i="11"/>
  <c r="P438" i="11"/>
  <c r="Q438" i="11"/>
  <c r="R438" i="11"/>
  <c r="P439" i="11"/>
  <c r="Q439" i="11"/>
  <c r="R439" i="11"/>
  <c r="P440" i="11"/>
  <c r="Q440" i="11"/>
  <c r="R440" i="11"/>
  <c r="P441" i="11"/>
  <c r="Q441" i="11"/>
  <c r="R441" i="11"/>
  <c r="P442" i="11"/>
  <c r="Q442" i="11"/>
  <c r="R442" i="11"/>
  <c r="P443" i="11"/>
  <c r="Q443" i="11"/>
  <c r="R443" i="11"/>
  <c r="P444" i="11"/>
  <c r="Q444" i="11"/>
  <c r="R444" i="11"/>
  <c r="P445" i="11"/>
  <c r="Q445" i="11"/>
  <c r="R445" i="11"/>
  <c r="P446" i="11"/>
  <c r="Q446" i="11"/>
  <c r="R446" i="11"/>
  <c r="P447" i="11"/>
  <c r="Q447" i="11"/>
  <c r="R447" i="11"/>
  <c r="P448" i="11"/>
  <c r="Q448" i="11"/>
  <c r="R448" i="11"/>
  <c r="P449" i="11"/>
  <c r="Q449" i="11"/>
  <c r="R449" i="11"/>
  <c r="P450" i="11"/>
  <c r="Q450" i="11"/>
  <c r="R450" i="11"/>
  <c r="P451" i="11"/>
  <c r="Q451" i="11"/>
  <c r="R451" i="11"/>
  <c r="P452" i="11"/>
  <c r="Q452" i="11"/>
  <c r="R452" i="11"/>
  <c r="P453" i="11"/>
  <c r="Q453" i="11"/>
  <c r="R453" i="11"/>
  <c r="P454" i="11"/>
  <c r="Q454" i="11"/>
  <c r="R454" i="11"/>
  <c r="P455" i="11"/>
  <c r="Q455" i="11"/>
  <c r="R455" i="11"/>
  <c r="P456" i="11"/>
  <c r="Q456" i="11"/>
  <c r="R456" i="11"/>
  <c r="P457" i="11"/>
  <c r="Q457" i="11"/>
  <c r="R457" i="11"/>
  <c r="P458" i="11"/>
  <c r="Q458" i="11"/>
  <c r="R458" i="11"/>
  <c r="P459" i="11"/>
  <c r="Q459" i="11"/>
  <c r="R459" i="11"/>
  <c r="P460" i="11"/>
  <c r="Q460" i="11"/>
  <c r="R460" i="11"/>
  <c r="P461" i="11"/>
  <c r="Q461" i="11"/>
  <c r="R461" i="11"/>
  <c r="P462" i="11"/>
  <c r="Q462" i="11"/>
  <c r="R462" i="11"/>
  <c r="P463" i="11"/>
  <c r="Q463" i="11"/>
  <c r="R463" i="11"/>
  <c r="P464" i="11"/>
  <c r="Q464" i="11"/>
  <c r="R464" i="11"/>
  <c r="P465" i="11"/>
  <c r="Q465" i="11"/>
  <c r="R465" i="11"/>
  <c r="P466" i="11"/>
  <c r="Q466" i="11"/>
  <c r="R466" i="11"/>
  <c r="P467" i="11"/>
  <c r="Q467" i="11"/>
  <c r="R467" i="11"/>
  <c r="P468" i="11"/>
  <c r="Q468" i="11"/>
  <c r="R468" i="11"/>
  <c r="P469" i="11"/>
  <c r="Q469" i="11"/>
  <c r="R469" i="11"/>
  <c r="P470" i="11"/>
  <c r="Q470" i="11"/>
  <c r="R470" i="11"/>
  <c r="P471" i="11"/>
  <c r="Q471" i="11"/>
  <c r="R471" i="11"/>
  <c r="P472" i="11"/>
  <c r="Q472" i="11"/>
  <c r="R472" i="11"/>
  <c r="P473" i="11"/>
  <c r="Q473" i="11"/>
  <c r="R473" i="11"/>
  <c r="P474" i="11"/>
  <c r="Q474" i="11"/>
  <c r="R474" i="11"/>
  <c r="P475" i="11"/>
  <c r="Q475" i="11"/>
  <c r="R475" i="11"/>
  <c r="P476" i="11"/>
  <c r="Q476" i="11"/>
  <c r="R476" i="11"/>
  <c r="P477" i="11"/>
  <c r="Q477" i="11"/>
  <c r="R477" i="11"/>
  <c r="P478" i="11"/>
  <c r="Q478" i="11"/>
  <c r="R478" i="11"/>
  <c r="P479" i="11"/>
  <c r="Q479" i="11"/>
  <c r="R479" i="11"/>
  <c r="P480" i="11"/>
  <c r="Q480" i="11"/>
  <c r="R480" i="11"/>
  <c r="P481" i="11"/>
  <c r="Q481" i="11"/>
  <c r="R481" i="11"/>
  <c r="P482" i="11"/>
  <c r="Q482" i="11"/>
  <c r="R482" i="11"/>
  <c r="P483" i="11"/>
  <c r="Q483" i="11"/>
  <c r="R483" i="11"/>
  <c r="P484" i="11"/>
  <c r="Q484" i="11"/>
  <c r="R484" i="11"/>
  <c r="P485" i="11"/>
  <c r="Q485" i="11"/>
  <c r="R485" i="11"/>
  <c r="P486" i="11"/>
  <c r="Q486" i="11"/>
  <c r="R486" i="11"/>
  <c r="P487" i="11"/>
  <c r="Q487" i="11"/>
  <c r="R487" i="11"/>
  <c r="P488" i="11"/>
  <c r="Q488" i="11"/>
  <c r="R488" i="11"/>
  <c r="P489" i="11"/>
  <c r="Q489" i="11"/>
  <c r="R489" i="11"/>
  <c r="P490" i="11"/>
  <c r="Q490" i="11"/>
  <c r="R490" i="11"/>
  <c r="P491" i="11"/>
  <c r="Q491" i="11"/>
  <c r="R491" i="11"/>
  <c r="P492" i="11"/>
  <c r="Q492" i="11"/>
  <c r="R492" i="11"/>
  <c r="P493" i="11"/>
  <c r="Q493" i="11"/>
  <c r="R493" i="11"/>
  <c r="P494" i="11"/>
  <c r="Q494" i="11"/>
  <c r="R494" i="11"/>
  <c r="P495" i="11"/>
  <c r="Q495" i="11"/>
  <c r="R495" i="11"/>
  <c r="P496" i="11"/>
  <c r="Q496" i="11"/>
  <c r="R496" i="11"/>
  <c r="P497" i="11"/>
  <c r="Q497" i="11"/>
  <c r="R497" i="11"/>
  <c r="P498" i="11"/>
  <c r="Q498" i="11"/>
  <c r="R498" i="11"/>
  <c r="P499" i="11"/>
  <c r="Q499" i="11"/>
  <c r="R499" i="11"/>
  <c r="P500" i="11"/>
  <c r="Q500" i="11"/>
  <c r="R500" i="11"/>
  <c r="P501" i="11"/>
  <c r="Q501" i="11"/>
  <c r="R501" i="11"/>
  <c r="P502" i="11"/>
  <c r="Q502" i="11"/>
  <c r="R502" i="11"/>
  <c r="P503" i="11"/>
  <c r="Q503" i="11"/>
  <c r="R503" i="11"/>
  <c r="P504" i="11"/>
  <c r="Q504" i="11"/>
  <c r="R504" i="11"/>
  <c r="P505" i="11"/>
  <c r="Q505" i="11"/>
  <c r="R505" i="11"/>
  <c r="P506" i="11"/>
  <c r="Q506" i="11"/>
  <c r="R506" i="11"/>
  <c r="P507" i="11"/>
  <c r="Q507" i="11"/>
  <c r="R507" i="11"/>
  <c r="P508" i="11"/>
  <c r="Q508" i="11"/>
  <c r="R508" i="11"/>
  <c r="P509" i="11"/>
  <c r="Q509" i="11"/>
  <c r="R509" i="11"/>
  <c r="P510" i="11"/>
  <c r="Q510" i="11"/>
  <c r="R510" i="11"/>
  <c r="P511" i="11"/>
  <c r="Q511" i="11"/>
  <c r="R511" i="11"/>
  <c r="P512" i="11"/>
  <c r="Q512" i="11"/>
  <c r="R512" i="11"/>
  <c r="P513" i="11"/>
  <c r="Q513" i="11"/>
  <c r="R513" i="11"/>
  <c r="P514" i="11"/>
  <c r="Q514" i="11"/>
  <c r="R514" i="11"/>
  <c r="P515" i="11"/>
  <c r="Q515" i="11"/>
  <c r="R515" i="11"/>
  <c r="P516" i="11"/>
  <c r="Q516" i="11"/>
  <c r="R516" i="11"/>
  <c r="P517" i="11"/>
  <c r="Q517" i="11"/>
  <c r="R517" i="11"/>
  <c r="P518" i="11"/>
  <c r="Q518" i="11"/>
  <c r="R518" i="11"/>
  <c r="P519" i="11"/>
  <c r="Q519" i="11"/>
  <c r="R519" i="11"/>
  <c r="P520" i="11"/>
  <c r="Q520" i="11"/>
  <c r="R520" i="11"/>
  <c r="P521" i="11"/>
  <c r="Q521" i="11"/>
  <c r="R521" i="11"/>
  <c r="P522" i="11"/>
  <c r="Q522" i="11"/>
  <c r="R522" i="11"/>
  <c r="P523" i="11"/>
  <c r="Q523" i="11"/>
  <c r="R523" i="11"/>
  <c r="P524" i="11"/>
  <c r="Q524" i="11"/>
  <c r="R524" i="11"/>
  <c r="P525" i="11"/>
  <c r="Q525" i="11"/>
  <c r="R525" i="11"/>
  <c r="P526" i="11"/>
  <c r="Q526" i="11"/>
  <c r="R526" i="11"/>
  <c r="P527" i="11"/>
  <c r="Q527" i="11"/>
  <c r="R527" i="11"/>
  <c r="P528" i="11"/>
  <c r="Q528" i="11"/>
  <c r="R528" i="11"/>
  <c r="P529" i="11"/>
  <c r="Q529" i="11"/>
  <c r="R529" i="11"/>
  <c r="P530" i="11"/>
  <c r="Q530" i="11"/>
  <c r="R530" i="11"/>
  <c r="P531" i="11"/>
  <c r="Q531" i="11"/>
  <c r="R531" i="11"/>
  <c r="P532" i="11"/>
  <c r="Q532" i="11"/>
  <c r="R532" i="11"/>
  <c r="P533" i="11"/>
  <c r="Q533" i="11"/>
  <c r="R533" i="11"/>
  <c r="P534" i="11"/>
  <c r="Q534" i="11"/>
  <c r="R534" i="11"/>
  <c r="P535" i="11"/>
  <c r="Q535" i="11"/>
  <c r="R535" i="11"/>
  <c r="P536" i="11"/>
  <c r="Q536" i="11"/>
  <c r="R536" i="11"/>
  <c r="P537" i="11"/>
  <c r="Q537" i="11"/>
  <c r="R537" i="11"/>
  <c r="P538" i="11"/>
  <c r="Q538" i="11"/>
  <c r="R538" i="11"/>
  <c r="P539" i="11"/>
  <c r="Q539" i="11"/>
  <c r="R539" i="11"/>
  <c r="P540" i="11"/>
  <c r="Q540" i="11"/>
  <c r="R540" i="11"/>
  <c r="P541" i="11"/>
  <c r="Q541" i="11"/>
  <c r="R541" i="11"/>
  <c r="P542" i="11"/>
  <c r="Q542" i="11"/>
  <c r="R542" i="11"/>
  <c r="P543" i="11"/>
  <c r="Q543" i="11"/>
  <c r="R543" i="11"/>
  <c r="P544" i="11"/>
  <c r="Q544" i="11"/>
  <c r="R544" i="11"/>
  <c r="P545" i="11"/>
  <c r="Q545" i="11"/>
  <c r="R545" i="11"/>
  <c r="P546" i="11"/>
  <c r="Q546" i="11"/>
  <c r="R546" i="11"/>
  <c r="P547" i="11"/>
  <c r="Q547" i="11"/>
  <c r="R547" i="11"/>
  <c r="P548" i="11"/>
  <c r="Q548" i="11"/>
  <c r="R548" i="11"/>
  <c r="P549" i="11"/>
  <c r="Q549" i="11"/>
  <c r="R549" i="11"/>
  <c r="P550" i="11"/>
  <c r="Q550" i="11"/>
  <c r="R550" i="11"/>
  <c r="P551" i="11"/>
  <c r="Q551" i="11"/>
  <c r="R551" i="11"/>
  <c r="P552" i="11"/>
  <c r="Q552" i="11"/>
  <c r="R552" i="11"/>
  <c r="P553" i="11"/>
  <c r="Q553" i="11"/>
  <c r="R553" i="11"/>
  <c r="P554" i="11"/>
  <c r="Q554" i="11"/>
  <c r="R554" i="11"/>
  <c r="P555" i="11"/>
  <c r="Q555" i="11"/>
  <c r="R555" i="11"/>
  <c r="P556" i="11"/>
  <c r="Q556" i="11"/>
  <c r="R556" i="11"/>
  <c r="P557" i="11"/>
  <c r="Q557" i="11"/>
  <c r="R557" i="11"/>
  <c r="P558" i="11"/>
  <c r="Q558" i="11"/>
  <c r="R558" i="11"/>
  <c r="P559" i="11"/>
  <c r="Q559" i="11"/>
  <c r="R559" i="11"/>
  <c r="P560" i="11"/>
  <c r="Q560" i="11"/>
  <c r="R560" i="11"/>
  <c r="P561" i="11"/>
  <c r="Q561" i="11"/>
  <c r="R561" i="11"/>
  <c r="P562" i="11"/>
  <c r="Q562" i="11"/>
  <c r="R562" i="11"/>
  <c r="P563" i="11"/>
  <c r="Q563" i="11"/>
  <c r="R563" i="11"/>
  <c r="P564" i="11"/>
  <c r="Q564" i="11"/>
  <c r="R564" i="11"/>
  <c r="P565" i="11"/>
  <c r="Q565" i="11"/>
  <c r="R565" i="11"/>
  <c r="P566" i="11"/>
  <c r="Q566" i="11"/>
  <c r="R566" i="11"/>
  <c r="P567" i="11"/>
  <c r="Q567" i="11"/>
  <c r="R567" i="11"/>
  <c r="P568" i="11"/>
  <c r="Q568" i="11"/>
  <c r="R568" i="11"/>
  <c r="P569" i="11"/>
  <c r="Q569" i="11"/>
  <c r="R569" i="11"/>
  <c r="P570" i="11"/>
  <c r="Q570" i="11"/>
  <c r="R570" i="11"/>
  <c r="P571" i="11"/>
  <c r="Q571" i="11"/>
  <c r="R571" i="11"/>
  <c r="P572" i="11"/>
  <c r="Q572" i="11"/>
  <c r="R572" i="11"/>
  <c r="P573" i="11"/>
  <c r="Q573" i="11"/>
  <c r="R573" i="11"/>
  <c r="P574" i="11"/>
  <c r="Q574" i="11"/>
  <c r="R574" i="11"/>
  <c r="P575" i="11"/>
  <c r="Q575" i="11"/>
  <c r="R575" i="11"/>
  <c r="P576" i="11"/>
  <c r="Q576" i="11"/>
  <c r="R576" i="11"/>
  <c r="P577" i="11"/>
  <c r="Q577" i="11"/>
  <c r="R577" i="11"/>
  <c r="P578" i="11"/>
  <c r="Q578" i="11"/>
  <c r="R578" i="11"/>
  <c r="P579" i="11"/>
  <c r="Q579" i="11"/>
  <c r="R579" i="11"/>
  <c r="P580" i="11"/>
  <c r="Q580" i="11"/>
  <c r="R580" i="11"/>
  <c r="P581" i="11"/>
  <c r="Q581" i="11"/>
  <c r="R581" i="11"/>
  <c r="P582" i="11"/>
  <c r="Q582" i="11"/>
  <c r="R582" i="11"/>
  <c r="P583" i="11"/>
  <c r="Q583" i="11"/>
  <c r="R583" i="11"/>
  <c r="P584" i="11"/>
  <c r="Q584" i="11"/>
  <c r="R584" i="11"/>
  <c r="P585" i="11"/>
  <c r="Q585" i="11"/>
  <c r="R585" i="11"/>
  <c r="P586" i="11"/>
  <c r="Q586" i="11"/>
  <c r="R586" i="11"/>
  <c r="P587" i="11"/>
  <c r="Q587" i="11"/>
  <c r="R587" i="11"/>
  <c r="P588" i="11"/>
  <c r="Q588" i="11"/>
  <c r="R588" i="11"/>
  <c r="P589" i="11"/>
  <c r="Q589" i="11"/>
  <c r="R589" i="11"/>
  <c r="P590" i="11"/>
  <c r="Q590" i="11"/>
  <c r="R590" i="11"/>
  <c r="P591" i="11"/>
  <c r="Q591" i="11"/>
  <c r="R591" i="11"/>
  <c r="P592" i="11"/>
  <c r="Q592" i="11"/>
  <c r="R592" i="11"/>
  <c r="P593" i="11"/>
  <c r="Q593" i="11"/>
  <c r="R593" i="11"/>
  <c r="P594" i="11"/>
  <c r="Q594" i="11"/>
  <c r="R594" i="11"/>
  <c r="P595" i="11"/>
  <c r="Q595" i="11"/>
  <c r="R595" i="11"/>
  <c r="P596" i="11"/>
  <c r="Q596" i="11"/>
  <c r="R596" i="11"/>
  <c r="P597" i="11"/>
  <c r="Q597" i="11"/>
  <c r="R597" i="11"/>
  <c r="P598" i="11"/>
  <c r="Q598" i="11"/>
  <c r="R598" i="11"/>
  <c r="P599" i="11"/>
  <c r="Q599" i="11"/>
  <c r="R599" i="11"/>
  <c r="P600" i="11"/>
  <c r="Q600" i="11"/>
  <c r="R600" i="11"/>
  <c r="P601" i="11"/>
  <c r="Q601" i="11"/>
  <c r="R601" i="11"/>
  <c r="P602" i="11"/>
  <c r="Q602" i="11"/>
  <c r="R602" i="11"/>
  <c r="P603" i="11"/>
  <c r="Q603" i="11"/>
  <c r="R603" i="11"/>
  <c r="P604" i="11"/>
  <c r="Q604" i="11"/>
  <c r="R604" i="11"/>
  <c r="P605" i="11"/>
  <c r="Q605" i="11"/>
  <c r="R605" i="11"/>
  <c r="P606" i="11"/>
  <c r="Q606" i="11"/>
  <c r="R606" i="11"/>
  <c r="P607" i="11"/>
  <c r="Q607" i="11"/>
  <c r="R607" i="11"/>
  <c r="P608" i="11"/>
  <c r="Q608" i="11"/>
  <c r="R608" i="11"/>
  <c r="P609" i="11"/>
  <c r="Q609" i="11"/>
  <c r="R609" i="11"/>
  <c r="P610" i="11"/>
  <c r="Q610" i="11"/>
  <c r="R610" i="11"/>
  <c r="P611" i="11"/>
  <c r="Q611" i="11"/>
  <c r="R611" i="11"/>
  <c r="P612" i="11"/>
  <c r="Q612" i="11"/>
  <c r="R612" i="11"/>
  <c r="P613" i="11"/>
  <c r="Q613" i="11"/>
  <c r="R613" i="11"/>
  <c r="P614" i="11"/>
  <c r="Q614" i="11"/>
  <c r="R614" i="11"/>
  <c r="P615" i="11"/>
  <c r="Q615" i="11"/>
  <c r="R615" i="11"/>
  <c r="P616" i="11"/>
  <c r="Q616" i="11"/>
  <c r="R616" i="11"/>
  <c r="P617" i="11"/>
  <c r="Q617" i="11"/>
  <c r="R617" i="11"/>
  <c r="P618" i="11"/>
  <c r="Q618" i="11"/>
  <c r="R618" i="11"/>
  <c r="P619" i="11"/>
  <c r="Q619" i="11"/>
  <c r="R619" i="11"/>
  <c r="P620" i="11"/>
  <c r="Q620" i="11"/>
  <c r="R620" i="11"/>
  <c r="P621" i="11"/>
  <c r="Q621" i="11"/>
  <c r="R621" i="11"/>
  <c r="P622" i="11"/>
  <c r="Q622" i="11"/>
  <c r="R622" i="11"/>
  <c r="P623" i="11"/>
  <c r="Q623" i="11"/>
  <c r="R623" i="11"/>
  <c r="P624" i="11"/>
  <c r="Q624" i="11"/>
  <c r="R624" i="11"/>
  <c r="P625" i="11"/>
  <c r="Q625" i="11"/>
  <c r="R625" i="11"/>
  <c r="P626" i="11"/>
  <c r="Q626" i="11"/>
  <c r="R626" i="11"/>
  <c r="P627" i="11"/>
  <c r="Q627" i="11"/>
  <c r="R627" i="11"/>
  <c r="P628" i="11"/>
  <c r="Q628" i="11"/>
  <c r="R628" i="11"/>
  <c r="P629" i="11"/>
  <c r="Q629" i="11"/>
  <c r="R629" i="11"/>
  <c r="P630" i="11"/>
  <c r="Q630" i="11"/>
  <c r="R630" i="11"/>
  <c r="P631" i="11"/>
  <c r="Q631" i="11"/>
  <c r="R631" i="11"/>
  <c r="P632" i="11"/>
  <c r="Q632" i="11"/>
  <c r="R632" i="11"/>
  <c r="P633" i="11"/>
  <c r="Q633" i="11"/>
  <c r="R633" i="11"/>
  <c r="P634" i="11"/>
  <c r="Q634" i="11"/>
  <c r="R634" i="11"/>
  <c r="P635" i="11"/>
  <c r="Q635" i="11"/>
  <c r="R635" i="11"/>
  <c r="P636" i="11"/>
  <c r="Q636" i="11"/>
  <c r="R636" i="11"/>
  <c r="P637" i="11"/>
  <c r="Q637" i="11"/>
  <c r="R637" i="11"/>
  <c r="P638" i="11"/>
  <c r="Q638" i="11"/>
  <c r="R638" i="11"/>
  <c r="P639" i="11"/>
  <c r="Q639" i="11"/>
  <c r="R639" i="11"/>
  <c r="P640" i="11"/>
  <c r="Q640" i="11"/>
  <c r="R640" i="11"/>
  <c r="P641" i="11"/>
  <c r="Q641" i="11"/>
  <c r="R641" i="11"/>
  <c r="P642" i="11"/>
  <c r="Q642" i="11"/>
  <c r="R642" i="11"/>
  <c r="P643" i="11"/>
  <c r="Q643" i="11"/>
  <c r="R643" i="11"/>
  <c r="P644" i="11"/>
  <c r="Q644" i="11"/>
  <c r="R644" i="11"/>
  <c r="P645" i="11"/>
  <c r="Q645" i="11"/>
  <c r="R645" i="11"/>
  <c r="P646" i="11"/>
  <c r="Q646" i="11"/>
  <c r="R646" i="11"/>
  <c r="P647" i="11"/>
  <c r="Q647" i="11"/>
  <c r="R647" i="11"/>
  <c r="P648" i="11"/>
  <c r="Q648" i="11"/>
  <c r="R648" i="11"/>
  <c r="P649" i="11"/>
  <c r="Q649" i="11"/>
  <c r="R649" i="11"/>
  <c r="P650" i="11"/>
  <c r="Q650" i="11"/>
  <c r="R650" i="11"/>
  <c r="P651" i="11"/>
  <c r="Q651" i="11"/>
  <c r="R651" i="11"/>
  <c r="P652" i="11"/>
  <c r="Q652" i="11"/>
  <c r="R652" i="11"/>
  <c r="P653" i="11"/>
  <c r="Q653" i="11"/>
  <c r="R653" i="11"/>
  <c r="P654" i="11"/>
  <c r="Q654" i="11"/>
  <c r="R654" i="11"/>
  <c r="P655" i="11"/>
  <c r="Q655" i="11"/>
  <c r="R655" i="11"/>
  <c r="P656" i="11"/>
  <c r="Q656" i="11"/>
  <c r="R656" i="11"/>
  <c r="P657" i="11"/>
  <c r="Q657" i="11"/>
  <c r="R657" i="11"/>
  <c r="P658" i="11"/>
  <c r="Q658" i="11"/>
  <c r="R658" i="11"/>
  <c r="P659" i="11"/>
  <c r="Q659" i="11"/>
  <c r="R659" i="11"/>
  <c r="P660" i="11"/>
  <c r="Q660" i="11"/>
  <c r="R660" i="11"/>
  <c r="P661" i="11"/>
  <c r="Q661" i="11"/>
  <c r="R661" i="11"/>
  <c r="P662" i="11"/>
  <c r="Q662" i="11"/>
  <c r="R662" i="11"/>
  <c r="P663" i="11"/>
  <c r="Q663" i="11"/>
  <c r="R663" i="11"/>
  <c r="P664" i="11"/>
  <c r="Q664" i="11"/>
  <c r="R664" i="11"/>
  <c r="P665" i="11"/>
  <c r="Q665" i="11"/>
  <c r="R665" i="11"/>
  <c r="P666" i="11"/>
  <c r="Q666" i="11"/>
  <c r="R666" i="11"/>
  <c r="P667" i="11"/>
  <c r="Q667" i="11"/>
  <c r="R667" i="11"/>
  <c r="P668" i="11"/>
  <c r="Q668" i="11"/>
  <c r="R668" i="11"/>
  <c r="P669" i="11"/>
  <c r="Q669" i="11"/>
  <c r="R669" i="11"/>
  <c r="P670" i="11"/>
  <c r="Q670" i="11"/>
  <c r="R670" i="11"/>
  <c r="P671" i="11"/>
  <c r="Q671" i="11"/>
  <c r="R671" i="11"/>
  <c r="P672" i="11"/>
  <c r="Q672" i="11"/>
  <c r="R672" i="11"/>
  <c r="P673" i="11"/>
  <c r="Q673" i="11"/>
  <c r="R673" i="11"/>
  <c r="P674" i="11"/>
  <c r="Q674" i="11"/>
  <c r="R674" i="11"/>
  <c r="P675" i="11"/>
  <c r="Q675" i="11"/>
  <c r="R675" i="11"/>
  <c r="P676" i="11"/>
  <c r="Q676" i="11"/>
  <c r="R676" i="11"/>
  <c r="P677" i="11"/>
  <c r="Q677" i="11"/>
  <c r="R677" i="11"/>
  <c r="P678" i="11"/>
  <c r="Q678" i="11"/>
  <c r="R678" i="11"/>
  <c r="P679" i="11"/>
  <c r="Q679" i="11"/>
  <c r="R679" i="11"/>
  <c r="P680" i="11"/>
  <c r="Q680" i="11"/>
  <c r="R680" i="11"/>
  <c r="P681" i="11"/>
  <c r="Q681" i="11"/>
  <c r="R681" i="11"/>
  <c r="P682" i="11"/>
  <c r="Q682" i="11"/>
  <c r="R682" i="11"/>
  <c r="P683" i="11"/>
  <c r="Q683" i="11"/>
  <c r="R683" i="11"/>
  <c r="P684" i="11"/>
  <c r="Q684" i="11"/>
  <c r="R684" i="11"/>
  <c r="P685" i="11"/>
  <c r="Q685" i="11"/>
  <c r="R685" i="11"/>
  <c r="P686" i="11"/>
  <c r="Q686" i="11"/>
  <c r="R686" i="11"/>
  <c r="P687" i="11"/>
  <c r="Q687" i="11"/>
  <c r="R687" i="11"/>
  <c r="P688" i="11"/>
  <c r="Q688" i="11"/>
  <c r="R688" i="11"/>
  <c r="P689" i="11"/>
  <c r="Q689" i="11"/>
  <c r="R689" i="11"/>
  <c r="P690" i="11"/>
  <c r="Q690" i="11"/>
  <c r="R690" i="11"/>
  <c r="P691" i="11"/>
  <c r="Q691" i="11"/>
  <c r="R691" i="11"/>
  <c r="P692" i="11"/>
  <c r="Q692" i="11"/>
  <c r="R692" i="11"/>
  <c r="P693" i="11"/>
  <c r="Q693" i="11"/>
  <c r="R693" i="11"/>
  <c r="P694" i="11"/>
  <c r="Q694" i="11"/>
  <c r="R694" i="11"/>
  <c r="P695" i="11"/>
  <c r="Q695" i="11"/>
  <c r="R695" i="11"/>
  <c r="P696" i="11"/>
  <c r="Q696" i="11"/>
  <c r="R696" i="11"/>
  <c r="P697" i="11"/>
  <c r="Q697" i="11"/>
  <c r="R697" i="11"/>
  <c r="P698" i="11"/>
  <c r="Q698" i="11"/>
  <c r="R698" i="11"/>
  <c r="P699" i="11"/>
  <c r="Q699" i="11"/>
  <c r="R699" i="11"/>
  <c r="P700" i="11"/>
  <c r="Q700" i="11"/>
  <c r="R700" i="11"/>
  <c r="P701" i="11"/>
  <c r="Q701" i="11"/>
  <c r="R701" i="11"/>
  <c r="P702" i="11"/>
  <c r="Q702" i="11"/>
  <c r="R702" i="11"/>
  <c r="P703" i="11"/>
  <c r="Q703" i="11"/>
  <c r="R703" i="11"/>
  <c r="P704" i="11"/>
  <c r="Q704" i="11"/>
  <c r="R704" i="11"/>
  <c r="P705" i="11"/>
  <c r="Q705" i="11"/>
  <c r="R705" i="11"/>
  <c r="P706" i="11"/>
  <c r="Q706" i="11"/>
  <c r="R706" i="11"/>
  <c r="P707" i="11"/>
  <c r="Q707" i="11"/>
  <c r="R707" i="11"/>
  <c r="P708" i="11"/>
  <c r="Q708" i="11"/>
  <c r="R708" i="11"/>
  <c r="P709" i="11"/>
  <c r="Q709" i="11"/>
  <c r="R709" i="11"/>
  <c r="P710" i="11"/>
  <c r="Q710" i="11"/>
  <c r="R710" i="11"/>
  <c r="P711" i="11"/>
  <c r="Q711" i="11"/>
  <c r="R711" i="11"/>
  <c r="P712" i="11"/>
  <c r="Q712" i="11"/>
  <c r="R712" i="11"/>
  <c r="P713" i="11"/>
  <c r="Q713" i="11"/>
  <c r="R713" i="11"/>
  <c r="P714" i="11"/>
  <c r="Q714" i="11"/>
  <c r="R714" i="11"/>
  <c r="P715" i="11"/>
  <c r="Q715" i="11"/>
  <c r="R715" i="11"/>
  <c r="P716" i="11"/>
  <c r="Q716" i="11"/>
  <c r="R716" i="11"/>
  <c r="P717" i="11"/>
  <c r="Q717" i="11"/>
  <c r="R717" i="11"/>
  <c r="P718" i="11"/>
  <c r="Q718" i="11"/>
  <c r="R718" i="11"/>
  <c r="P719" i="11"/>
  <c r="Q719" i="11"/>
  <c r="R719" i="11"/>
  <c r="P720" i="11"/>
  <c r="Q720" i="11"/>
  <c r="R720" i="11"/>
  <c r="P721" i="11"/>
  <c r="Q721" i="11"/>
  <c r="R721" i="11"/>
  <c r="P722" i="11"/>
  <c r="Q722" i="11"/>
  <c r="R722" i="11"/>
  <c r="P723" i="11"/>
  <c r="Q723" i="11"/>
  <c r="R723" i="11"/>
  <c r="P724" i="11"/>
  <c r="Q724" i="11"/>
  <c r="R724" i="11"/>
  <c r="P725" i="11"/>
  <c r="Q725" i="11"/>
  <c r="R725" i="11"/>
  <c r="P726" i="11"/>
  <c r="Q726" i="11"/>
  <c r="R726" i="11"/>
  <c r="P727" i="11"/>
  <c r="Q727" i="11"/>
  <c r="R727" i="11"/>
  <c r="P728" i="11"/>
  <c r="Q728" i="11"/>
  <c r="R728" i="11"/>
  <c r="P729" i="11"/>
  <c r="Q729" i="11"/>
  <c r="R729" i="11"/>
  <c r="P730" i="11"/>
  <c r="Q730" i="11"/>
  <c r="R730" i="11"/>
  <c r="P731" i="11"/>
  <c r="Q731" i="11"/>
  <c r="R731" i="11"/>
  <c r="P732" i="11"/>
  <c r="Q732" i="11"/>
  <c r="R732" i="11"/>
  <c r="P733" i="11"/>
  <c r="Q733" i="11"/>
  <c r="R733" i="11"/>
  <c r="P734" i="11"/>
  <c r="Q734" i="11"/>
  <c r="R734" i="11"/>
  <c r="P735" i="11"/>
  <c r="Q735" i="11"/>
  <c r="R735" i="11"/>
  <c r="P736" i="11"/>
  <c r="Q736" i="11"/>
  <c r="R736" i="11"/>
  <c r="P737" i="11"/>
  <c r="Q737" i="11"/>
  <c r="R737" i="11"/>
  <c r="P738" i="11"/>
  <c r="Q738" i="11"/>
  <c r="R738" i="11"/>
  <c r="P739" i="11"/>
  <c r="Q739" i="11"/>
  <c r="R739" i="11"/>
  <c r="P740" i="11"/>
  <c r="Q740" i="11"/>
  <c r="R740" i="11"/>
  <c r="P741" i="11"/>
  <c r="Q741" i="11"/>
  <c r="R741" i="11"/>
  <c r="P742" i="11"/>
  <c r="Q742" i="11"/>
  <c r="R742" i="11"/>
  <c r="P743" i="11"/>
  <c r="Q743" i="11"/>
  <c r="R743" i="11"/>
  <c r="P744" i="11"/>
  <c r="Q744" i="11"/>
  <c r="R744" i="11"/>
  <c r="P745" i="11"/>
  <c r="Q745" i="11"/>
  <c r="R745" i="11"/>
  <c r="P746" i="11"/>
  <c r="Q746" i="11"/>
  <c r="R746" i="11"/>
  <c r="P747" i="11"/>
  <c r="Q747" i="11"/>
  <c r="R747" i="11"/>
  <c r="P748" i="11"/>
  <c r="Q748" i="11"/>
  <c r="R748" i="11"/>
  <c r="P749" i="11"/>
  <c r="Q749" i="11"/>
  <c r="R749" i="11"/>
  <c r="P750" i="11"/>
  <c r="Q750" i="11"/>
  <c r="R750" i="11"/>
  <c r="P751" i="11"/>
  <c r="Q751" i="11"/>
  <c r="R751" i="11"/>
  <c r="P752" i="11"/>
  <c r="Q752" i="11"/>
  <c r="R752" i="11"/>
  <c r="P753" i="11"/>
  <c r="Q753" i="11"/>
  <c r="R753" i="11"/>
  <c r="P754" i="11"/>
  <c r="Q754" i="11"/>
  <c r="R754" i="11"/>
  <c r="P755" i="11"/>
  <c r="Q755" i="11"/>
  <c r="R755" i="11"/>
  <c r="P756" i="11"/>
  <c r="Q756" i="11"/>
  <c r="R756" i="11"/>
  <c r="P757" i="11"/>
  <c r="Q757" i="11"/>
  <c r="R757" i="11"/>
  <c r="P758" i="11"/>
  <c r="Q758" i="11"/>
  <c r="R758" i="11"/>
  <c r="P759" i="11"/>
  <c r="Q759" i="11"/>
  <c r="R759" i="11"/>
  <c r="P760" i="11"/>
  <c r="Q760" i="11"/>
  <c r="R760" i="11"/>
  <c r="P761" i="11"/>
  <c r="Q761" i="11"/>
  <c r="R761" i="11"/>
  <c r="P762" i="11"/>
  <c r="Q762" i="11"/>
  <c r="R762" i="11"/>
  <c r="P763" i="11"/>
  <c r="Q763" i="11"/>
  <c r="R763" i="11"/>
  <c r="P764" i="11"/>
  <c r="Q764" i="11"/>
  <c r="R764" i="11"/>
  <c r="P765" i="11"/>
  <c r="Q765" i="11"/>
  <c r="R765" i="11"/>
  <c r="P766" i="11"/>
  <c r="Q766" i="11"/>
  <c r="R766" i="11"/>
  <c r="P767" i="11"/>
  <c r="Q767" i="11"/>
  <c r="R767" i="11"/>
  <c r="P768" i="11"/>
  <c r="Q768" i="11"/>
  <c r="R768" i="11"/>
  <c r="P769" i="11"/>
  <c r="Q769" i="11"/>
  <c r="R769" i="11"/>
  <c r="P770" i="11"/>
  <c r="Q770" i="11"/>
  <c r="R770" i="11"/>
  <c r="P771" i="11"/>
  <c r="Q771" i="11"/>
  <c r="R771" i="11"/>
  <c r="P772" i="11"/>
  <c r="Q772" i="11"/>
  <c r="R772" i="11"/>
  <c r="P773" i="11"/>
  <c r="Q773" i="11"/>
  <c r="R773" i="11"/>
  <c r="P774" i="11"/>
  <c r="Q774" i="11"/>
  <c r="R774" i="11"/>
  <c r="P775" i="11"/>
  <c r="Q775" i="11"/>
  <c r="R775" i="11"/>
  <c r="P776" i="11"/>
  <c r="Q776" i="11"/>
  <c r="R776" i="11"/>
  <c r="P777" i="11"/>
  <c r="Q777" i="11"/>
  <c r="R777" i="11"/>
  <c r="P778" i="11"/>
  <c r="Q778" i="11"/>
  <c r="R778" i="11"/>
  <c r="P779" i="11"/>
  <c r="Q779" i="11"/>
  <c r="R779" i="11"/>
  <c r="P780" i="11"/>
  <c r="Q780" i="11"/>
  <c r="R780" i="11"/>
  <c r="P781" i="11"/>
  <c r="Q781" i="11"/>
  <c r="R781" i="11"/>
  <c r="P782" i="11"/>
  <c r="Q782" i="11"/>
  <c r="R782" i="11"/>
  <c r="P783" i="11"/>
  <c r="Q783" i="11"/>
  <c r="R783" i="11"/>
  <c r="P784" i="11"/>
  <c r="Q784" i="11"/>
  <c r="R784" i="11"/>
  <c r="P785" i="11"/>
  <c r="Q785" i="11"/>
  <c r="R785" i="11"/>
  <c r="P786" i="11"/>
  <c r="Q786" i="11"/>
  <c r="R786" i="11"/>
  <c r="P787" i="11"/>
  <c r="Q787" i="11"/>
  <c r="R787" i="11"/>
  <c r="P788" i="11"/>
  <c r="Q788" i="11"/>
  <c r="R788" i="11"/>
  <c r="P789" i="11"/>
  <c r="Q789" i="11"/>
  <c r="R789" i="11"/>
  <c r="P790" i="11"/>
  <c r="Q790" i="11"/>
  <c r="R790" i="11"/>
  <c r="P791" i="11"/>
  <c r="Q791" i="11"/>
  <c r="R791" i="11"/>
  <c r="P792" i="11"/>
  <c r="Q792" i="11"/>
  <c r="R792" i="11"/>
  <c r="P793" i="11"/>
  <c r="Q793" i="11"/>
  <c r="R793" i="11"/>
  <c r="P794" i="11"/>
  <c r="Q794" i="11"/>
  <c r="R794" i="11"/>
  <c r="P795" i="11"/>
  <c r="Q795" i="11"/>
  <c r="R795" i="11"/>
  <c r="P796" i="11"/>
  <c r="Q796" i="11"/>
  <c r="R796" i="11"/>
  <c r="P797" i="11"/>
  <c r="Q797" i="11"/>
  <c r="R797" i="11"/>
  <c r="P798" i="11"/>
  <c r="Q798" i="11"/>
  <c r="R798" i="11"/>
  <c r="P799" i="11"/>
  <c r="Q799" i="11"/>
  <c r="R799" i="11"/>
  <c r="P800" i="11"/>
  <c r="Q800" i="11"/>
  <c r="R800" i="11"/>
  <c r="P801" i="11"/>
  <c r="Q801" i="11"/>
  <c r="R801" i="11"/>
  <c r="P802" i="11"/>
  <c r="Q802" i="11"/>
  <c r="R802" i="11"/>
  <c r="P803" i="11"/>
  <c r="Q803" i="11"/>
  <c r="R803" i="11"/>
  <c r="P804" i="11"/>
  <c r="Q804" i="11"/>
  <c r="R804" i="11"/>
  <c r="P805" i="11"/>
  <c r="Q805" i="11"/>
  <c r="R805" i="11"/>
  <c r="P806" i="11"/>
  <c r="Q806" i="11"/>
  <c r="R806" i="11"/>
  <c r="P807" i="11"/>
  <c r="Q807" i="11"/>
  <c r="R807" i="11"/>
  <c r="P808" i="11"/>
  <c r="Q808" i="11"/>
  <c r="R808" i="11"/>
  <c r="P809" i="11"/>
  <c r="Q809" i="11"/>
  <c r="R809" i="11"/>
  <c r="P810" i="11"/>
  <c r="Q810" i="11"/>
  <c r="R810" i="11"/>
  <c r="P811" i="11"/>
  <c r="Q811" i="11"/>
  <c r="R811" i="11"/>
  <c r="P812" i="11"/>
  <c r="Q812" i="11"/>
  <c r="R812" i="11"/>
  <c r="P813" i="11"/>
  <c r="Q813" i="11"/>
  <c r="R813" i="11"/>
  <c r="P814" i="11"/>
  <c r="Q814" i="11"/>
  <c r="R814" i="11"/>
  <c r="P815" i="11"/>
  <c r="Q815" i="11"/>
  <c r="R815" i="11"/>
  <c r="P816" i="11"/>
  <c r="Q816" i="11"/>
  <c r="R816" i="11"/>
  <c r="P817" i="11"/>
  <c r="Q817" i="11"/>
  <c r="R817" i="11"/>
  <c r="P818" i="11"/>
  <c r="Q818" i="11"/>
  <c r="R818" i="11"/>
  <c r="P819" i="11"/>
  <c r="Q819" i="11"/>
  <c r="R819" i="11"/>
  <c r="P820" i="11"/>
  <c r="Q820" i="11"/>
  <c r="R820" i="11"/>
  <c r="P821" i="11"/>
  <c r="Q821" i="11"/>
  <c r="R821" i="11"/>
  <c r="P822" i="11"/>
  <c r="Q822" i="11"/>
  <c r="R822" i="11"/>
  <c r="P823" i="11"/>
  <c r="Q823" i="11"/>
  <c r="R823" i="11"/>
  <c r="P824" i="11"/>
  <c r="Q824" i="11"/>
  <c r="R824" i="11"/>
  <c r="P825" i="11"/>
  <c r="Q825" i="11"/>
  <c r="R825" i="11"/>
  <c r="P826" i="11"/>
  <c r="Q826" i="11"/>
  <c r="R826" i="11"/>
  <c r="P827" i="11"/>
  <c r="Q827" i="11"/>
  <c r="R827" i="11"/>
  <c r="P828" i="11"/>
  <c r="Q828" i="11"/>
  <c r="R828" i="11"/>
  <c r="P829" i="11"/>
  <c r="Q829" i="11"/>
  <c r="R829" i="11"/>
  <c r="P830" i="11"/>
  <c r="Q830" i="11"/>
  <c r="R830" i="11"/>
  <c r="P831" i="11"/>
  <c r="Q831" i="11"/>
  <c r="R831" i="11"/>
  <c r="P832" i="11"/>
  <c r="Q832" i="11"/>
  <c r="R832" i="11"/>
  <c r="P833" i="11"/>
  <c r="Q833" i="11"/>
  <c r="R833" i="11"/>
  <c r="P834" i="11"/>
  <c r="Q834" i="11"/>
  <c r="R834" i="11"/>
  <c r="P835" i="11"/>
  <c r="Q835" i="11"/>
  <c r="R835" i="11"/>
  <c r="P836" i="11"/>
  <c r="Q836" i="11"/>
  <c r="R836" i="11"/>
  <c r="P837" i="11"/>
  <c r="Q837" i="11"/>
  <c r="R837" i="11"/>
  <c r="P838" i="11"/>
  <c r="Q838" i="11"/>
  <c r="R838" i="11"/>
  <c r="P839" i="11"/>
  <c r="Q839" i="11"/>
  <c r="R839" i="11"/>
  <c r="P840" i="11"/>
  <c r="Q840" i="11"/>
  <c r="R840" i="11"/>
  <c r="P841" i="11"/>
  <c r="Q841" i="11"/>
  <c r="R841" i="11"/>
  <c r="P842" i="11"/>
  <c r="Q842" i="11"/>
  <c r="R842" i="11"/>
  <c r="P843" i="11"/>
  <c r="Q843" i="11"/>
  <c r="R843" i="11"/>
  <c r="P844" i="11"/>
  <c r="Q844" i="11"/>
  <c r="R844" i="11"/>
  <c r="P845" i="11"/>
  <c r="Q845" i="11"/>
  <c r="R845" i="11"/>
  <c r="P846" i="11"/>
  <c r="Q846" i="11"/>
  <c r="R846" i="11"/>
  <c r="P847" i="11"/>
  <c r="Q847" i="11"/>
  <c r="R847" i="11"/>
  <c r="P848" i="11"/>
  <c r="Q848" i="11"/>
  <c r="R848" i="11"/>
  <c r="P849" i="11"/>
  <c r="Q849" i="11"/>
  <c r="R849" i="11"/>
  <c r="P850" i="11"/>
  <c r="Q850" i="11"/>
  <c r="R850" i="11"/>
  <c r="P851" i="11"/>
  <c r="Q851" i="11"/>
  <c r="R851" i="11"/>
  <c r="P852" i="11"/>
  <c r="Q852" i="11"/>
  <c r="R852" i="11"/>
  <c r="P853" i="11"/>
  <c r="Q853" i="11"/>
  <c r="R853" i="11"/>
  <c r="P854" i="11"/>
  <c r="Q854" i="11"/>
  <c r="R854" i="11"/>
  <c r="P855" i="11"/>
  <c r="Q855" i="11"/>
  <c r="R855" i="11"/>
  <c r="P856" i="11"/>
  <c r="Q856" i="11"/>
  <c r="R856" i="11"/>
  <c r="P857" i="11"/>
  <c r="Q857" i="11"/>
  <c r="R857" i="11"/>
  <c r="P858" i="11"/>
  <c r="Q858" i="11"/>
  <c r="R858" i="11"/>
  <c r="P859" i="11"/>
  <c r="Q859" i="11"/>
  <c r="R859" i="11"/>
  <c r="P860" i="11"/>
  <c r="Q860" i="11"/>
  <c r="R860" i="11"/>
  <c r="P861" i="11"/>
  <c r="Q861" i="11"/>
  <c r="R861" i="11"/>
  <c r="P862" i="11"/>
  <c r="Q862" i="11"/>
  <c r="R862" i="11"/>
  <c r="P863" i="11"/>
  <c r="Q863" i="11"/>
  <c r="R863" i="11"/>
  <c r="P864" i="11"/>
  <c r="Q864" i="11"/>
  <c r="R864" i="11"/>
  <c r="P865" i="11"/>
  <c r="Q865" i="11"/>
  <c r="R865" i="11"/>
  <c r="P866" i="11"/>
  <c r="Q866" i="11"/>
  <c r="R866" i="11"/>
  <c r="P867" i="11"/>
  <c r="Q867" i="11"/>
  <c r="R867" i="11"/>
  <c r="P868" i="11"/>
  <c r="Q868" i="11"/>
  <c r="R868" i="11"/>
  <c r="P869" i="11"/>
  <c r="Q869" i="11"/>
  <c r="R869" i="11"/>
  <c r="P870" i="11"/>
  <c r="Q870" i="11"/>
  <c r="R870" i="11"/>
  <c r="P871" i="11"/>
  <c r="Q871" i="11"/>
  <c r="R871" i="11"/>
  <c r="P872" i="11"/>
  <c r="Q872" i="11"/>
  <c r="R872" i="11"/>
  <c r="P873" i="11"/>
  <c r="Q873" i="11"/>
  <c r="R873" i="11"/>
  <c r="P874" i="11"/>
  <c r="Q874" i="11"/>
  <c r="R874" i="11"/>
  <c r="P875" i="11"/>
  <c r="Q875" i="11"/>
  <c r="R875" i="11"/>
  <c r="P876" i="11"/>
  <c r="Q876" i="11"/>
  <c r="R876" i="11"/>
  <c r="P877" i="11"/>
  <c r="Q877" i="11"/>
  <c r="R877" i="11"/>
  <c r="P878" i="11"/>
  <c r="Q878" i="11"/>
  <c r="R878" i="11"/>
  <c r="P879" i="11"/>
  <c r="Q879" i="11"/>
  <c r="R879" i="11"/>
  <c r="P880" i="11"/>
  <c r="Q880" i="11"/>
  <c r="R880" i="11"/>
  <c r="P881" i="11"/>
  <c r="Q881" i="11"/>
  <c r="R881" i="11"/>
  <c r="P882" i="11"/>
  <c r="Q882" i="11"/>
  <c r="R882" i="11"/>
  <c r="P883" i="11"/>
  <c r="Q883" i="11"/>
  <c r="R883" i="11"/>
  <c r="P884" i="11"/>
  <c r="Q884" i="11"/>
  <c r="R884" i="11"/>
  <c r="P885" i="11"/>
  <c r="Q885" i="11"/>
  <c r="R885" i="11"/>
  <c r="P886" i="11"/>
  <c r="Q886" i="11"/>
  <c r="R886" i="11"/>
  <c r="Q6" i="11"/>
  <c r="R6" i="11"/>
  <c r="P6" i="11"/>
  <c r="T162" i="11"/>
  <c r="U162" i="11"/>
  <c r="V162" i="11"/>
  <c r="X162" i="11"/>
  <c r="T163" i="11"/>
  <c r="U163" i="11"/>
  <c r="V163" i="11"/>
  <c r="X163" i="11"/>
  <c r="T164" i="11"/>
  <c r="U164" i="11"/>
  <c r="V164" i="11"/>
  <c r="X164" i="11"/>
  <c r="T165" i="11"/>
  <c r="U165" i="11"/>
  <c r="V165" i="11"/>
  <c r="X165" i="11"/>
  <c r="T166" i="11"/>
  <c r="U166" i="11"/>
  <c r="V166" i="11"/>
  <c r="X166" i="11"/>
  <c r="T167" i="11"/>
  <c r="U167" i="11"/>
  <c r="V167" i="11"/>
  <c r="X167" i="11"/>
  <c r="T168" i="11"/>
  <c r="U168" i="11"/>
  <c r="V168" i="11"/>
  <c r="X168" i="11"/>
  <c r="T169" i="11"/>
  <c r="U169" i="11"/>
  <c r="V169" i="11"/>
  <c r="X169" i="11"/>
  <c r="T170" i="11"/>
  <c r="U170" i="11"/>
  <c r="V170" i="11"/>
  <c r="X170" i="11"/>
  <c r="T171" i="11"/>
  <c r="U171" i="11"/>
  <c r="V171" i="11"/>
  <c r="X171" i="11"/>
  <c r="T172" i="11"/>
  <c r="U172" i="11"/>
  <c r="V172" i="11"/>
  <c r="X172" i="11"/>
  <c r="T173" i="11"/>
  <c r="U173" i="11"/>
  <c r="V173" i="11"/>
  <c r="X173" i="11"/>
  <c r="T174" i="11"/>
  <c r="U174" i="11"/>
  <c r="V174" i="11"/>
  <c r="X174" i="11"/>
  <c r="Y174" i="11"/>
  <c r="D71" i="7"/>
  <c r="T149" i="11"/>
  <c r="U149" i="11"/>
  <c r="V149" i="11"/>
  <c r="X149" i="11"/>
  <c r="T150" i="11"/>
  <c r="U150" i="11"/>
  <c r="V150" i="11"/>
  <c r="X150" i="11"/>
  <c r="T151" i="11"/>
  <c r="U151" i="11"/>
  <c r="V151" i="11"/>
  <c r="X151" i="11"/>
  <c r="T152" i="11"/>
  <c r="U152" i="11"/>
  <c r="V152" i="11"/>
  <c r="X152" i="11"/>
  <c r="T153" i="11"/>
  <c r="U153" i="11"/>
  <c r="V153" i="11"/>
  <c r="X153" i="11"/>
  <c r="T154" i="11"/>
  <c r="U154" i="11"/>
  <c r="V154" i="11"/>
  <c r="X154" i="11"/>
  <c r="T155" i="11"/>
  <c r="U155" i="11"/>
  <c r="V155" i="11"/>
  <c r="X155" i="11"/>
  <c r="T156" i="11"/>
  <c r="U156" i="11"/>
  <c r="V156" i="11"/>
  <c r="X156" i="11"/>
  <c r="T157" i="11"/>
  <c r="U157" i="11"/>
  <c r="V157" i="11"/>
  <c r="X157" i="11"/>
  <c r="T158" i="11"/>
  <c r="U158" i="11"/>
  <c r="V158" i="11"/>
  <c r="X158" i="11"/>
  <c r="T159" i="11"/>
  <c r="U159" i="11"/>
  <c r="V159" i="11"/>
  <c r="X159" i="11"/>
  <c r="T160" i="11"/>
  <c r="U160" i="11"/>
  <c r="V160" i="11"/>
  <c r="X160" i="11"/>
  <c r="T161" i="11"/>
  <c r="U161" i="11"/>
  <c r="V161" i="11"/>
  <c r="X161" i="11"/>
  <c r="Y161" i="11"/>
  <c r="D70" i="7"/>
  <c r="T136" i="11"/>
  <c r="U136" i="11"/>
  <c r="V136" i="11"/>
  <c r="X136" i="11"/>
  <c r="T137" i="11"/>
  <c r="U137" i="11"/>
  <c r="V137" i="11"/>
  <c r="X137" i="11"/>
  <c r="T138" i="11"/>
  <c r="U138" i="11"/>
  <c r="V138" i="11"/>
  <c r="X138" i="11"/>
  <c r="T139" i="11"/>
  <c r="U139" i="11"/>
  <c r="V139" i="11"/>
  <c r="X139" i="11"/>
  <c r="T140" i="11"/>
  <c r="U140" i="11"/>
  <c r="V140" i="11"/>
  <c r="X140" i="11"/>
  <c r="T141" i="11"/>
  <c r="U141" i="11"/>
  <c r="V141" i="11"/>
  <c r="X141" i="11"/>
  <c r="T142" i="11"/>
  <c r="U142" i="11"/>
  <c r="V142" i="11"/>
  <c r="X142" i="11"/>
  <c r="T143" i="11"/>
  <c r="U143" i="11"/>
  <c r="V143" i="11"/>
  <c r="X143" i="11"/>
  <c r="T144" i="11"/>
  <c r="U144" i="11"/>
  <c r="V144" i="11"/>
  <c r="X144" i="11"/>
  <c r="T145" i="11"/>
  <c r="U145" i="11"/>
  <c r="V145" i="11"/>
  <c r="X145" i="11"/>
  <c r="T146" i="11"/>
  <c r="U146" i="11"/>
  <c r="V146" i="11"/>
  <c r="X146" i="11"/>
  <c r="T147" i="11"/>
  <c r="U147" i="11"/>
  <c r="V147" i="11"/>
  <c r="X147" i="11"/>
  <c r="T148" i="11"/>
  <c r="U148" i="11"/>
  <c r="V148" i="11"/>
  <c r="X148" i="11"/>
  <c r="Y148" i="11"/>
  <c r="D69" i="7"/>
  <c r="T123" i="11"/>
  <c r="U123" i="11"/>
  <c r="V123" i="11"/>
  <c r="X123" i="11"/>
  <c r="T124" i="11"/>
  <c r="U124" i="11"/>
  <c r="V124" i="11"/>
  <c r="X124" i="11"/>
  <c r="T125" i="11"/>
  <c r="U125" i="11"/>
  <c r="V125" i="11"/>
  <c r="X125" i="11"/>
  <c r="T126" i="11"/>
  <c r="U126" i="11"/>
  <c r="V126" i="11"/>
  <c r="X126" i="11"/>
  <c r="T127" i="11"/>
  <c r="U127" i="11"/>
  <c r="V127" i="11"/>
  <c r="X127" i="11"/>
  <c r="T128" i="11"/>
  <c r="U128" i="11"/>
  <c r="V128" i="11"/>
  <c r="X128" i="11"/>
  <c r="T129" i="11"/>
  <c r="U129" i="11"/>
  <c r="V129" i="11"/>
  <c r="X129" i="11"/>
  <c r="T130" i="11"/>
  <c r="U130" i="11"/>
  <c r="V130" i="11"/>
  <c r="X130" i="11"/>
  <c r="T131" i="11"/>
  <c r="U131" i="11"/>
  <c r="V131" i="11"/>
  <c r="X131" i="11"/>
  <c r="T132" i="11"/>
  <c r="U132" i="11"/>
  <c r="V132" i="11"/>
  <c r="X132" i="11"/>
  <c r="T133" i="11"/>
  <c r="U133" i="11"/>
  <c r="V133" i="11"/>
  <c r="X133" i="11"/>
  <c r="T134" i="11"/>
  <c r="U134" i="11"/>
  <c r="V134" i="11"/>
  <c r="X134" i="11"/>
  <c r="T135" i="11"/>
  <c r="U135" i="11"/>
  <c r="V135" i="11"/>
  <c r="X135" i="11"/>
  <c r="Y135" i="11"/>
  <c r="D68" i="7"/>
  <c r="T110" i="11"/>
  <c r="U110" i="11"/>
  <c r="V110" i="11"/>
  <c r="X110" i="11"/>
  <c r="T111" i="11"/>
  <c r="U111" i="11"/>
  <c r="V111" i="11"/>
  <c r="X111" i="11"/>
  <c r="T112" i="11"/>
  <c r="U112" i="11"/>
  <c r="V112" i="11"/>
  <c r="X112" i="11"/>
  <c r="T113" i="11"/>
  <c r="U113" i="11"/>
  <c r="V113" i="11"/>
  <c r="X113" i="11"/>
  <c r="T114" i="11"/>
  <c r="U114" i="11"/>
  <c r="V114" i="11"/>
  <c r="X114" i="11"/>
  <c r="T115" i="11"/>
  <c r="U115" i="11"/>
  <c r="V115" i="11"/>
  <c r="X115" i="11"/>
  <c r="T116" i="11"/>
  <c r="U116" i="11"/>
  <c r="V116" i="11"/>
  <c r="X116" i="11"/>
  <c r="T117" i="11"/>
  <c r="U117" i="11"/>
  <c r="V117" i="11"/>
  <c r="X117" i="11"/>
  <c r="T118" i="11"/>
  <c r="U118" i="11"/>
  <c r="V118" i="11"/>
  <c r="X118" i="11"/>
  <c r="T119" i="11"/>
  <c r="U119" i="11"/>
  <c r="V119" i="11"/>
  <c r="X119" i="11"/>
  <c r="T120" i="11"/>
  <c r="U120" i="11"/>
  <c r="V120" i="11"/>
  <c r="X120" i="11"/>
  <c r="T121" i="11"/>
  <c r="U121" i="11"/>
  <c r="V121" i="11"/>
  <c r="X121" i="11"/>
  <c r="T122" i="11"/>
  <c r="U122" i="11"/>
  <c r="V122" i="11"/>
  <c r="X122" i="11"/>
  <c r="Y122" i="11"/>
  <c r="D67" i="7"/>
  <c r="T97" i="11"/>
  <c r="U97" i="11"/>
  <c r="V97" i="11"/>
  <c r="X97" i="11"/>
  <c r="T98" i="11"/>
  <c r="U98" i="11"/>
  <c r="V98" i="11"/>
  <c r="X98" i="11"/>
  <c r="T99" i="11"/>
  <c r="U99" i="11"/>
  <c r="V99" i="11"/>
  <c r="X99" i="11"/>
  <c r="T100" i="11"/>
  <c r="U100" i="11"/>
  <c r="V100" i="11"/>
  <c r="X100" i="11"/>
  <c r="T101" i="11"/>
  <c r="U101" i="11"/>
  <c r="V101" i="11"/>
  <c r="X101" i="11"/>
  <c r="T102" i="11"/>
  <c r="U102" i="11"/>
  <c r="V102" i="11"/>
  <c r="X102" i="11"/>
  <c r="T103" i="11"/>
  <c r="U103" i="11"/>
  <c r="V103" i="11"/>
  <c r="X103" i="11"/>
  <c r="T104" i="11"/>
  <c r="U104" i="11"/>
  <c r="V104" i="11"/>
  <c r="X104" i="11"/>
  <c r="T105" i="11"/>
  <c r="U105" i="11"/>
  <c r="V105" i="11"/>
  <c r="X105" i="11"/>
  <c r="T106" i="11"/>
  <c r="U106" i="11"/>
  <c r="V106" i="11"/>
  <c r="X106" i="11"/>
  <c r="T107" i="11"/>
  <c r="U107" i="11"/>
  <c r="V107" i="11"/>
  <c r="X107" i="11"/>
  <c r="T108" i="11"/>
  <c r="U108" i="11"/>
  <c r="V108" i="11"/>
  <c r="X108" i="11"/>
  <c r="T109" i="11"/>
  <c r="U109" i="11"/>
  <c r="V109" i="11"/>
  <c r="X109" i="11"/>
  <c r="Y109" i="11"/>
  <c r="D66" i="7"/>
  <c r="T84" i="11"/>
  <c r="U84" i="11"/>
  <c r="V84" i="11"/>
  <c r="X84" i="11"/>
  <c r="T85" i="11"/>
  <c r="U85" i="11"/>
  <c r="V85" i="11"/>
  <c r="X85" i="11"/>
  <c r="T86" i="11"/>
  <c r="U86" i="11"/>
  <c r="V86" i="11"/>
  <c r="X86" i="11"/>
  <c r="T87" i="11"/>
  <c r="U87" i="11"/>
  <c r="V87" i="11"/>
  <c r="X87" i="11"/>
  <c r="T88" i="11"/>
  <c r="U88" i="11"/>
  <c r="V88" i="11"/>
  <c r="X88" i="11"/>
  <c r="T89" i="11"/>
  <c r="U89" i="11"/>
  <c r="V89" i="11"/>
  <c r="X89" i="11"/>
  <c r="T90" i="11"/>
  <c r="U90" i="11"/>
  <c r="V90" i="11"/>
  <c r="X90" i="11"/>
  <c r="T91" i="11"/>
  <c r="U91" i="11"/>
  <c r="V91" i="11"/>
  <c r="X91" i="11"/>
  <c r="T92" i="11"/>
  <c r="U92" i="11"/>
  <c r="V92" i="11"/>
  <c r="X92" i="11"/>
  <c r="T93" i="11"/>
  <c r="U93" i="11"/>
  <c r="V93" i="11"/>
  <c r="X93" i="11"/>
  <c r="T94" i="11"/>
  <c r="U94" i="11"/>
  <c r="V94" i="11"/>
  <c r="X94" i="11"/>
  <c r="T95" i="11"/>
  <c r="U95" i="11"/>
  <c r="V95" i="11"/>
  <c r="X95" i="11"/>
  <c r="T96" i="11"/>
  <c r="U96" i="11"/>
  <c r="V96" i="11"/>
  <c r="X96" i="11"/>
  <c r="Y96" i="11"/>
  <c r="D65" i="7"/>
  <c r="T71" i="11"/>
  <c r="U71" i="11"/>
  <c r="V71" i="11"/>
  <c r="X71" i="11"/>
  <c r="T72" i="11"/>
  <c r="U72" i="11"/>
  <c r="V72" i="11"/>
  <c r="X72" i="11"/>
  <c r="T73" i="11"/>
  <c r="U73" i="11"/>
  <c r="V73" i="11"/>
  <c r="X73" i="11"/>
  <c r="T74" i="11"/>
  <c r="U74" i="11"/>
  <c r="V74" i="11"/>
  <c r="X74" i="11"/>
  <c r="T75" i="11"/>
  <c r="U75" i="11"/>
  <c r="V75" i="11"/>
  <c r="X75" i="11"/>
  <c r="T76" i="11"/>
  <c r="U76" i="11"/>
  <c r="V76" i="11"/>
  <c r="X76" i="11"/>
  <c r="T77" i="11"/>
  <c r="U77" i="11"/>
  <c r="V77" i="11"/>
  <c r="X77" i="11"/>
  <c r="T78" i="11"/>
  <c r="U78" i="11"/>
  <c r="V78" i="11"/>
  <c r="X78" i="11"/>
  <c r="T79" i="11"/>
  <c r="U79" i="11"/>
  <c r="V79" i="11"/>
  <c r="X79" i="11"/>
  <c r="T80" i="11"/>
  <c r="U80" i="11"/>
  <c r="V80" i="11"/>
  <c r="X80" i="11"/>
  <c r="T81" i="11"/>
  <c r="U81" i="11"/>
  <c r="V81" i="11"/>
  <c r="X81" i="11"/>
  <c r="T82" i="11"/>
  <c r="U82" i="11"/>
  <c r="V82" i="11"/>
  <c r="X82" i="11"/>
  <c r="T83" i="11"/>
  <c r="U83" i="11"/>
  <c r="V83" i="11"/>
  <c r="X83" i="11"/>
  <c r="Y83" i="11"/>
  <c r="D64" i="7"/>
  <c r="T58" i="11"/>
  <c r="U58" i="11"/>
  <c r="V58" i="11"/>
  <c r="X58" i="11"/>
  <c r="T59" i="11"/>
  <c r="U59" i="11"/>
  <c r="V59" i="11"/>
  <c r="X59" i="11"/>
  <c r="T60" i="11"/>
  <c r="U60" i="11"/>
  <c r="V60" i="11"/>
  <c r="X60" i="11"/>
  <c r="T61" i="11"/>
  <c r="U61" i="11"/>
  <c r="V61" i="11"/>
  <c r="X61" i="11"/>
  <c r="T62" i="11"/>
  <c r="U62" i="11"/>
  <c r="V62" i="11"/>
  <c r="X62" i="11"/>
  <c r="T63" i="11"/>
  <c r="U63" i="11"/>
  <c r="V63" i="11"/>
  <c r="X63" i="11"/>
  <c r="T64" i="11"/>
  <c r="U64" i="11"/>
  <c r="V64" i="11"/>
  <c r="X64" i="11"/>
  <c r="T65" i="11"/>
  <c r="U65" i="11"/>
  <c r="V65" i="11"/>
  <c r="X65" i="11"/>
  <c r="T66" i="11"/>
  <c r="U66" i="11"/>
  <c r="V66" i="11"/>
  <c r="X66" i="11"/>
  <c r="T67" i="11"/>
  <c r="U67" i="11"/>
  <c r="V67" i="11"/>
  <c r="X67" i="11"/>
  <c r="T68" i="11"/>
  <c r="U68" i="11"/>
  <c r="V68" i="11"/>
  <c r="X68" i="11"/>
  <c r="T69" i="11"/>
  <c r="U69" i="11"/>
  <c r="V69" i="11"/>
  <c r="X69" i="11"/>
  <c r="T70" i="11"/>
  <c r="U70" i="11"/>
  <c r="V70" i="11"/>
  <c r="X70" i="11"/>
  <c r="Y70" i="11"/>
  <c r="D63" i="7"/>
  <c r="T45" i="11"/>
  <c r="U45" i="11"/>
  <c r="V45" i="11"/>
  <c r="X45" i="11"/>
  <c r="T46" i="11"/>
  <c r="U46" i="11"/>
  <c r="V46" i="11"/>
  <c r="X46" i="11"/>
  <c r="T47" i="11"/>
  <c r="U47" i="11"/>
  <c r="V47" i="11"/>
  <c r="X47" i="11"/>
  <c r="T48" i="11"/>
  <c r="U48" i="11"/>
  <c r="V48" i="11"/>
  <c r="X48" i="11"/>
  <c r="T49" i="11"/>
  <c r="U49" i="11"/>
  <c r="V49" i="11"/>
  <c r="X49" i="11"/>
  <c r="T50" i="11"/>
  <c r="U50" i="11"/>
  <c r="V50" i="11"/>
  <c r="X50" i="11"/>
  <c r="T51" i="11"/>
  <c r="U51" i="11"/>
  <c r="V51" i="11"/>
  <c r="X51" i="11"/>
  <c r="T52" i="11"/>
  <c r="U52" i="11"/>
  <c r="V52" i="11"/>
  <c r="X52" i="11"/>
  <c r="T53" i="11"/>
  <c r="U53" i="11"/>
  <c r="V53" i="11"/>
  <c r="X53" i="11"/>
  <c r="T54" i="11"/>
  <c r="U54" i="11"/>
  <c r="V54" i="11"/>
  <c r="X54" i="11"/>
  <c r="T55" i="11"/>
  <c r="U55" i="11"/>
  <c r="V55" i="11"/>
  <c r="X55" i="11"/>
  <c r="T56" i="11"/>
  <c r="U56" i="11"/>
  <c r="V56" i="11"/>
  <c r="X56" i="11"/>
  <c r="T57" i="11"/>
  <c r="U57" i="11"/>
  <c r="V57" i="11"/>
  <c r="X57" i="11"/>
  <c r="Y57" i="11"/>
  <c r="D62" i="7"/>
  <c r="T32" i="11"/>
  <c r="U32" i="11"/>
  <c r="V32" i="11"/>
  <c r="X32" i="11"/>
  <c r="T33" i="11"/>
  <c r="U33" i="11"/>
  <c r="V33" i="11"/>
  <c r="X33" i="11"/>
  <c r="T34" i="11"/>
  <c r="U34" i="11"/>
  <c r="V34" i="11"/>
  <c r="X34" i="11"/>
  <c r="T35" i="11"/>
  <c r="U35" i="11"/>
  <c r="V35" i="11"/>
  <c r="X35" i="11"/>
  <c r="T36" i="11"/>
  <c r="U36" i="11"/>
  <c r="V36" i="11"/>
  <c r="X36" i="11"/>
  <c r="T37" i="11"/>
  <c r="U37" i="11"/>
  <c r="V37" i="11"/>
  <c r="X37" i="11"/>
  <c r="T38" i="11"/>
  <c r="U38" i="11"/>
  <c r="V38" i="11"/>
  <c r="X38" i="11"/>
  <c r="T39" i="11"/>
  <c r="U39" i="11"/>
  <c r="V39" i="11"/>
  <c r="X39" i="11"/>
  <c r="T40" i="11"/>
  <c r="U40" i="11"/>
  <c r="V40" i="11"/>
  <c r="X40" i="11"/>
  <c r="T41" i="11"/>
  <c r="U41" i="11"/>
  <c r="V41" i="11"/>
  <c r="X41" i="11"/>
  <c r="T42" i="11"/>
  <c r="U42" i="11"/>
  <c r="V42" i="11"/>
  <c r="X42" i="11"/>
  <c r="T43" i="11"/>
  <c r="U43" i="11"/>
  <c r="V43" i="11"/>
  <c r="X43" i="11"/>
  <c r="T44" i="11"/>
  <c r="U44" i="11"/>
  <c r="V44" i="11"/>
  <c r="X44" i="11"/>
  <c r="Y44" i="11"/>
  <c r="D61" i="7"/>
  <c r="T19" i="11"/>
  <c r="U19" i="11"/>
  <c r="V19" i="11"/>
  <c r="X19" i="11"/>
  <c r="T20" i="11"/>
  <c r="U20" i="11"/>
  <c r="V20" i="11"/>
  <c r="X20" i="11"/>
  <c r="T21" i="11"/>
  <c r="U21" i="11"/>
  <c r="V21" i="11"/>
  <c r="X21" i="11"/>
  <c r="T22" i="11"/>
  <c r="U22" i="11"/>
  <c r="V22" i="11"/>
  <c r="X22" i="11"/>
  <c r="T23" i="11"/>
  <c r="U23" i="11"/>
  <c r="V23" i="11"/>
  <c r="X23" i="11"/>
  <c r="T24" i="11"/>
  <c r="U24" i="11"/>
  <c r="V24" i="11"/>
  <c r="X24" i="11"/>
  <c r="T25" i="11"/>
  <c r="U25" i="11"/>
  <c r="V25" i="11"/>
  <c r="X25" i="11"/>
  <c r="T26" i="11"/>
  <c r="U26" i="11"/>
  <c r="V26" i="11"/>
  <c r="X26" i="11"/>
  <c r="T27" i="11"/>
  <c r="U27" i="11"/>
  <c r="V27" i="11"/>
  <c r="X27" i="11"/>
  <c r="T28" i="11"/>
  <c r="U28" i="11"/>
  <c r="V28" i="11"/>
  <c r="X28" i="11"/>
  <c r="T29" i="11"/>
  <c r="U29" i="11"/>
  <c r="V29" i="11"/>
  <c r="X29" i="11"/>
  <c r="T30" i="11"/>
  <c r="U30" i="11"/>
  <c r="V30" i="11"/>
  <c r="X30" i="11"/>
  <c r="T31" i="11"/>
  <c r="U31" i="11"/>
  <c r="V31" i="11"/>
  <c r="X31" i="11"/>
  <c r="Y31" i="11"/>
  <c r="D60" i="7"/>
  <c r="T6" i="11"/>
  <c r="U6" i="11"/>
  <c r="V6" i="11"/>
  <c r="X6" i="11"/>
  <c r="T7" i="11"/>
  <c r="U7" i="11"/>
  <c r="V7" i="11"/>
  <c r="X7" i="11"/>
  <c r="T8" i="11"/>
  <c r="U8" i="11"/>
  <c r="V8" i="11"/>
  <c r="X8" i="11"/>
  <c r="T9" i="11"/>
  <c r="U9" i="11"/>
  <c r="V9" i="11"/>
  <c r="X9" i="11"/>
  <c r="T10" i="11"/>
  <c r="U10" i="11"/>
  <c r="V10" i="11"/>
  <c r="X10" i="11"/>
  <c r="T11" i="11"/>
  <c r="U11" i="11"/>
  <c r="V11" i="11"/>
  <c r="X11" i="11"/>
  <c r="T12" i="11"/>
  <c r="U12" i="11"/>
  <c r="V12" i="11"/>
  <c r="X12" i="11"/>
  <c r="T13" i="11"/>
  <c r="U13" i="11"/>
  <c r="V13" i="11"/>
  <c r="X13" i="11"/>
  <c r="T14" i="11"/>
  <c r="U14" i="11"/>
  <c r="V14" i="11"/>
  <c r="X14" i="11"/>
  <c r="T15" i="11"/>
  <c r="U15" i="11"/>
  <c r="V15" i="11"/>
  <c r="X15" i="11"/>
  <c r="T16" i="11"/>
  <c r="U16" i="11"/>
  <c r="V16" i="11"/>
  <c r="X16" i="11"/>
  <c r="T17" i="11"/>
  <c r="U17" i="11"/>
  <c r="V17" i="11"/>
  <c r="X17" i="11"/>
  <c r="T18" i="11"/>
  <c r="U18" i="11"/>
  <c r="V18" i="11"/>
  <c r="X18" i="11"/>
  <c r="Y18" i="11"/>
  <c r="D59" i="7"/>
  <c r="G162" i="11"/>
  <c r="H162" i="11"/>
  <c r="I162" i="11"/>
  <c r="K162" i="11"/>
  <c r="G163" i="11"/>
  <c r="H163" i="11"/>
  <c r="I163" i="11"/>
  <c r="K163" i="11"/>
  <c r="G164" i="11"/>
  <c r="H164" i="11"/>
  <c r="I164" i="11"/>
  <c r="K164" i="11"/>
  <c r="G165" i="11"/>
  <c r="H165" i="11"/>
  <c r="I165" i="11"/>
  <c r="K165" i="11"/>
  <c r="G166" i="11"/>
  <c r="H166" i="11"/>
  <c r="I166" i="11"/>
  <c r="K166" i="11"/>
  <c r="G167" i="11"/>
  <c r="H167" i="11"/>
  <c r="I167" i="11"/>
  <c r="K167" i="11"/>
  <c r="G168" i="11"/>
  <c r="H168" i="11"/>
  <c r="I168" i="11"/>
  <c r="K168" i="11"/>
  <c r="G169" i="11"/>
  <c r="H169" i="11"/>
  <c r="I169" i="11"/>
  <c r="K169" i="11"/>
  <c r="G170" i="11"/>
  <c r="H170" i="11"/>
  <c r="I170" i="11"/>
  <c r="K170" i="11"/>
  <c r="G171" i="11"/>
  <c r="H171" i="11"/>
  <c r="I171" i="11"/>
  <c r="K171" i="11"/>
  <c r="G172" i="11"/>
  <c r="H172" i="11"/>
  <c r="I172" i="11"/>
  <c r="K172" i="11"/>
  <c r="G173" i="11"/>
  <c r="H173" i="11"/>
  <c r="I173" i="11"/>
  <c r="K173" i="11"/>
  <c r="G174" i="11"/>
  <c r="H174" i="11"/>
  <c r="I174" i="11"/>
  <c r="K174" i="11"/>
  <c r="L174" i="11"/>
  <c r="C71" i="7"/>
  <c r="G149" i="11"/>
  <c r="H149" i="11"/>
  <c r="I149" i="11"/>
  <c r="K149" i="11"/>
  <c r="G150" i="11"/>
  <c r="H150" i="11"/>
  <c r="I150" i="11"/>
  <c r="K150" i="11"/>
  <c r="G151" i="11"/>
  <c r="H151" i="11"/>
  <c r="I151" i="11"/>
  <c r="K151" i="11"/>
  <c r="G152" i="11"/>
  <c r="H152" i="11"/>
  <c r="I152" i="11"/>
  <c r="K152" i="11"/>
  <c r="G153" i="11"/>
  <c r="H153" i="11"/>
  <c r="I153" i="11"/>
  <c r="K153" i="11"/>
  <c r="G154" i="11"/>
  <c r="H154" i="11"/>
  <c r="I154" i="11"/>
  <c r="K154" i="11"/>
  <c r="G155" i="11"/>
  <c r="H155" i="11"/>
  <c r="I155" i="11"/>
  <c r="K155" i="11"/>
  <c r="G156" i="11"/>
  <c r="H156" i="11"/>
  <c r="I156" i="11"/>
  <c r="K156" i="11"/>
  <c r="G157" i="11"/>
  <c r="H157" i="11"/>
  <c r="I157" i="11"/>
  <c r="K157" i="11"/>
  <c r="G158" i="11"/>
  <c r="H158" i="11"/>
  <c r="I158" i="11"/>
  <c r="K158" i="11"/>
  <c r="G159" i="11"/>
  <c r="H159" i="11"/>
  <c r="I159" i="11"/>
  <c r="K159" i="11"/>
  <c r="G160" i="11"/>
  <c r="H160" i="11"/>
  <c r="I160" i="11"/>
  <c r="K160" i="11"/>
  <c r="G161" i="11"/>
  <c r="H161" i="11"/>
  <c r="I161" i="11"/>
  <c r="K161" i="11"/>
  <c r="L161" i="11"/>
  <c r="C70" i="7"/>
  <c r="G136" i="11"/>
  <c r="H136" i="11"/>
  <c r="I136" i="11"/>
  <c r="K136" i="11"/>
  <c r="G137" i="11"/>
  <c r="H137" i="11"/>
  <c r="I137" i="11"/>
  <c r="K137" i="11"/>
  <c r="G138" i="11"/>
  <c r="H138" i="11"/>
  <c r="I138" i="11"/>
  <c r="K138" i="11"/>
  <c r="G139" i="11"/>
  <c r="H139" i="11"/>
  <c r="I139" i="11"/>
  <c r="K139" i="11"/>
  <c r="G140" i="11"/>
  <c r="H140" i="11"/>
  <c r="I140" i="11"/>
  <c r="K140" i="11"/>
  <c r="G141" i="11"/>
  <c r="H141" i="11"/>
  <c r="I141" i="11"/>
  <c r="K141" i="11"/>
  <c r="G142" i="11"/>
  <c r="H142" i="11"/>
  <c r="I142" i="11"/>
  <c r="K142" i="11"/>
  <c r="G143" i="11"/>
  <c r="H143" i="11"/>
  <c r="I143" i="11"/>
  <c r="K143" i="11"/>
  <c r="G144" i="11"/>
  <c r="H144" i="11"/>
  <c r="I144" i="11"/>
  <c r="K144" i="11"/>
  <c r="G145" i="11"/>
  <c r="H145" i="11"/>
  <c r="I145" i="11"/>
  <c r="K145" i="11"/>
  <c r="G146" i="11"/>
  <c r="H146" i="11"/>
  <c r="I146" i="11"/>
  <c r="K146" i="11"/>
  <c r="G147" i="11"/>
  <c r="H147" i="11"/>
  <c r="I147" i="11"/>
  <c r="K147" i="11"/>
  <c r="G148" i="11"/>
  <c r="H148" i="11"/>
  <c r="I148" i="11"/>
  <c r="K148" i="11"/>
  <c r="L148" i="11"/>
  <c r="C69" i="7"/>
  <c r="G123" i="11"/>
  <c r="H123" i="11"/>
  <c r="I123" i="11"/>
  <c r="K123" i="11"/>
  <c r="G124" i="11"/>
  <c r="H124" i="11"/>
  <c r="I124" i="11"/>
  <c r="K124" i="11"/>
  <c r="G125" i="11"/>
  <c r="H125" i="11"/>
  <c r="I125" i="11"/>
  <c r="K125" i="11"/>
  <c r="G126" i="11"/>
  <c r="H126" i="11"/>
  <c r="I126" i="11"/>
  <c r="K126" i="11"/>
  <c r="G127" i="11"/>
  <c r="H127" i="11"/>
  <c r="I127" i="11"/>
  <c r="K127" i="11"/>
  <c r="G128" i="11"/>
  <c r="H128" i="11"/>
  <c r="I128" i="11"/>
  <c r="K128" i="11"/>
  <c r="G129" i="11"/>
  <c r="H129" i="11"/>
  <c r="I129" i="11"/>
  <c r="K129" i="11"/>
  <c r="G130" i="11"/>
  <c r="H130" i="11"/>
  <c r="I130" i="11"/>
  <c r="K130" i="11"/>
  <c r="G131" i="11"/>
  <c r="H131" i="11"/>
  <c r="I131" i="11"/>
  <c r="K131" i="11"/>
  <c r="G132" i="11"/>
  <c r="H132" i="11"/>
  <c r="I132" i="11"/>
  <c r="K132" i="11"/>
  <c r="G133" i="11"/>
  <c r="H133" i="11"/>
  <c r="I133" i="11"/>
  <c r="K133" i="11"/>
  <c r="G134" i="11"/>
  <c r="H134" i="11"/>
  <c r="I134" i="11"/>
  <c r="K134" i="11"/>
  <c r="G135" i="11"/>
  <c r="H135" i="11"/>
  <c r="I135" i="11"/>
  <c r="K135" i="11"/>
  <c r="L135" i="11"/>
  <c r="C68" i="7"/>
  <c r="G110" i="11"/>
  <c r="H110" i="11"/>
  <c r="I110" i="11"/>
  <c r="K110" i="11"/>
  <c r="G111" i="11"/>
  <c r="H111" i="11"/>
  <c r="I111" i="11"/>
  <c r="K111" i="11"/>
  <c r="G112" i="11"/>
  <c r="H112" i="11"/>
  <c r="I112" i="11"/>
  <c r="K112" i="11"/>
  <c r="G113" i="11"/>
  <c r="H113" i="11"/>
  <c r="I113" i="11"/>
  <c r="K113" i="11"/>
  <c r="G114" i="11"/>
  <c r="H114" i="11"/>
  <c r="I114" i="11"/>
  <c r="K114" i="11"/>
  <c r="G115" i="11"/>
  <c r="H115" i="11"/>
  <c r="I115" i="11"/>
  <c r="K115" i="11"/>
  <c r="G116" i="11"/>
  <c r="H116" i="11"/>
  <c r="I116" i="11"/>
  <c r="K116" i="11"/>
  <c r="G117" i="11"/>
  <c r="H117" i="11"/>
  <c r="I117" i="11"/>
  <c r="K117" i="11"/>
  <c r="G118" i="11"/>
  <c r="H118" i="11"/>
  <c r="I118" i="11"/>
  <c r="K118" i="11"/>
  <c r="G119" i="11"/>
  <c r="H119" i="11"/>
  <c r="I119" i="11"/>
  <c r="K119" i="11"/>
  <c r="G120" i="11"/>
  <c r="H120" i="11"/>
  <c r="I120" i="11"/>
  <c r="K120" i="11"/>
  <c r="G121" i="11"/>
  <c r="H121" i="11"/>
  <c r="I121" i="11"/>
  <c r="K121" i="11"/>
  <c r="G122" i="11"/>
  <c r="H122" i="11"/>
  <c r="I122" i="11"/>
  <c r="K122" i="11"/>
  <c r="L122" i="11"/>
  <c r="C67" i="7"/>
  <c r="G97" i="11"/>
  <c r="H97" i="11"/>
  <c r="I97" i="11"/>
  <c r="K97" i="11"/>
  <c r="G98" i="11"/>
  <c r="H98" i="11"/>
  <c r="I98" i="11"/>
  <c r="K98" i="11"/>
  <c r="G99" i="11"/>
  <c r="H99" i="11"/>
  <c r="I99" i="11"/>
  <c r="K99" i="11"/>
  <c r="G100" i="11"/>
  <c r="H100" i="11"/>
  <c r="I100" i="11"/>
  <c r="K100" i="11"/>
  <c r="G101" i="11"/>
  <c r="H101" i="11"/>
  <c r="I101" i="11"/>
  <c r="K101" i="11"/>
  <c r="G102" i="11"/>
  <c r="H102" i="11"/>
  <c r="I102" i="11"/>
  <c r="K102" i="11"/>
  <c r="G103" i="11"/>
  <c r="H103" i="11"/>
  <c r="I103" i="11"/>
  <c r="K103" i="11"/>
  <c r="G104" i="11"/>
  <c r="H104" i="11"/>
  <c r="I104" i="11"/>
  <c r="K104" i="11"/>
  <c r="G105" i="11"/>
  <c r="H105" i="11"/>
  <c r="I105" i="11"/>
  <c r="K105" i="11"/>
  <c r="G106" i="11"/>
  <c r="H106" i="11"/>
  <c r="I106" i="11"/>
  <c r="K106" i="11"/>
  <c r="G107" i="11"/>
  <c r="H107" i="11"/>
  <c r="I107" i="11"/>
  <c r="K107" i="11"/>
  <c r="G108" i="11"/>
  <c r="H108" i="11"/>
  <c r="I108" i="11"/>
  <c r="K108" i="11"/>
  <c r="G109" i="11"/>
  <c r="H109" i="11"/>
  <c r="I109" i="11"/>
  <c r="K109" i="11"/>
  <c r="L109" i="11"/>
  <c r="C66" i="7"/>
  <c r="G84" i="11"/>
  <c r="H84" i="11"/>
  <c r="I84" i="11"/>
  <c r="K84" i="11"/>
  <c r="G85" i="11"/>
  <c r="H85" i="11"/>
  <c r="I85" i="11"/>
  <c r="K85" i="11"/>
  <c r="G86" i="11"/>
  <c r="H86" i="11"/>
  <c r="I86" i="11"/>
  <c r="K86" i="11"/>
  <c r="G87" i="11"/>
  <c r="H87" i="11"/>
  <c r="I87" i="11"/>
  <c r="K87" i="11"/>
  <c r="G88" i="11"/>
  <c r="H88" i="11"/>
  <c r="I88" i="11"/>
  <c r="K88" i="11"/>
  <c r="G89" i="11"/>
  <c r="H89" i="11"/>
  <c r="I89" i="11"/>
  <c r="K89" i="11"/>
  <c r="G90" i="11"/>
  <c r="H90" i="11"/>
  <c r="I90" i="11"/>
  <c r="K90" i="11"/>
  <c r="G91" i="11"/>
  <c r="H91" i="11"/>
  <c r="I91" i="11"/>
  <c r="K91" i="11"/>
  <c r="G92" i="11"/>
  <c r="H92" i="11"/>
  <c r="I92" i="11"/>
  <c r="K92" i="11"/>
  <c r="G93" i="11"/>
  <c r="H93" i="11"/>
  <c r="I93" i="11"/>
  <c r="K93" i="11"/>
  <c r="G94" i="11"/>
  <c r="H94" i="11"/>
  <c r="I94" i="11"/>
  <c r="K94" i="11"/>
  <c r="G95" i="11"/>
  <c r="H95" i="11"/>
  <c r="I95" i="11"/>
  <c r="K95" i="11"/>
  <c r="G96" i="11"/>
  <c r="H96" i="11"/>
  <c r="I96" i="11"/>
  <c r="K96" i="11"/>
  <c r="L96" i="11"/>
  <c r="C65" i="7"/>
  <c r="G71" i="11"/>
  <c r="H71" i="11"/>
  <c r="I71" i="11"/>
  <c r="K71" i="11"/>
  <c r="G72" i="11"/>
  <c r="H72" i="11"/>
  <c r="I72" i="11"/>
  <c r="K72" i="11"/>
  <c r="G73" i="11"/>
  <c r="H73" i="11"/>
  <c r="I73" i="11"/>
  <c r="K73" i="11"/>
  <c r="G74" i="11"/>
  <c r="H74" i="11"/>
  <c r="I74" i="11"/>
  <c r="K74" i="11"/>
  <c r="G75" i="11"/>
  <c r="H75" i="11"/>
  <c r="I75" i="11"/>
  <c r="K75" i="11"/>
  <c r="G76" i="11"/>
  <c r="H76" i="11"/>
  <c r="I76" i="11"/>
  <c r="K76" i="11"/>
  <c r="G77" i="11"/>
  <c r="H77" i="11"/>
  <c r="I77" i="11"/>
  <c r="K77" i="11"/>
  <c r="G78" i="11"/>
  <c r="H78" i="11"/>
  <c r="I78" i="11"/>
  <c r="K78" i="11"/>
  <c r="G79" i="11"/>
  <c r="H79" i="11"/>
  <c r="I79" i="11"/>
  <c r="K79" i="11"/>
  <c r="G80" i="11"/>
  <c r="H80" i="11"/>
  <c r="I80" i="11"/>
  <c r="K80" i="11"/>
  <c r="G81" i="11"/>
  <c r="H81" i="11"/>
  <c r="I81" i="11"/>
  <c r="K81" i="11"/>
  <c r="G82" i="11"/>
  <c r="H82" i="11"/>
  <c r="I82" i="11"/>
  <c r="K82" i="11"/>
  <c r="G83" i="11"/>
  <c r="H83" i="11"/>
  <c r="I83" i="11"/>
  <c r="K83" i="11"/>
  <c r="L83" i="11"/>
  <c r="C64" i="7"/>
  <c r="G58" i="11"/>
  <c r="H58" i="11"/>
  <c r="I58" i="11"/>
  <c r="K58" i="11"/>
  <c r="G59" i="11"/>
  <c r="H59" i="11"/>
  <c r="I59" i="11"/>
  <c r="K59" i="11"/>
  <c r="G60" i="11"/>
  <c r="H60" i="11"/>
  <c r="I60" i="11"/>
  <c r="K60" i="11"/>
  <c r="G61" i="11"/>
  <c r="H61" i="11"/>
  <c r="I61" i="11"/>
  <c r="K61" i="11"/>
  <c r="G62" i="11"/>
  <c r="H62" i="11"/>
  <c r="I62" i="11"/>
  <c r="K62" i="11"/>
  <c r="G63" i="11"/>
  <c r="H63" i="11"/>
  <c r="I63" i="11"/>
  <c r="K63" i="11"/>
  <c r="G64" i="11"/>
  <c r="H64" i="11"/>
  <c r="I64" i="11"/>
  <c r="K64" i="11"/>
  <c r="G65" i="11"/>
  <c r="H65" i="11"/>
  <c r="I65" i="11"/>
  <c r="K65" i="11"/>
  <c r="G66" i="11"/>
  <c r="H66" i="11"/>
  <c r="I66" i="11"/>
  <c r="K66" i="11"/>
  <c r="G67" i="11"/>
  <c r="H67" i="11"/>
  <c r="I67" i="11"/>
  <c r="K67" i="11"/>
  <c r="G68" i="11"/>
  <c r="H68" i="11"/>
  <c r="I68" i="11"/>
  <c r="K68" i="11"/>
  <c r="G69" i="11"/>
  <c r="H69" i="11"/>
  <c r="I69" i="11"/>
  <c r="K69" i="11"/>
  <c r="G70" i="11"/>
  <c r="H70" i="11"/>
  <c r="I70" i="11"/>
  <c r="K70" i="11"/>
  <c r="L70" i="11"/>
  <c r="C63" i="7"/>
  <c r="G45" i="11"/>
  <c r="H45" i="11"/>
  <c r="I45" i="11"/>
  <c r="K45" i="11"/>
  <c r="G46" i="11"/>
  <c r="H46" i="11"/>
  <c r="I46" i="11"/>
  <c r="K46" i="11"/>
  <c r="G47" i="11"/>
  <c r="H47" i="11"/>
  <c r="I47" i="11"/>
  <c r="K47" i="11"/>
  <c r="G48" i="11"/>
  <c r="H48" i="11"/>
  <c r="I48" i="11"/>
  <c r="K48" i="11"/>
  <c r="G49" i="11"/>
  <c r="H49" i="11"/>
  <c r="I49" i="11"/>
  <c r="K49" i="11"/>
  <c r="G50" i="11"/>
  <c r="H50" i="11"/>
  <c r="I50" i="11"/>
  <c r="K50" i="11"/>
  <c r="G51" i="11"/>
  <c r="H51" i="11"/>
  <c r="I51" i="11"/>
  <c r="K51" i="11"/>
  <c r="G52" i="11"/>
  <c r="H52" i="11"/>
  <c r="I52" i="11"/>
  <c r="K52" i="11"/>
  <c r="G53" i="11"/>
  <c r="H53" i="11"/>
  <c r="I53" i="11"/>
  <c r="K53" i="11"/>
  <c r="G54" i="11"/>
  <c r="H54" i="11"/>
  <c r="I54" i="11"/>
  <c r="K54" i="11"/>
  <c r="G55" i="11"/>
  <c r="H55" i="11"/>
  <c r="I55" i="11"/>
  <c r="K55" i="11"/>
  <c r="G56" i="11"/>
  <c r="H56" i="11"/>
  <c r="I56" i="11"/>
  <c r="K56" i="11"/>
  <c r="G57" i="11"/>
  <c r="H57" i="11"/>
  <c r="I57" i="11"/>
  <c r="K57" i="11"/>
  <c r="L57" i="11"/>
  <c r="C62" i="7"/>
  <c r="G32" i="11"/>
  <c r="H32" i="11"/>
  <c r="I32" i="11"/>
  <c r="K32" i="11"/>
  <c r="G33" i="11"/>
  <c r="H33" i="11"/>
  <c r="I33" i="11"/>
  <c r="K33" i="11"/>
  <c r="G34" i="11"/>
  <c r="H34" i="11"/>
  <c r="I34" i="11"/>
  <c r="K34" i="11"/>
  <c r="G35" i="11"/>
  <c r="H35" i="11"/>
  <c r="I35" i="11"/>
  <c r="K35" i="11"/>
  <c r="G36" i="11"/>
  <c r="H36" i="11"/>
  <c r="I36" i="11"/>
  <c r="K36" i="11"/>
  <c r="G37" i="11"/>
  <c r="H37" i="11"/>
  <c r="I37" i="11"/>
  <c r="K37" i="11"/>
  <c r="G38" i="11"/>
  <c r="H38" i="11"/>
  <c r="I38" i="11"/>
  <c r="K38" i="11"/>
  <c r="G39" i="11"/>
  <c r="H39" i="11"/>
  <c r="I39" i="11"/>
  <c r="K39" i="11"/>
  <c r="G40" i="11"/>
  <c r="H40" i="11"/>
  <c r="I40" i="11"/>
  <c r="K40" i="11"/>
  <c r="G41" i="11"/>
  <c r="H41" i="11"/>
  <c r="I41" i="11"/>
  <c r="K41" i="11"/>
  <c r="G42" i="11"/>
  <c r="H42" i="11"/>
  <c r="I42" i="11"/>
  <c r="K42" i="11"/>
  <c r="G43" i="11"/>
  <c r="H43" i="11"/>
  <c r="I43" i="11"/>
  <c r="K43" i="11"/>
  <c r="G44" i="11"/>
  <c r="H44" i="11"/>
  <c r="I44" i="11"/>
  <c r="K44" i="11"/>
  <c r="L44" i="11"/>
  <c r="C61" i="7"/>
  <c r="G19" i="11"/>
  <c r="H19" i="11"/>
  <c r="I19" i="11"/>
  <c r="K19" i="11"/>
  <c r="G20" i="11"/>
  <c r="H20" i="11"/>
  <c r="I20" i="11"/>
  <c r="K20" i="11"/>
  <c r="G21" i="11"/>
  <c r="H21" i="11"/>
  <c r="I21" i="11"/>
  <c r="K21" i="11"/>
  <c r="G22" i="11"/>
  <c r="H22" i="11"/>
  <c r="I22" i="11"/>
  <c r="K22" i="11"/>
  <c r="G23" i="11"/>
  <c r="H23" i="11"/>
  <c r="I23" i="11"/>
  <c r="K23" i="11"/>
  <c r="G24" i="11"/>
  <c r="H24" i="11"/>
  <c r="I24" i="11"/>
  <c r="K24" i="11"/>
  <c r="G25" i="11"/>
  <c r="H25" i="11"/>
  <c r="I25" i="11"/>
  <c r="K25" i="11"/>
  <c r="G26" i="11"/>
  <c r="H26" i="11"/>
  <c r="I26" i="11"/>
  <c r="K26" i="11"/>
  <c r="G27" i="11"/>
  <c r="H27" i="11"/>
  <c r="I27" i="11"/>
  <c r="K27" i="11"/>
  <c r="G28" i="11"/>
  <c r="H28" i="11"/>
  <c r="I28" i="11"/>
  <c r="K28" i="11"/>
  <c r="G29" i="11"/>
  <c r="H29" i="11"/>
  <c r="I29" i="11"/>
  <c r="K29" i="11"/>
  <c r="G30" i="11"/>
  <c r="H30" i="11"/>
  <c r="I30" i="11"/>
  <c r="K30" i="11"/>
  <c r="G31" i="11"/>
  <c r="H31" i="11"/>
  <c r="I31" i="11"/>
  <c r="K31" i="11"/>
  <c r="L31" i="11"/>
  <c r="C60" i="7"/>
  <c r="G6" i="11"/>
  <c r="H6" i="11"/>
  <c r="I6" i="11"/>
  <c r="K6" i="11"/>
  <c r="G7" i="11"/>
  <c r="H7" i="11"/>
  <c r="I7" i="11"/>
  <c r="K7" i="11"/>
  <c r="G8" i="11"/>
  <c r="H8" i="11"/>
  <c r="I8" i="11"/>
  <c r="K8" i="11"/>
  <c r="G9" i="11"/>
  <c r="H9" i="11"/>
  <c r="I9" i="11"/>
  <c r="K9" i="11"/>
  <c r="G10" i="11"/>
  <c r="H10" i="11"/>
  <c r="I10" i="11"/>
  <c r="K10" i="11"/>
  <c r="G11" i="11"/>
  <c r="H11" i="11"/>
  <c r="I11" i="11"/>
  <c r="K11" i="11"/>
  <c r="G12" i="11"/>
  <c r="H12" i="11"/>
  <c r="I12" i="11"/>
  <c r="K12" i="11"/>
  <c r="G13" i="11"/>
  <c r="H13" i="11"/>
  <c r="I13" i="11"/>
  <c r="K13" i="11"/>
  <c r="G14" i="11"/>
  <c r="H14" i="11"/>
  <c r="I14" i="11"/>
  <c r="K14" i="11"/>
  <c r="G15" i="11"/>
  <c r="H15" i="11"/>
  <c r="I15" i="11"/>
  <c r="K15" i="11"/>
  <c r="G16" i="11"/>
  <c r="H16" i="11"/>
  <c r="I16" i="11"/>
  <c r="K16" i="11"/>
  <c r="G17" i="11"/>
  <c r="H17" i="11"/>
  <c r="I17" i="11"/>
  <c r="K17" i="11"/>
  <c r="G18" i="11"/>
  <c r="H18" i="11"/>
  <c r="I18" i="11"/>
  <c r="K18" i="11"/>
  <c r="L18" i="11"/>
  <c r="C59" i="7"/>
  <c r="G175" i="11"/>
  <c r="H175" i="11"/>
  <c r="I175" i="11"/>
  <c r="K175" i="11"/>
  <c r="T175" i="11"/>
  <c r="U175" i="11"/>
  <c r="V175" i="11"/>
  <c r="X175" i="11"/>
  <c r="G176" i="11"/>
  <c r="H176" i="11"/>
  <c r="I176" i="11"/>
  <c r="K176" i="11"/>
  <c r="T176" i="11"/>
  <c r="U176" i="11"/>
  <c r="V176" i="11"/>
  <c r="X176" i="11"/>
  <c r="G177" i="11"/>
  <c r="H177" i="11"/>
  <c r="I177" i="11"/>
  <c r="K177" i="11"/>
  <c r="T177" i="11"/>
  <c r="U177" i="11"/>
  <c r="V177" i="11"/>
  <c r="X177" i="11"/>
  <c r="G178" i="11"/>
  <c r="H178" i="11"/>
  <c r="I178" i="11"/>
  <c r="K178" i="11"/>
  <c r="T178" i="11"/>
  <c r="U178" i="11"/>
  <c r="V178" i="11"/>
  <c r="X178" i="11"/>
  <c r="G179" i="11"/>
  <c r="H179" i="11"/>
  <c r="I179" i="11"/>
  <c r="K179" i="11"/>
  <c r="T179" i="11"/>
  <c r="U179" i="11"/>
  <c r="V179" i="11"/>
  <c r="X179" i="11"/>
  <c r="G180" i="11"/>
  <c r="H180" i="11"/>
  <c r="I180" i="11"/>
  <c r="K180" i="11"/>
  <c r="T180" i="11"/>
  <c r="U180" i="11"/>
  <c r="V180" i="11"/>
  <c r="X180" i="11"/>
  <c r="G181" i="11"/>
  <c r="H181" i="11"/>
  <c r="I181" i="11"/>
  <c r="K181" i="11"/>
  <c r="T181" i="11"/>
  <c r="U181" i="11"/>
  <c r="V181" i="11"/>
  <c r="X181" i="11"/>
  <c r="G182" i="11"/>
  <c r="H182" i="11"/>
  <c r="I182" i="11"/>
  <c r="K182" i="11"/>
  <c r="T182" i="11"/>
  <c r="U182" i="11"/>
  <c r="V182" i="11"/>
  <c r="X182" i="11"/>
  <c r="G183" i="11"/>
  <c r="H183" i="11"/>
  <c r="I183" i="11"/>
  <c r="K183" i="11"/>
  <c r="T183" i="11"/>
  <c r="U183" i="11"/>
  <c r="V183" i="11"/>
  <c r="X183" i="11"/>
  <c r="G184" i="11"/>
  <c r="H184" i="11"/>
  <c r="I184" i="11"/>
  <c r="K184" i="11"/>
  <c r="T184" i="11"/>
  <c r="U184" i="11"/>
  <c r="V184" i="11"/>
  <c r="X184" i="11"/>
  <c r="G185" i="11"/>
  <c r="H185" i="11"/>
  <c r="I185" i="11"/>
  <c r="K185" i="11"/>
  <c r="T185" i="11"/>
  <c r="U185" i="11"/>
  <c r="V185" i="11"/>
  <c r="X185" i="11"/>
  <c r="G186" i="11"/>
  <c r="H186" i="11"/>
  <c r="I186" i="11"/>
  <c r="K186" i="11"/>
  <c r="T186" i="11"/>
  <c r="U186" i="11"/>
  <c r="V186" i="11"/>
  <c r="X186" i="11"/>
  <c r="G187" i="11"/>
  <c r="H187" i="11"/>
  <c r="I187" i="11"/>
  <c r="K187" i="11"/>
  <c r="T187" i="11"/>
  <c r="U187" i="11"/>
  <c r="V187" i="11"/>
  <c r="X187" i="11"/>
  <c r="G188" i="11"/>
  <c r="H188" i="11"/>
  <c r="I188" i="11"/>
  <c r="K188" i="11"/>
  <c r="T188" i="11"/>
  <c r="U188" i="11"/>
  <c r="V188" i="11"/>
  <c r="X188" i="11"/>
  <c r="G189" i="11"/>
  <c r="H189" i="11"/>
  <c r="I189" i="11"/>
  <c r="K189" i="11"/>
  <c r="T189" i="11"/>
  <c r="U189" i="11"/>
  <c r="V189" i="11"/>
  <c r="X189" i="11"/>
  <c r="G190" i="11"/>
  <c r="H190" i="11"/>
  <c r="I190" i="11"/>
  <c r="K190" i="11"/>
  <c r="T190" i="11"/>
  <c r="U190" i="11"/>
  <c r="V190" i="11"/>
  <c r="X190" i="11"/>
  <c r="G191" i="11"/>
  <c r="H191" i="11"/>
  <c r="I191" i="11"/>
  <c r="K191" i="11"/>
  <c r="T191" i="11"/>
  <c r="U191" i="11"/>
  <c r="V191" i="11"/>
  <c r="X191" i="11"/>
  <c r="G192" i="11"/>
  <c r="H192" i="11"/>
  <c r="I192" i="11"/>
  <c r="K192" i="11"/>
  <c r="T192" i="11"/>
  <c r="U192" i="11"/>
  <c r="V192" i="11"/>
  <c r="X192" i="11"/>
  <c r="G193" i="11"/>
  <c r="H193" i="11"/>
  <c r="I193" i="11"/>
  <c r="K193" i="11"/>
  <c r="T193" i="11"/>
  <c r="U193" i="11"/>
  <c r="V193" i="11"/>
  <c r="X193" i="11"/>
  <c r="G194" i="11"/>
  <c r="H194" i="11"/>
  <c r="I194" i="11"/>
  <c r="K194" i="11"/>
  <c r="T194" i="11"/>
  <c r="U194" i="11"/>
  <c r="V194" i="11"/>
  <c r="X194" i="11"/>
  <c r="G195" i="11"/>
  <c r="H195" i="11"/>
  <c r="I195" i="11"/>
  <c r="K195" i="11"/>
  <c r="T195" i="11"/>
  <c r="U195" i="11"/>
  <c r="V195" i="11"/>
  <c r="X195" i="11"/>
  <c r="G196" i="11"/>
  <c r="H196" i="11"/>
  <c r="I196" i="11"/>
  <c r="K196" i="11"/>
  <c r="T196" i="11"/>
  <c r="U196" i="11"/>
  <c r="V196" i="11"/>
  <c r="X196" i="11"/>
  <c r="G197" i="11"/>
  <c r="H197" i="11"/>
  <c r="I197" i="11"/>
  <c r="K197" i="11"/>
  <c r="T197" i="11"/>
  <c r="U197" i="11"/>
  <c r="V197" i="11"/>
  <c r="X197" i="11"/>
  <c r="G198" i="11"/>
  <c r="H198" i="11"/>
  <c r="I198" i="11"/>
  <c r="K198" i="11"/>
  <c r="T198" i="11"/>
  <c r="U198" i="11"/>
  <c r="V198" i="11"/>
  <c r="X198" i="11"/>
  <c r="G199" i="11"/>
  <c r="H199" i="11"/>
  <c r="I199" i="11"/>
  <c r="K199" i="11"/>
  <c r="T199" i="11"/>
  <c r="U199" i="11"/>
  <c r="V199" i="11"/>
  <c r="X199" i="11"/>
  <c r="G200" i="11"/>
  <c r="H200" i="11"/>
  <c r="I200" i="11"/>
  <c r="K200" i="11"/>
  <c r="T200" i="11"/>
  <c r="U200" i="11"/>
  <c r="V200" i="11"/>
  <c r="X200" i="11"/>
  <c r="G201" i="11"/>
  <c r="H201" i="11"/>
  <c r="I201" i="11"/>
  <c r="K201" i="11"/>
  <c r="T201" i="11"/>
  <c r="U201" i="11"/>
  <c r="V201" i="11"/>
  <c r="X201" i="11"/>
  <c r="G202" i="11"/>
  <c r="H202" i="11"/>
  <c r="I202" i="11"/>
  <c r="K202" i="11"/>
  <c r="T202" i="11"/>
  <c r="U202" i="11"/>
  <c r="V202" i="11"/>
  <c r="X202" i="11"/>
  <c r="G203" i="11"/>
  <c r="H203" i="11"/>
  <c r="I203" i="11"/>
  <c r="K203" i="11"/>
  <c r="T203" i="11"/>
  <c r="U203" i="11"/>
  <c r="V203" i="11"/>
  <c r="X203" i="11"/>
  <c r="G204" i="11"/>
  <c r="H204" i="11"/>
  <c r="I204" i="11"/>
  <c r="K204" i="11"/>
  <c r="T204" i="11"/>
  <c r="U204" i="11"/>
  <c r="V204" i="11"/>
  <c r="X204" i="11"/>
  <c r="G205" i="11"/>
  <c r="H205" i="11"/>
  <c r="I205" i="11"/>
  <c r="K205" i="11"/>
  <c r="T205" i="11"/>
  <c r="U205" i="11"/>
  <c r="V205" i="11"/>
  <c r="X205" i="11"/>
  <c r="G206" i="11"/>
  <c r="H206" i="11"/>
  <c r="I206" i="11"/>
  <c r="K206" i="11"/>
  <c r="T206" i="11"/>
  <c r="U206" i="11"/>
  <c r="V206" i="11"/>
  <c r="X206" i="11"/>
  <c r="G207" i="11"/>
  <c r="H207" i="11"/>
  <c r="I207" i="11"/>
  <c r="K207" i="11"/>
  <c r="T207" i="11"/>
  <c r="U207" i="11"/>
  <c r="V207" i="11"/>
  <c r="X207" i="11"/>
  <c r="G208" i="11"/>
  <c r="H208" i="11"/>
  <c r="I208" i="11"/>
  <c r="K208" i="11"/>
  <c r="T208" i="11"/>
  <c r="U208" i="11"/>
  <c r="V208" i="11"/>
  <c r="X208" i="11"/>
  <c r="G209" i="11"/>
  <c r="H209" i="11"/>
  <c r="I209" i="11"/>
  <c r="K209" i="11"/>
  <c r="T209" i="11"/>
  <c r="U209" i="11"/>
  <c r="V209" i="11"/>
  <c r="X209" i="11"/>
  <c r="G210" i="11"/>
  <c r="H210" i="11"/>
  <c r="I210" i="11"/>
  <c r="K210" i="11"/>
  <c r="T210" i="11"/>
  <c r="U210" i="11"/>
  <c r="V210" i="11"/>
  <c r="X210" i="11"/>
  <c r="G211" i="11"/>
  <c r="H211" i="11"/>
  <c r="I211" i="11"/>
  <c r="K211" i="11"/>
  <c r="T211" i="11"/>
  <c r="U211" i="11"/>
  <c r="V211" i="11"/>
  <c r="X211" i="11"/>
  <c r="G212" i="11"/>
  <c r="H212" i="11"/>
  <c r="I212" i="11"/>
  <c r="K212" i="11"/>
  <c r="T212" i="11"/>
  <c r="U212" i="11"/>
  <c r="V212" i="11"/>
  <c r="X212" i="11"/>
  <c r="G213" i="11"/>
  <c r="H213" i="11"/>
  <c r="I213" i="11"/>
  <c r="K213" i="11"/>
  <c r="T213" i="11"/>
  <c r="U213" i="11"/>
  <c r="V213" i="11"/>
  <c r="X213" i="11"/>
  <c r="G214" i="11"/>
  <c r="H214" i="11"/>
  <c r="I214" i="11"/>
  <c r="K214" i="11"/>
  <c r="T214" i="11"/>
  <c r="U214" i="11"/>
  <c r="V214" i="11"/>
  <c r="X214" i="11"/>
  <c r="G215" i="11"/>
  <c r="H215" i="11"/>
  <c r="I215" i="11"/>
  <c r="K215" i="11"/>
  <c r="T215" i="11"/>
  <c r="U215" i="11"/>
  <c r="V215" i="11"/>
  <c r="X215" i="11"/>
  <c r="G216" i="11"/>
  <c r="H216" i="11"/>
  <c r="I216" i="11"/>
  <c r="K216" i="11"/>
  <c r="T216" i="11"/>
  <c r="U216" i="11"/>
  <c r="V216" i="11"/>
  <c r="X216" i="11"/>
  <c r="G217" i="11"/>
  <c r="H217" i="11"/>
  <c r="I217" i="11"/>
  <c r="K217" i="11"/>
  <c r="T217" i="11"/>
  <c r="U217" i="11"/>
  <c r="V217" i="11"/>
  <c r="X217" i="11"/>
  <c r="G218" i="11"/>
  <c r="H218" i="11"/>
  <c r="I218" i="11"/>
  <c r="K218" i="11"/>
  <c r="T218" i="11"/>
  <c r="U218" i="11"/>
  <c r="V218" i="11"/>
  <c r="X218" i="11"/>
  <c r="G219" i="11"/>
  <c r="H219" i="11"/>
  <c r="I219" i="11"/>
  <c r="K219" i="11"/>
  <c r="T219" i="11"/>
  <c r="U219" i="11"/>
  <c r="V219" i="11"/>
  <c r="X219" i="11"/>
  <c r="G220" i="11"/>
  <c r="H220" i="11"/>
  <c r="I220" i="11"/>
  <c r="K220" i="11"/>
  <c r="T220" i="11"/>
  <c r="U220" i="11"/>
  <c r="V220" i="11"/>
  <c r="X220" i="11"/>
  <c r="G221" i="11"/>
  <c r="H221" i="11"/>
  <c r="I221" i="11"/>
  <c r="K221" i="11"/>
  <c r="T221" i="11"/>
  <c r="U221" i="11"/>
  <c r="V221" i="11"/>
  <c r="X221" i="11"/>
  <c r="G222" i="11"/>
  <c r="H222" i="11"/>
  <c r="I222" i="11"/>
  <c r="K222" i="11"/>
  <c r="T222" i="11"/>
  <c r="U222" i="11"/>
  <c r="V222" i="11"/>
  <c r="X222" i="11"/>
  <c r="G223" i="11"/>
  <c r="H223" i="11"/>
  <c r="I223" i="11"/>
  <c r="K223" i="11"/>
  <c r="T223" i="11"/>
  <c r="U223" i="11"/>
  <c r="V223" i="11"/>
  <c r="X223" i="11"/>
  <c r="G224" i="11"/>
  <c r="H224" i="11"/>
  <c r="I224" i="11"/>
  <c r="K224" i="11"/>
  <c r="T224" i="11"/>
  <c r="U224" i="11"/>
  <c r="V224" i="11"/>
  <c r="X224" i="11"/>
  <c r="G225" i="11"/>
  <c r="H225" i="11"/>
  <c r="I225" i="11"/>
  <c r="K225" i="11"/>
  <c r="T225" i="11"/>
  <c r="U225" i="11"/>
  <c r="V225" i="11"/>
  <c r="X225" i="11"/>
  <c r="G226" i="11"/>
  <c r="H226" i="11"/>
  <c r="I226" i="11"/>
  <c r="K226" i="11"/>
  <c r="T226" i="11"/>
  <c r="U226" i="11"/>
  <c r="V226" i="11"/>
  <c r="X226" i="11"/>
  <c r="G227" i="11"/>
  <c r="H227" i="11"/>
  <c r="I227" i="11"/>
  <c r="K227" i="11"/>
  <c r="T227" i="11"/>
  <c r="U227" i="11"/>
  <c r="V227" i="11"/>
  <c r="X227" i="11"/>
  <c r="G228" i="11"/>
  <c r="H228" i="11"/>
  <c r="I228" i="11"/>
  <c r="K228" i="11"/>
  <c r="T228" i="11"/>
  <c r="U228" i="11"/>
  <c r="V228" i="11"/>
  <c r="X228" i="11"/>
  <c r="G229" i="11"/>
  <c r="H229" i="11"/>
  <c r="I229" i="11"/>
  <c r="K229" i="11"/>
  <c r="T229" i="11"/>
  <c r="U229" i="11"/>
  <c r="V229" i="11"/>
  <c r="X229" i="11"/>
  <c r="G230" i="11"/>
  <c r="H230" i="11"/>
  <c r="I230" i="11"/>
  <c r="K230" i="11"/>
  <c r="T230" i="11"/>
  <c r="U230" i="11"/>
  <c r="V230" i="11"/>
  <c r="X230" i="11"/>
  <c r="G231" i="11"/>
  <c r="H231" i="11"/>
  <c r="I231" i="11"/>
  <c r="K231" i="11"/>
  <c r="T231" i="11"/>
  <c r="U231" i="11"/>
  <c r="V231" i="11"/>
  <c r="X231" i="11"/>
  <c r="G232" i="11"/>
  <c r="H232" i="11"/>
  <c r="I232" i="11"/>
  <c r="K232" i="11"/>
  <c r="T232" i="11"/>
  <c r="U232" i="11"/>
  <c r="V232" i="11"/>
  <c r="X232" i="11"/>
  <c r="G233" i="11"/>
  <c r="H233" i="11"/>
  <c r="I233" i="11"/>
  <c r="K233" i="11"/>
  <c r="T233" i="11"/>
  <c r="U233" i="11"/>
  <c r="V233" i="11"/>
  <c r="X233" i="11"/>
  <c r="G234" i="11"/>
  <c r="H234" i="11"/>
  <c r="I234" i="11"/>
  <c r="K234" i="11"/>
  <c r="T234" i="11"/>
  <c r="U234" i="11"/>
  <c r="V234" i="11"/>
  <c r="X234" i="11"/>
  <c r="G235" i="11"/>
  <c r="H235" i="11"/>
  <c r="I235" i="11"/>
  <c r="K235" i="11"/>
  <c r="T235" i="11"/>
  <c r="U235" i="11"/>
  <c r="V235" i="11"/>
  <c r="X235" i="11"/>
  <c r="G236" i="11"/>
  <c r="H236" i="11"/>
  <c r="I236" i="11"/>
  <c r="K236" i="11"/>
  <c r="T236" i="11"/>
  <c r="U236" i="11"/>
  <c r="V236" i="11"/>
  <c r="X236" i="11"/>
  <c r="G237" i="11"/>
  <c r="H237" i="11"/>
  <c r="I237" i="11"/>
  <c r="K237" i="11"/>
  <c r="T237" i="11"/>
  <c r="U237" i="11"/>
  <c r="V237" i="11"/>
  <c r="X237" i="11"/>
  <c r="G238" i="11"/>
  <c r="H238" i="11"/>
  <c r="I238" i="11"/>
  <c r="K238" i="11"/>
  <c r="T238" i="11"/>
  <c r="U238" i="11"/>
  <c r="V238" i="11"/>
  <c r="X238" i="11"/>
  <c r="G239" i="11"/>
  <c r="H239" i="11"/>
  <c r="I239" i="11"/>
  <c r="K239" i="11"/>
  <c r="T239" i="11"/>
  <c r="U239" i="11"/>
  <c r="V239" i="11"/>
  <c r="X239" i="11"/>
  <c r="G240" i="11"/>
  <c r="H240" i="11"/>
  <c r="I240" i="11"/>
  <c r="K240" i="11"/>
  <c r="T240" i="11"/>
  <c r="U240" i="11"/>
  <c r="V240" i="11"/>
  <c r="X240" i="11"/>
  <c r="G241" i="11"/>
  <c r="H241" i="11"/>
  <c r="I241" i="11"/>
  <c r="K241" i="11"/>
  <c r="T241" i="11"/>
  <c r="U241" i="11"/>
  <c r="V241" i="11"/>
  <c r="X241" i="11"/>
  <c r="G242" i="11"/>
  <c r="H242" i="11"/>
  <c r="I242" i="11"/>
  <c r="K242" i="11"/>
  <c r="T242" i="11"/>
  <c r="U242" i="11"/>
  <c r="V242" i="11"/>
  <c r="X242" i="11"/>
  <c r="G243" i="11"/>
  <c r="H243" i="11"/>
  <c r="I243" i="11"/>
  <c r="K243" i="11"/>
  <c r="T243" i="11"/>
  <c r="U243" i="11"/>
  <c r="V243" i="11"/>
  <c r="X243" i="11"/>
  <c r="G244" i="11"/>
  <c r="H244" i="11"/>
  <c r="I244" i="11"/>
  <c r="K244" i="11"/>
  <c r="T244" i="11"/>
  <c r="U244" i="11"/>
  <c r="V244" i="11"/>
  <c r="X244" i="11"/>
  <c r="G245" i="11"/>
  <c r="H245" i="11"/>
  <c r="I245" i="11"/>
  <c r="K245" i="11"/>
  <c r="T245" i="11"/>
  <c r="U245" i="11"/>
  <c r="V245" i="11"/>
  <c r="X245" i="11"/>
  <c r="G246" i="11"/>
  <c r="H246" i="11"/>
  <c r="I246" i="11"/>
  <c r="K246" i="11"/>
  <c r="T246" i="11"/>
  <c r="U246" i="11"/>
  <c r="V246" i="11"/>
  <c r="X246" i="11"/>
  <c r="G247" i="11"/>
  <c r="H247" i="11"/>
  <c r="I247" i="11"/>
  <c r="K247" i="11"/>
  <c r="T247" i="11"/>
  <c r="U247" i="11"/>
  <c r="V247" i="11"/>
  <c r="X247" i="11"/>
  <c r="G248" i="11"/>
  <c r="H248" i="11"/>
  <c r="I248" i="11"/>
  <c r="K248" i="11"/>
  <c r="T248" i="11"/>
  <c r="U248" i="11"/>
  <c r="V248" i="11"/>
  <c r="X248" i="11"/>
  <c r="G249" i="11"/>
  <c r="H249" i="11"/>
  <c r="I249" i="11"/>
  <c r="K249" i="11"/>
  <c r="T249" i="11"/>
  <c r="U249" i="11"/>
  <c r="V249" i="11"/>
  <c r="X249" i="11"/>
  <c r="G250" i="11"/>
  <c r="H250" i="11"/>
  <c r="I250" i="11"/>
  <c r="K250" i="11"/>
  <c r="T250" i="11"/>
  <c r="U250" i="11"/>
  <c r="V250" i="11"/>
  <c r="X250" i="11"/>
  <c r="G251" i="11"/>
  <c r="H251" i="11"/>
  <c r="I251" i="11"/>
  <c r="K251" i="11"/>
  <c r="T251" i="11"/>
  <c r="U251" i="11"/>
  <c r="V251" i="11"/>
  <c r="X251" i="11"/>
  <c r="G252" i="11"/>
  <c r="H252" i="11"/>
  <c r="I252" i="11"/>
  <c r="K252" i="11"/>
  <c r="T252" i="11"/>
  <c r="U252" i="11"/>
  <c r="V252" i="11"/>
  <c r="X252" i="11"/>
  <c r="G253" i="11"/>
  <c r="H253" i="11"/>
  <c r="I253" i="11"/>
  <c r="K253" i="11"/>
  <c r="T253" i="11"/>
  <c r="U253" i="11"/>
  <c r="V253" i="11"/>
  <c r="X253" i="11"/>
  <c r="G254" i="11"/>
  <c r="H254" i="11"/>
  <c r="I254" i="11"/>
  <c r="K254" i="11"/>
  <c r="T254" i="11"/>
  <c r="U254" i="11"/>
  <c r="V254" i="11"/>
  <c r="X254" i="11"/>
  <c r="G255" i="11"/>
  <c r="H255" i="11"/>
  <c r="I255" i="11"/>
  <c r="K255" i="11"/>
  <c r="T255" i="11"/>
  <c r="U255" i="11"/>
  <c r="V255" i="11"/>
  <c r="X255" i="11"/>
  <c r="G256" i="11"/>
  <c r="H256" i="11"/>
  <c r="I256" i="11"/>
  <c r="K256" i="11"/>
  <c r="T256" i="11"/>
  <c r="U256" i="11"/>
  <c r="V256" i="11"/>
  <c r="X256" i="11"/>
  <c r="G257" i="11"/>
  <c r="H257" i="11"/>
  <c r="I257" i="11"/>
  <c r="K257" i="11"/>
  <c r="T257" i="11"/>
  <c r="U257" i="11"/>
  <c r="V257" i="11"/>
  <c r="X257" i="11"/>
  <c r="G258" i="11"/>
  <c r="H258" i="11"/>
  <c r="I258" i="11"/>
  <c r="K258" i="11"/>
  <c r="T258" i="11"/>
  <c r="U258" i="11"/>
  <c r="V258" i="11"/>
  <c r="X258" i="11"/>
  <c r="G259" i="11"/>
  <c r="H259" i="11"/>
  <c r="I259" i="11"/>
  <c r="K259" i="11"/>
  <c r="T259" i="11"/>
  <c r="U259" i="11"/>
  <c r="V259" i="11"/>
  <c r="X259" i="11"/>
  <c r="G260" i="11"/>
  <c r="H260" i="11"/>
  <c r="I260" i="11"/>
  <c r="K260" i="11"/>
  <c r="T260" i="11"/>
  <c r="U260" i="11"/>
  <c r="V260" i="11"/>
  <c r="X260" i="11"/>
  <c r="G261" i="11"/>
  <c r="H261" i="11"/>
  <c r="I261" i="11"/>
  <c r="K261" i="11"/>
  <c r="T261" i="11"/>
  <c r="U261" i="11"/>
  <c r="V261" i="11"/>
  <c r="X261" i="11"/>
  <c r="G262" i="11"/>
  <c r="H262" i="11"/>
  <c r="I262" i="11"/>
  <c r="K262" i="11"/>
  <c r="T262" i="11"/>
  <c r="U262" i="11"/>
  <c r="V262" i="11"/>
  <c r="X262" i="11"/>
  <c r="G263" i="11"/>
  <c r="H263" i="11"/>
  <c r="I263" i="11"/>
  <c r="K263" i="11"/>
  <c r="T263" i="11"/>
  <c r="U263" i="11"/>
  <c r="V263" i="11"/>
  <c r="X263" i="11"/>
  <c r="G264" i="11"/>
  <c r="H264" i="11"/>
  <c r="I264" i="11"/>
  <c r="K264" i="11"/>
  <c r="T264" i="11"/>
  <c r="U264" i="11"/>
  <c r="V264" i="11"/>
  <c r="X264" i="11"/>
  <c r="G265" i="11"/>
  <c r="H265" i="11"/>
  <c r="I265" i="11"/>
  <c r="K265" i="11"/>
  <c r="T265" i="11"/>
  <c r="U265" i="11"/>
  <c r="V265" i="11"/>
  <c r="X265" i="11"/>
  <c r="G266" i="11"/>
  <c r="H266" i="11"/>
  <c r="I266" i="11"/>
  <c r="K266" i="11"/>
  <c r="T266" i="11"/>
  <c r="U266" i="11"/>
  <c r="V266" i="11"/>
  <c r="X266" i="11"/>
  <c r="G267" i="11"/>
  <c r="H267" i="11"/>
  <c r="I267" i="11"/>
  <c r="K267" i="11"/>
  <c r="T267" i="11"/>
  <c r="U267" i="11"/>
  <c r="V267" i="11"/>
  <c r="X267" i="11"/>
  <c r="G268" i="11"/>
  <c r="H268" i="11"/>
  <c r="I268" i="11"/>
  <c r="K268" i="11"/>
  <c r="T268" i="11"/>
  <c r="U268" i="11"/>
  <c r="V268" i="11"/>
  <c r="X268" i="11"/>
  <c r="G269" i="11"/>
  <c r="H269" i="11"/>
  <c r="I269" i="11"/>
  <c r="K269" i="11"/>
  <c r="T269" i="11"/>
  <c r="U269" i="11"/>
  <c r="V269" i="11"/>
  <c r="X269" i="11"/>
  <c r="G270" i="11"/>
  <c r="H270" i="11"/>
  <c r="I270" i="11"/>
  <c r="K270" i="11"/>
  <c r="T270" i="11"/>
  <c r="U270" i="11"/>
  <c r="V270" i="11"/>
  <c r="X270" i="11"/>
  <c r="G271" i="11"/>
  <c r="H271" i="11"/>
  <c r="I271" i="11"/>
  <c r="K271" i="11"/>
  <c r="T271" i="11"/>
  <c r="U271" i="11"/>
  <c r="V271" i="11"/>
  <c r="X271" i="11"/>
  <c r="G272" i="11"/>
  <c r="H272" i="11"/>
  <c r="I272" i="11"/>
  <c r="K272" i="11"/>
  <c r="T272" i="11"/>
  <c r="U272" i="11"/>
  <c r="V272" i="11"/>
  <c r="X272" i="11"/>
  <c r="G273" i="11"/>
  <c r="H273" i="11"/>
  <c r="I273" i="11"/>
  <c r="K273" i="11"/>
  <c r="T273" i="11"/>
  <c r="U273" i="11"/>
  <c r="V273" i="11"/>
  <c r="X273" i="11"/>
  <c r="G274" i="11"/>
  <c r="H274" i="11"/>
  <c r="I274" i="11"/>
  <c r="K274" i="11"/>
  <c r="T274" i="11"/>
  <c r="U274" i="11"/>
  <c r="V274" i="11"/>
  <c r="X274" i="11"/>
  <c r="G275" i="11"/>
  <c r="H275" i="11"/>
  <c r="I275" i="11"/>
  <c r="K275" i="11"/>
  <c r="T275" i="11"/>
  <c r="U275" i="11"/>
  <c r="V275" i="11"/>
  <c r="X275" i="11"/>
  <c r="G276" i="11"/>
  <c r="H276" i="11"/>
  <c r="I276" i="11"/>
  <c r="K276" i="11"/>
  <c r="T276" i="11"/>
  <c r="U276" i="11"/>
  <c r="V276" i="11"/>
  <c r="X276" i="11"/>
  <c r="G277" i="11"/>
  <c r="H277" i="11"/>
  <c r="I277" i="11"/>
  <c r="K277" i="11"/>
  <c r="T277" i="11"/>
  <c r="U277" i="11"/>
  <c r="V277" i="11"/>
  <c r="X277" i="11"/>
  <c r="G278" i="11"/>
  <c r="H278" i="11"/>
  <c r="I278" i="11"/>
  <c r="K278" i="11"/>
  <c r="T278" i="11"/>
  <c r="U278" i="11"/>
  <c r="V278" i="11"/>
  <c r="X278" i="11"/>
  <c r="G279" i="11"/>
  <c r="H279" i="11"/>
  <c r="I279" i="11"/>
  <c r="K279" i="11"/>
  <c r="T279" i="11"/>
  <c r="U279" i="11"/>
  <c r="V279" i="11"/>
  <c r="X279" i="11"/>
  <c r="G280" i="11"/>
  <c r="H280" i="11"/>
  <c r="I280" i="11"/>
  <c r="K280" i="11"/>
  <c r="T280" i="11"/>
  <c r="U280" i="11"/>
  <c r="V280" i="11"/>
  <c r="X280" i="11"/>
  <c r="G281" i="11"/>
  <c r="H281" i="11"/>
  <c r="I281" i="11"/>
  <c r="K281" i="11"/>
  <c r="T281" i="11"/>
  <c r="U281" i="11"/>
  <c r="V281" i="11"/>
  <c r="X281" i="11"/>
  <c r="G282" i="11"/>
  <c r="H282" i="11"/>
  <c r="I282" i="11"/>
  <c r="K282" i="11"/>
  <c r="T282" i="11"/>
  <c r="U282" i="11"/>
  <c r="V282" i="11"/>
  <c r="X282" i="11"/>
  <c r="G283" i="11"/>
  <c r="H283" i="11"/>
  <c r="I283" i="11"/>
  <c r="K283" i="11"/>
  <c r="T283" i="11"/>
  <c r="U283" i="11"/>
  <c r="V283" i="11"/>
  <c r="X283" i="11"/>
  <c r="G284" i="11"/>
  <c r="H284" i="11"/>
  <c r="I284" i="11"/>
  <c r="K284" i="11"/>
  <c r="T284" i="11"/>
  <c r="U284" i="11"/>
  <c r="V284" i="11"/>
  <c r="X284" i="11"/>
  <c r="G285" i="11"/>
  <c r="H285" i="11"/>
  <c r="I285" i="11"/>
  <c r="K285" i="11"/>
  <c r="T285" i="11"/>
  <c r="U285" i="11"/>
  <c r="V285" i="11"/>
  <c r="X285" i="11"/>
  <c r="G286" i="11"/>
  <c r="H286" i="11"/>
  <c r="I286" i="11"/>
  <c r="K286" i="11"/>
  <c r="T286" i="11"/>
  <c r="U286" i="11"/>
  <c r="V286" i="11"/>
  <c r="X286" i="11"/>
  <c r="G287" i="11"/>
  <c r="H287" i="11"/>
  <c r="I287" i="11"/>
  <c r="K287" i="11"/>
  <c r="T287" i="11"/>
  <c r="U287" i="11"/>
  <c r="V287" i="11"/>
  <c r="X287" i="11"/>
  <c r="G288" i="11"/>
  <c r="H288" i="11"/>
  <c r="I288" i="11"/>
  <c r="K288" i="11"/>
  <c r="T288" i="11"/>
  <c r="U288" i="11"/>
  <c r="V288" i="11"/>
  <c r="X288" i="11"/>
  <c r="G289" i="11"/>
  <c r="H289" i="11"/>
  <c r="I289" i="11"/>
  <c r="K289" i="11"/>
  <c r="T289" i="11"/>
  <c r="U289" i="11"/>
  <c r="V289" i="11"/>
  <c r="X289" i="11"/>
  <c r="G290" i="11"/>
  <c r="H290" i="11"/>
  <c r="I290" i="11"/>
  <c r="K290" i="11"/>
  <c r="T290" i="11"/>
  <c r="U290" i="11"/>
  <c r="V290" i="11"/>
  <c r="X290" i="11"/>
  <c r="G291" i="11"/>
  <c r="H291" i="11"/>
  <c r="I291" i="11"/>
  <c r="K291" i="11"/>
  <c r="T291" i="11"/>
  <c r="U291" i="11"/>
  <c r="V291" i="11"/>
  <c r="X291" i="11"/>
  <c r="G292" i="11"/>
  <c r="H292" i="11"/>
  <c r="I292" i="11"/>
  <c r="K292" i="11"/>
  <c r="T292" i="11"/>
  <c r="U292" i="11"/>
  <c r="V292" i="11"/>
  <c r="X292" i="11"/>
  <c r="G293" i="11"/>
  <c r="H293" i="11"/>
  <c r="I293" i="11"/>
  <c r="K293" i="11"/>
  <c r="T293" i="11"/>
  <c r="U293" i="11"/>
  <c r="V293" i="11"/>
  <c r="X293" i="11"/>
  <c r="G294" i="11"/>
  <c r="H294" i="11"/>
  <c r="I294" i="11"/>
  <c r="K294" i="11"/>
  <c r="T294" i="11"/>
  <c r="U294" i="11"/>
  <c r="V294" i="11"/>
  <c r="X294" i="11"/>
  <c r="G295" i="11"/>
  <c r="H295" i="11"/>
  <c r="I295" i="11"/>
  <c r="K295" i="11"/>
  <c r="T295" i="11"/>
  <c r="U295" i="11"/>
  <c r="V295" i="11"/>
  <c r="X295" i="11"/>
  <c r="G296" i="11"/>
  <c r="H296" i="11"/>
  <c r="I296" i="11"/>
  <c r="K296" i="11"/>
  <c r="T296" i="11"/>
  <c r="U296" i="11"/>
  <c r="V296" i="11"/>
  <c r="X296" i="11"/>
  <c r="G297" i="11"/>
  <c r="H297" i="11"/>
  <c r="I297" i="11"/>
  <c r="K297" i="11"/>
  <c r="T297" i="11"/>
  <c r="U297" i="11"/>
  <c r="V297" i="11"/>
  <c r="X297" i="11"/>
  <c r="G298" i="11"/>
  <c r="H298" i="11"/>
  <c r="I298" i="11"/>
  <c r="K298" i="11"/>
  <c r="T298" i="11"/>
  <c r="U298" i="11"/>
  <c r="V298" i="11"/>
  <c r="X298" i="11"/>
  <c r="G299" i="11"/>
  <c r="H299" i="11"/>
  <c r="I299" i="11"/>
  <c r="K299" i="11"/>
  <c r="T299" i="11"/>
  <c r="U299" i="11"/>
  <c r="V299" i="11"/>
  <c r="X299" i="11"/>
  <c r="G300" i="11"/>
  <c r="H300" i="11"/>
  <c r="I300" i="11"/>
  <c r="K300" i="11"/>
  <c r="T300" i="11"/>
  <c r="U300" i="11"/>
  <c r="V300" i="11"/>
  <c r="X300" i="11"/>
  <c r="G301" i="11"/>
  <c r="H301" i="11"/>
  <c r="I301" i="11"/>
  <c r="K301" i="11"/>
  <c r="T301" i="11"/>
  <c r="U301" i="11"/>
  <c r="V301" i="11"/>
  <c r="X301" i="11"/>
  <c r="G302" i="11"/>
  <c r="H302" i="11"/>
  <c r="I302" i="11"/>
  <c r="K302" i="11"/>
  <c r="T302" i="11"/>
  <c r="U302" i="11"/>
  <c r="V302" i="11"/>
  <c r="X302" i="11"/>
  <c r="G303" i="11"/>
  <c r="H303" i="11"/>
  <c r="I303" i="11"/>
  <c r="K303" i="11"/>
  <c r="T303" i="11"/>
  <c r="U303" i="11"/>
  <c r="V303" i="11"/>
  <c r="X303" i="11"/>
  <c r="G304" i="11"/>
  <c r="H304" i="11"/>
  <c r="I304" i="11"/>
  <c r="K304" i="11"/>
  <c r="T304" i="11"/>
  <c r="U304" i="11"/>
  <c r="V304" i="11"/>
  <c r="X304" i="11"/>
  <c r="G305" i="11"/>
  <c r="H305" i="11"/>
  <c r="I305" i="11"/>
  <c r="K305" i="11"/>
  <c r="T305" i="11"/>
  <c r="U305" i="11"/>
  <c r="V305" i="11"/>
  <c r="X305" i="11"/>
  <c r="G306" i="11"/>
  <c r="H306" i="11"/>
  <c r="I306" i="11"/>
  <c r="K306" i="11"/>
  <c r="T306" i="11"/>
  <c r="U306" i="11"/>
  <c r="V306" i="11"/>
  <c r="X306" i="11"/>
  <c r="G307" i="11"/>
  <c r="H307" i="11"/>
  <c r="I307" i="11"/>
  <c r="K307" i="11"/>
  <c r="T307" i="11"/>
  <c r="U307" i="11"/>
  <c r="V307" i="11"/>
  <c r="X307" i="11"/>
  <c r="G308" i="11"/>
  <c r="H308" i="11"/>
  <c r="I308" i="11"/>
  <c r="K308" i="11"/>
  <c r="T308" i="11"/>
  <c r="U308" i="11"/>
  <c r="V308" i="11"/>
  <c r="X308" i="11"/>
  <c r="G309" i="11"/>
  <c r="H309" i="11"/>
  <c r="I309" i="11"/>
  <c r="K309" i="11"/>
  <c r="T309" i="11"/>
  <c r="U309" i="11"/>
  <c r="V309" i="11"/>
  <c r="X309" i="11"/>
  <c r="G310" i="11"/>
  <c r="H310" i="11"/>
  <c r="I310" i="11"/>
  <c r="K310" i="11"/>
  <c r="T310" i="11"/>
  <c r="U310" i="11"/>
  <c r="V310" i="11"/>
  <c r="X310" i="11"/>
  <c r="G311" i="11"/>
  <c r="H311" i="11"/>
  <c r="I311" i="11"/>
  <c r="K311" i="11"/>
  <c r="T311" i="11"/>
  <c r="U311" i="11"/>
  <c r="V311" i="11"/>
  <c r="X311" i="11"/>
  <c r="G312" i="11"/>
  <c r="H312" i="11"/>
  <c r="I312" i="11"/>
  <c r="K312" i="11"/>
  <c r="T312" i="11"/>
  <c r="U312" i="11"/>
  <c r="V312" i="11"/>
  <c r="X312" i="11"/>
  <c r="G313" i="11"/>
  <c r="H313" i="11"/>
  <c r="I313" i="11"/>
  <c r="K313" i="11"/>
  <c r="T313" i="11"/>
  <c r="U313" i="11"/>
  <c r="V313" i="11"/>
  <c r="X313" i="11"/>
  <c r="G314" i="11"/>
  <c r="H314" i="11"/>
  <c r="I314" i="11"/>
  <c r="K314" i="11"/>
  <c r="T314" i="11"/>
  <c r="U314" i="11"/>
  <c r="V314" i="11"/>
  <c r="X314" i="11"/>
  <c r="G315" i="11"/>
  <c r="H315" i="11"/>
  <c r="I315" i="11"/>
  <c r="K315" i="11"/>
  <c r="T315" i="11"/>
  <c r="U315" i="11"/>
  <c r="V315" i="11"/>
  <c r="X315" i="11"/>
  <c r="G316" i="11"/>
  <c r="H316" i="11"/>
  <c r="I316" i="11"/>
  <c r="K316" i="11"/>
  <c r="T316" i="11"/>
  <c r="U316" i="11"/>
  <c r="V316" i="11"/>
  <c r="X316" i="11"/>
  <c r="G317" i="11"/>
  <c r="H317" i="11"/>
  <c r="I317" i="11"/>
  <c r="K317" i="11"/>
  <c r="T317" i="11"/>
  <c r="U317" i="11"/>
  <c r="V317" i="11"/>
  <c r="X317" i="11"/>
  <c r="G318" i="11"/>
  <c r="H318" i="11"/>
  <c r="I318" i="11"/>
  <c r="K318" i="11"/>
  <c r="T318" i="11"/>
  <c r="U318" i="11"/>
  <c r="V318" i="11"/>
  <c r="X318" i="11"/>
  <c r="G319" i="11"/>
  <c r="H319" i="11"/>
  <c r="I319" i="11"/>
  <c r="K319" i="11"/>
  <c r="T319" i="11"/>
  <c r="U319" i="11"/>
  <c r="V319" i="11"/>
  <c r="X319" i="11"/>
  <c r="G320" i="11"/>
  <c r="H320" i="11"/>
  <c r="I320" i="11"/>
  <c r="K320" i="11"/>
  <c r="T320" i="11"/>
  <c r="U320" i="11"/>
  <c r="V320" i="11"/>
  <c r="X320" i="11"/>
  <c r="G321" i="11"/>
  <c r="H321" i="11"/>
  <c r="I321" i="11"/>
  <c r="K321" i="11"/>
  <c r="T321" i="11"/>
  <c r="U321" i="11"/>
  <c r="V321" i="11"/>
  <c r="X321" i="11"/>
  <c r="G322" i="11"/>
  <c r="H322" i="11"/>
  <c r="I322" i="11"/>
  <c r="K322" i="11"/>
  <c r="T322" i="11"/>
  <c r="U322" i="11"/>
  <c r="V322" i="11"/>
  <c r="X322" i="11"/>
  <c r="G323" i="11"/>
  <c r="H323" i="11"/>
  <c r="I323" i="11"/>
  <c r="K323" i="11"/>
  <c r="T323" i="11"/>
  <c r="U323" i="11"/>
  <c r="V323" i="11"/>
  <c r="X323" i="11"/>
  <c r="G324" i="11"/>
  <c r="H324" i="11"/>
  <c r="I324" i="11"/>
  <c r="K324" i="11"/>
  <c r="T324" i="11"/>
  <c r="U324" i="11"/>
  <c r="V324" i="11"/>
  <c r="X324" i="11"/>
  <c r="G325" i="11"/>
  <c r="H325" i="11"/>
  <c r="I325" i="11"/>
  <c r="K325" i="11"/>
  <c r="T325" i="11"/>
  <c r="U325" i="11"/>
  <c r="V325" i="11"/>
  <c r="X325" i="11"/>
  <c r="G326" i="11"/>
  <c r="H326" i="11"/>
  <c r="I326" i="11"/>
  <c r="K326" i="11"/>
  <c r="T326" i="11"/>
  <c r="U326" i="11"/>
  <c r="V326" i="11"/>
  <c r="X326" i="11"/>
  <c r="G327" i="11"/>
  <c r="H327" i="11"/>
  <c r="I327" i="11"/>
  <c r="K327" i="11"/>
  <c r="T327" i="11"/>
  <c r="U327" i="11"/>
  <c r="V327" i="11"/>
  <c r="X327" i="11"/>
  <c r="G328" i="11"/>
  <c r="H328" i="11"/>
  <c r="I328" i="11"/>
  <c r="K328" i="11"/>
  <c r="T328" i="11"/>
  <c r="U328" i="11"/>
  <c r="V328" i="11"/>
  <c r="X328" i="11"/>
  <c r="G329" i="11"/>
  <c r="H329" i="11"/>
  <c r="I329" i="11"/>
  <c r="K329" i="11"/>
  <c r="T329" i="11"/>
  <c r="U329" i="11"/>
  <c r="V329" i="11"/>
  <c r="X329" i="11"/>
  <c r="G330" i="11"/>
  <c r="H330" i="11"/>
  <c r="I330" i="11"/>
  <c r="K330" i="11"/>
  <c r="T330" i="11"/>
  <c r="U330" i="11"/>
  <c r="V330" i="11"/>
  <c r="X330" i="11"/>
  <c r="G331" i="11"/>
  <c r="H331" i="11"/>
  <c r="I331" i="11"/>
  <c r="K331" i="11"/>
  <c r="T331" i="11"/>
  <c r="U331" i="11"/>
  <c r="V331" i="11"/>
  <c r="X331" i="11"/>
  <c r="G332" i="11"/>
  <c r="H332" i="11"/>
  <c r="I332" i="11"/>
  <c r="K332" i="11"/>
  <c r="T332" i="11"/>
  <c r="U332" i="11"/>
  <c r="V332" i="11"/>
  <c r="X332" i="11"/>
  <c r="G333" i="11"/>
  <c r="H333" i="11"/>
  <c r="I333" i="11"/>
  <c r="K333" i="11"/>
  <c r="T333" i="11"/>
  <c r="U333" i="11"/>
  <c r="V333" i="11"/>
  <c r="X333" i="11"/>
  <c r="G334" i="11"/>
  <c r="H334" i="11"/>
  <c r="I334" i="11"/>
  <c r="K334" i="11"/>
  <c r="T334" i="11"/>
  <c r="U334" i="11"/>
  <c r="V334" i="11"/>
  <c r="X334" i="11"/>
  <c r="G335" i="11"/>
  <c r="H335" i="11"/>
  <c r="I335" i="11"/>
  <c r="K335" i="11"/>
  <c r="T335" i="11"/>
  <c r="U335" i="11"/>
  <c r="V335" i="11"/>
  <c r="X335" i="11"/>
  <c r="G336" i="11"/>
  <c r="H336" i="11"/>
  <c r="I336" i="11"/>
  <c r="K336" i="11"/>
  <c r="T336" i="11"/>
  <c r="U336" i="11"/>
  <c r="V336" i="11"/>
  <c r="X336" i="11"/>
  <c r="G337" i="11"/>
  <c r="H337" i="11"/>
  <c r="I337" i="11"/>
  <c r="K337" i="11"/>
  <c r="T337" i="11"/>
  <c r="U337" i="11"/>
  <c r="V337" i="11"/>
  <c r="X337" i="11"/>
  <c r="G338" i="11"/>
  <c r="H338" i="11"/>
  <c r="I338" i="11"/>
  <c r="K338" i="11"/>
  <c r="T338" i="11"/>
  <c r="U338" i="11"/>
  <c r="V338" i="11"/>
  <c r="X338" i="11"/>
  <c r="G339" i="11"/>
  <c r="H339" i="11"/>
  <c r="I339" i="11"/>
  <c r="K339" i="11"/>
  <c r="T339" i="11"/>
  <c r="U339" i="11"/>
  <c r="V339" i="11"/>
  <c r="X339" i="11"/>
  <c r="G340" i="11"/>
  <c r="H340" i="11"/>
  <c r="I340" i="11"/>
  <c r="K340" i="11"/>
  <c r="T340" i="11"/>
  <c r="U340" i="11"/>
  <c r="V340" i="11"/>
  <c r="X340" i="11"/>
  <c r="G341" i="11"/>
  <c r="H341" i="11"/>
  <c r="I341" i="11"/>
  <c r="K341" i="11"/>
  <c r="T341" i="11"/>
  <c r="U341" i="11"/>
  <c r="V341" i="11"/>
  <c r="X341" i="11"/>
  <c r="G342" i="11"/>
  <c r="H342" i="11"/>
  <c r="I342" i="11"/>
  <c r="K342" i="11"/>
  <c r="T342" i="11"/>
  <c r="U342" i="11"/>
  <c r="V342" i="11"/>
  <c r="X342" i="11"/>
  <c r="G343" i="11"/>
  <c r="H343" i="11"/>
  <c r="I343" i="11"/>
  <c r="K343" i="11"/>
  <c r="T343" i="11"/>
  <c r="U343" i="11"/>
  <c r="V343" i="11"/>
  <c r="X343" i="11"/>
  <c r="G344" i="11"/>
  <c r="H344" i="11"/>
  <c r="I344" i="11"/>
  <c r="K344" i="11"/>
  <c r="T344" i="11"/>
  <c r="U344" i="11"/>
  <c r="V344" i="11"/>
  <c r="X344" i="11"/>
  <c r="G345" i="11"/>
  <c r="H345" i="11"/>
  <c r="I345" i="11"/>
  <c r="K345" i="11"/>
  <c r="T345" i="11"/>
  <c r="U345" i="11"/>
  <c r="V345" i="11"/>
  <c r="X345" i="11"/>
  <c r="G346" i="11"/>
  <c r="H346" i="11"/>
  <c r="I346" i="11"/>
  <c r="K346" i="11"/>
  <c r="T346" i="11"/>
  <c r="U346" i="11"/>
  <c r="V346" i="11"/>
  <c r="X346" i="11"/>
  <c r="G347" i="11"/>
  <c r="H347" i="11"/>
  <c r="I347" i="11"/>
  <c r="K347" i="11"/>
  <c r="T347" i="11"/>
  <c r="U347" i="11"/>
  <c r="V347" i="11"/>
  <c r="X347" i="11"/>
  <c r="G348" i="11"/>
  <c r="H348" i="11"/>
  <c r="I348" i="11"/>
  <c r="K348" i="11"/>
  <c r="T348" i="11"/>
  <c r="U348" i="11"/>
  <c r="V348" i="11"/>
  <c r="X348" i="11"/>
  <c r="G349" i="11"/>
  <c r="H349" i="11"/>
  <c r="I349" i="11"/>
  <c r="K349" i="11"/>
  <c r="T349" i="11"/>
  <c r="U349" i="11"/>
  <c r="V349" i="11"/>
  <c r="X349" i="11"/>
  <c r="G350" i="11"/>
  <c r="H350" i="11"/>
  <c r="I350" i="11"/>
  <c r="K350" i="11"/>
  <c r="T350" i="11"/>
  <c r="U350" i="11"/>
  <c r="V350" i="11"/>
  <c r="X350" i="11"/>
  <c r="G351" i="11"/>
  <c r="H351" i="11"/>
  <c r="I351" i="11"/>
  <c r="K351" i="11"/>
  <c r="T351" i="11"/>
  <c r="U351" i="11"/>
  <c r="V351" i="11"/>
  <c r="X351" i="11"/>
  <c r="G352" i="11"/>
  <c r="H352" i="11"/>
  <c r="I352" i="11"/>
  <c r="K352" i="11"/>
  <c r="T352" i="11"/>
  <c r="U352" i="11"/>
  <c r="V352" i="11"/>
  <c r="X352" i="11"/>
  <c r="G353" i="11"/>
  <c r="H353" i="11"/>
  <c r="I353" i="11"/>
  <c r="K353" i="11"/>
  <c r="T353" i="11"/>
  <c r="U353" i="11"/>
  <c r="V353" i="11"/>
  <c r="X353" i="11"/>
  <c r="G354" i="11"/>
  <c r="H354" i="11"/>
  <c r="I354" i="11"/>
  <c r="K354" i="11"/>
  <c r="T354" i="11"/>
  <c r="U354" i="11"/>
  <c r="V354" i="11"/>
  <c r="X354" i="11"/>
  <c r="G355" i="11"/>
  <c r="H355" i="11"/>
  <c r="I355" i="11"/>
  <c r="K355" i="11"/>
  <c r="T355" i="11"/>
  <c r="U355" i="11"/>
  <c r="V355" i="11"/>
  <c r="X355" i="11"/>
  <c r="G356" i="11"/>
  <c r="H356" i="11"/>
  <c r="I356" i="11"/>
  <c r="K356" i="11"/>
  <c r="T356" i="11"/>
  <c r="U356" i="11"/>
  <c r="V356" i="11"/>
  <c r="X356" i="11"/>
  <c r="G357" i="11"/>
  <c r="H357" i="11"/>
  <c r="I357" i="11"/>
  <c r="K357" i="11"/>
  <c r="T357" i="11"/>
  <c r="U357" i="11"/>
  <c r="V357" i="11"/>
  <c r="X357" i="11"/>
  <c r="G358" i="11"/>
  <c r="H358" i="11"/>
  <c r="I358" i="11"/>
  <c r="K358" i="11"/>
  <c r="T358" i="11"/>
  <c r="U358" i="11"/>
  <c r="V358" i="11"/>
  <c r="X358" i="11"/>
  <c r="G359" i="11"/>
  <c r="H359" i="11"/>
  <c r="I359" i="11"/>
  <c r="K359" i="11"/>
  <c r="T359" i="11"/>
  <c r="U359" i="11"/>
  <c r="V359" i="11"/>
  <c r="X359" i="11"/>
  <c r="G360" i="11"/>
  <c r="H360" i="11"/>
  <c r="I360" i="11"/>
  <c r="K360" i="11"/>
  <c r="T360" i="11"/>
  <c r="U360" i="11"/>
  <c r="V360" i="11"/>
  <c r="X360" i="11"/>
  <c r="G361" i="11"/>
  <c r="H361" i="11"/>
  <c r="I361" i="11"/>
  <c r="K361" i="11"/>
  <c r="T361" i="11"/>
  <c r="U361" i="11"/>
  <c r="V361" i="11"/>
  <c r="X361" i="11"/>
  <c r="G362" i="11"/>
  <c r="H362" i="11"/>
  <c r="I362" i="11"/>
  <c r="K362" i="11"/>
  <c r="T362" i="11"/>
  <c r="U362" i="11"/>
  <c r="V362" i="11"/>
  <c r="X362" i="11"/>
  <c r="G363" i="11"/>
  <c r="H363" i="11"/>
  <c r="I363" i="11"/>
  <c r="K363" i="11"/>
  <c r="T363" i="11"/>
  <c r="U363" i="11"/>
  <c r="V363" i="11"/>
  <c r="X363" i="11"/>
  <c r="G364" i="11"/>
  <c r="H364" i="11"/>
  <c r="I364" i="11"/>
  <c r="K364" i="11"/>
  <c r="T364" i="11"/>
  <c r="U364" i="11"/>
  <c r="V364" i="11"/>
  <c r="X364" i="11"/>
  <c r="G365" i="11"/>
  <c r="H365" i="11"/>
  <c r="I365" i="11"/>
  <c r="K365" i="11"/>
  <c r="T365" i="11"/>
  <c r="U365" i="11"/>
  <c r="V365" i="11"/>
  <c r="X365" i="11"/>
  <c r="G366" i="11"/>
  <c r="H366" i="11"/>
  <c r="I366" i="11"/>
  <c r="K366" i="11"/>
  <c r="T366" i="11"/>
  <c r="U366" i="11"/>
  <c r="V366" i="11"/>
  <c r="X366" i="11"/>
  <c r="G367" i="11"/>
  <c r="H367" i="11"/>
  <c r="I367" i="11"/>
  <c r="K367" i="11"/>
  <c r="T367" i="11"/>
  <c r="U367" i="11"/>
  <c r="V367" i="11"/>
  <c r="X367" i="11"/>
  <c r="G368" i="11"/>
  <c r="H368" i="11"/>
  <c r="I368" i="11"/>
  <c r="K368" i="11"/>
  <c r="T368" i="11"/>
  <c r="U368" i="11"/>
  <c r="V368" i="11"/>
  <c r="X368" i="11"/>
  <c r="G369" i="11"/>
  <c r="H369" i="11"/>
  <c r="I369" i="11"/>
  <c r="K369" i="11"/>
  <c r="T369" i="11"/>
  <c r="U369" i="11"/>
  <c r="V369" i="11"/>
  <c r="X369" i="11"/>
  <c r="G370" i="11"/>
  <c r="H370" i="11"/>
  <c r="I370" i="11"/>
  <c r="K370" i="11"/>
  <c r="T370" i="11"/>
  <c r="U370" i="11"/>
  <c r="V370" i="11"/>
  <c r="X370" i="11"/>
  <c r="G371" i="11"/>
  <c r="H371" i="11"/>
  <c r="I371" i="11"/>
  <c r="K371" i="11"/>
  <c r="T371" i="11"/>
  <c r="U371" i="11"/>
  <c r="V371" i="11"/>
  <c r="X371" i="11"/>
  <c r="G372" i="11"/>
  <c r="H372" i="11"/>
  <c r="I372" i="11"/>
  <c r="K372" i="11"/>
  <c r="T372" i="11"/>
  <c r="U372" i="11"/>
  <c r="V372" i="11"/>
  <c r="X372" i="11"/>
  <c r="G373" i="11"/>
  <c r="H373" i="11"/>
  <c r="I373" i="11"/>
  <c r="K373" i="11"/>
  <c r="T373" i="11"/>
  <c r="U373" i="11"/>
  <c r="V373" i="11"/>
  <c r="X373" i="11"/>
  <c r="G374" i="11"/>
  <c r="H374" i="11"/>
  <c r="I374" i="11"/>
  <c r="K374" i="11"/>
  <c r="T374" i="11"/>
  <c r="U374" i="11"/>
  <c r="V374" i="11"/>
  <c r="X374" i="11"/>
  <c r="G375" i="11"/>
  <c r="H375" i="11"/>
  <c r="I375" i="11"/>
  <c r="K375" i="11"/>
  <c r="T375" i="11"/>
  <c r="U375" i="11"/>
  <c r="V375" i="11"/>
  <c r="X375" i="11"/>
  <c r="G376" i="11"/>
  <c r="H376" i="11"/>
  <c r="I376" i="11"/>
  <c r="K376" i="11"/>
  <c r="T376" i="11"/>
  <c r="U376" i="11"/>
  <c r="V376" i="11"/>
  <c r="X376" i="11"/>
  <c r="G377" i="11"/>
  <c r="H377" i="11"/>
  <c r="I377" i="11"/>
  <c r="K377" i="11"/>
  <c r="T377" i="11"/>
  <c r="U377" i="11"/>
  <c r="V377" i="11"/>
  <c r="X377" i="11"/>
  <c r="G378" i="11"/>
  <c r="H378" i="11"/>
  <c r="I378" i="11"/>
  <c r="K378" i="11"/>
  <c r="T378" i="11"/>
  <c r="U378" i="11"/>
  <c r="V378" i="11"/>
  <c r="X378" i="11"/>
  <c r="G379" i="11"/>
  <c r="H379" i="11"/>
  <c r="I379" i="11"/>
  <c r="K379" i="11"/>
  <c r="T379" i="11"/>
  <c r="U379" i="11"/>
  <c r="V379" i="11"/>
  <c r="X379" i="11"/>
  <c r="G380" i="11"/>
  <c r="H380" i="11"/>
  <c r="I380" i="11"/>
  <c r="K380" i="11"/>
  <c r="T380" i="11"/>
  <c r="U380" i="11"/>
  <c r="V380" i="11"/>
  <c r="X380" i="11"/>
  <c r="G381" i="11"/>
  <c r="H381" i="11"/>
  <c r="I381" i="11"/>
  <c r="K381" i="11"/>
  <c r="T381" i="11"/>
  <c r="U381" i="11"/>
  <c r="V381" i="11"/>
  <c r="X381" i="11"/>
  <c r="G382" i="11"/>
  <c r="H382" i="11"/>
  <c r="I382" i="11"/>
  <c r="K382" i="11"/>
  <c r="T382" i="11"/>
  <c r="U382" i="11"/>
  <c r="V382" i="11"/>
  <c r="X382" i="11"/>
  <c r="G383" i="11"/>
  <c r="H383" i="11"/>
  <c r="I383" i="11"/>
  <c r="K383" i="11"/>
  <c r="T383" i="11"/>
  <c r="U383" i="11"/>
  <c r="V383" i="11"/>
  <c r="X383" i="11"/>
  <c r="G384" i="11"/>
  <c r="H384" i="11"/>
  <c r="I384" i="11"/>
  <c r="K384" i="11"/>
  <c r="T384" i="11"/>
  <c r="U384" i="11"/>
  <c r="V384" i="11"/>
  <c r="X384" i="11"/>
  <c r="G385" i="11"/>
  <c r="H385" i="11"/>
  <c r="I385" i="11"/>
  <c r="K385" i="11"/>
  <c r="T385" i="11"/>
  <c r="U385" i="11"/>
  <c r="V385" i="11"/>
  <c r="X385" i="11"/>
  <c r="G386" i="11"/>
  <c r="H386" i="11"/>
  <c r="I386" i="11"/>
  <c r="K386" i="11"/>
  <c r="T386" i="11"/>
  <c r="U386" i="11"/>
  <c r="V386" i="11"/>
  <c r="X386" i="11"/>
  <c r="G387" i="11"/>
  <c r="H387" i="11"/>
  <c r="I387" i="11"/>
  <c r="K387" i="11"/>
  <c r="T387" i="11"/>
  <c r="U387" i="11"/>
  <c r="V387" i="11"/>
  <c r="X387" i="11"/>
  <c r="G388" i="11"/>
  <c r="H388" i="11"/>
  <c r="I388" i="11"/>
  <c r="K388" i="11"/>
  <c r="T388" i="11"/>
  <c r="U388" i="11"/>
  <c r="V388" i="11"/>
  <c r="X388" i="11"/>
  <c r="G389" i="11"/>
  <c r="H389" i="11"/>
  <c r="I389" i="11"/>
  <c r="K389" i="11"/>
  <c r="T389" i="11"/>
  <c r="U389" i="11"/>
  <c r="V389" i="11"/>
  <c r="X389" i="11"/>
  <c r="G390" i="11"/>
  <c r="H390" i="11"/>
  <c r="I390" i="11"/>
  <c r="K390" i="11"/>
  <c r="T390" i="11"/>
  <c r="U390" i="11"/>
  <c r="V390" i="11"/>
  <c r="X390" i="11"/>
  <c r="G391" i="11"/>
  <c r="H391" i="11"/>
  <c r="I391" i="11"/>
  <c r="K391" i="11"/>
  <c r="T391" i="11"/>
  <c r="U391" i="11"/>
  <c r="V391" i="11"/>
  <c r="X391" i="11"/>
  <c r="G392" i="11"/>
  <c r="H392" i="11"/>
  <c r="I392" i="11"/>
  <c r="K392" i="11"/>
  <c r="T392" i="11"/>
  <c r="U392" i="11"/>
  <c r="V392" i="11"/>
  <c r="X392" i="11"/>
  <c r="G393" i="11"/>
  <c r="H393" i="11"/>
  <c r="I393" i="11"/>
  <c r="K393" i="11"/>
  <c r="T393" i="11"/>
  <c r="U393" i="11"/>
  <c r="V393" i="11"/>
  <c r="X393" i="11"/>
  <c r="G394" i="11"/>
  <c r="H394" i="11"/>
  <c r="I394" i="11"/>
  <c r="K394" i="11"/>
  <c r="T394" i="11"/>
  <c r="U394" i="11"/>
  <c r="V394" i="11"/>
  <c r="X394" i="11"/>
  <c r="G395" i="11"/>
  <c r="H395" i="11"/>
  <c r="I395" i="11"/>
  <c r="K395" i="11"/>
  <c r="T395" i="11"/>
  <c r="U395" i="11"/>
  <c r="V395" i="11"/>
  <c r="X395" i="11"/>
  <c r="G396" i="11"/>
  <c r="H396" i="11"/>
  <c r="I396" i="11"/>
  <c r="K396" i="11"/>
  <c r="T396" i="11"/>
  <c r="U396" i="11"/>
  <c r="V396" i="11"/>
  <c r="X396" i="11"/>
  <c r="G397" i="11"/>
  <c r="H397" i="11"/>
  <c r="I397" i="11"/>
  <c r="K397" i="11"/>
  <c r="T397" i="11"/>
  <c r="U397" i="11"/>
  <c r="V397" i="11"/>
  <c r="X397" i="11"/>
  <c r="G398" i="11"/>
  <c r="H398" i="11"/>
  <c r="I398" i="11"/>
  <c r="K398" i="11"/>
  <c r="T398" i="11"/>
  <c r="U398" i="11"/>
  <c r="V398" i="11"/>
  <c r="X398" i="11"/>
  <c r="G399" i="11"/>
  <c r="H399" i="11"/>
  <c r="I399" i="11"/>
  <c r="K399" i="11"/>
  <c r="T399" i="11"/>
  <c r="U399" i="11"/>
  <c r="V399" i="11"/>
  <c r="X399" i="11"/>
  <c r="G400" i="11"/>
  <c r="H400" i="11"/>
  <c r="I400" i="11"/>
  <c r="K400" i="11"/>
  <c r="T400" i="11"/>
  <c r="U400" i="11"/>
  <c r="V400" i="11"/>
  <c r="X400" i="11"/>
  <c r="G401" i="11"/>
  <c r="H401" i="11"/>
  <c r="I401" i="11"/>
  <c r="K401" i="11"/>
  <c r="T401" i="11"/>
  <c r="U401" i="11"/>
  <c r="V401" i="11"/>
  <c r="X401" i="11"/>
  <c r="G402" i="11"/>
  <c r="H402" i="11"/>
  <c r="I402" i="11"/>
  <c r="K402" i="11"/>
  <c r="T402" i="11"/>
  <c r="U402" i="11"/>
  <c r="V402" i="11"/>
  <c r="X402" i="11"/>
  <c r="G403" i="11"/>
  <c r="H403" i="11"/>
  <c r="I403" i="11"/>
  <c r="K403" i="11"/>
  <c r="T403" i="11"/>
  <c r="U403" i="11"/>
  <c r="V403" i="11"/>
  <c r="X403" i="11"/>
  <c r="G404" i="11"/>
  <c r="H404" i="11"/>
  <c r="I404" i="11"/>
  <c r="K404" i="11"/>
  <c r="T404" i="11"/>
  <c r="U404" i="11"/>
  <c r="V404" i="11"/>
  <c r="X404" i="11"/>
  <c r="G405" i="11"/>
  <c r="H405" i="11"/>
  <c r="I405" i="11"/>
  <c r="K405" i="11"/>
  <c r="T405" i="11"/>
  <c r="U405" i="11"/>
  <c r="V405" i="11"/>
  <c r="X405" i="11"/>
  <c r="G406" i="11"/>
  <c r="H406" i="11"/>
  <c r="I406" i="11"/>
  <c r="K406" i="11"/>
  <c r="T406" i="11"/>
  <c r="U406" i="11"/>
  <c r="V406" i="11"/>
  <c r="X406" i="11"/>
  <c r="G407" i="11"/>
  <c r="H407" i="11"/>
  <c r="I407" i="11"/>
  <c r="K407" i="11"/>
  <c r="T407" i="11"/>
  <c r="U407" i="11"/>
  <c r="V407" i="11"/>
  <c r="X407" i="11"/>
  <c r="G408" i="11"/>
  <c r="H408" i="11"/>
  <c r="I408" i="11"/>
  <c r="K408" i="11"/>
  <c r="T408" i="11"/>
  <c r="U408" i="11"/>
  <c r="V408" i="11"/>
  <c r="X408" i="11"/>
  <c r="G409" i="11"/>
  <c r="H409" i="11"/>
  <c r="I409" i="11"/>
  <c r="K409" i="11"/>
  <c r="T409" i="11"/>
  <c r="U409" i="11"/>
  <c r="V409" i="11"/>
  <c r="X409" i="11"/>
  <c r="G410" i="11"/>
  <c r="H410" i="11"/>
  <c r="I410" i="11"/>
  <c r="K410" i="11"/>
  <c r="T410" i="11"/>
  <c r="U410" i="11"/>
  <c r="V410" i="11"/>
  <c r="X410" i="11"/>
  <c r="G411" i="11"/>
  <c r="H411" i="11"/>
  <c r="I411" i="11"/>
  <c r="K411" i="11"/>
  <c r="T411" i="11"/>
  <c r="U411" i="11"/>
  <c r="V411" i="11"/>
  <c r="X411" i="11"/>
  <c r="G412" i="11"/>
  <c r="H412" i="11"/>
  <c r="I412" i="11"/>
  <c r="K412" i="11"/>
  <c r="T412" i="11"/>
  <c r="U412" i="11"/>
  <c r="V412" i="11"/>
  <c r="X412" i="11"/>
  <c r="G413" i="11"/>
  <c r="H413" i="11"/>
  <c r="I413" i="11"/>
  <c r="K413" i="11"/>
  <c r="T413" i="11"/>
  <c r="U413" i="11"/>
  <c r="V413" i="11"/>
  <c r="X413" i="11"/>
  <c r="G414" i="11"/>
  <c r="H414" i="11"/>
  <c r="I414" i="11"/>
  <c r="K414" i="11"/>
  <c r="T414" i="11"/>
  <c r="U414" i="11"/>
  <c r="V414" i="11"/>
  <c r="X414" i="11"/>
  <c r="G415" i="11"/>
  <c r="H415" i="11"/>
  <c r="I415" i="11"/>
  <c r="K415" i="11"/>
  <c r="T415" i="11"/>
  <c r="U415" i="11"/>
  <c r="V415" i="11"/>
  <c r="X415" i="11"/>
  <c r="G416" i="11"/>
  <c r="H416" i="11"/>
  <c r="I416" i="11"/>
  <c r="K416" i="11"/>
  <c r="T416" i="11"/>
  <c r="U416" i="11"/>
  <c r="V416" i="11"/>
  <c r="X416" i="11"/>
  <c r="G417" i="11"/>
  <c r="H417" i="11"/>
  <c r="I417" i="11"/>
  <c r="K417" i="11"/>
  <c r="T417" i="11"/>
  <c r="U417" i="11"/>
  <c r="V417" i="11"/>
  <c r="X417" i="11"/>
  <c r="G418" i="11"/>
  <c r="H418" i="11"/>
  <c r="I418" i="11"/>
  <c r="K418" i="11"/>
  <c r="T418" i="11"/>
  <c r="U418" i="11"/>
  <c r="V418" i="11"/>
  <c r="X418" i="11"/>
  <c r="G419" i="11"/>
  <c r="H419" i="11"/>
  <c r="I419" i="11"/>
  <c r="K419" i="11"/>
  <c r="T419" i="11"/>
  <c r="U419" i="11"/>
  <c r="V419" i="11"/>
  <c r="X419" i="11"/>
  <c r="G420" i="11"/>
  <c r="H420" i="11"/>
  <c r="I420" i="11"/>
  <c r="K420" i="11"/>
  <c r="T420" i="11"/>
  <c r="U420" i="11"/>
  <c r="V420" i="11"/>
  <c r="X420" i="11"/>
  <c r="G421" i="11"/>
  <c r="H421" i="11"/>
  <c r="I421" i="11"/>
  <c r="K421" i="11"/>
  <c r="L421" i="11"/>
  <c r="T421" i="11"/>
  <c r="U421" i="11"/>
  <c r="V421" i="11"/>
  <c r="X421" i="11"/>
  <c r="Y421" i="11"/>
  <c r="G422" i="11"/>
  <c r="H422" i="11"/>
  <c r="I422" i="11"/>
  <c r="K422" i="11"/>
  <c r="T422" i="11"/>
  <c r="U422" i="11"/>
  <c r="V422" i="11"/>
  <c r="X422" i="11"/>
  <c r="G423" i="11"/>
  <c r="H423" i="11"/>
  <c r="I423" i="11"/>
  <c r="K423" i="11"/>
  <c r="T423" i="11"/>
  <c r="U423" i="11"/>
  <c r="V423" i="11"/>
  <c r="X423" i="11"/>
  <c r="G424" i="11"/>
  <c r="H424" i="11"/>
  <c r="I424" i="11"/>
  <c r="K424" i="11"/>
  <c r="T424" i="11"/>
  <c r="U424" i="11"/>
  <c r="V424" i="11"/>
  <c r="X424" i="11"/>
  <c r="G425" i="11"/>
  <c r="H425" i="11"/>
  <c r="I425" i="11"/>
  <c r="K425" i="11"/>
  <c r="T425" i="11"/>
  <c r="U425" i="11"/>
  <c r="V425" i="11"/>
  <c r="X425" i="11"/>
  <c r="G426" i="11"/>
  <c r="H426" i="11"/>
  <c r="I426" i="11"/>
  <c r="K426" i="11"/>
  <c r="T426" i="11"/>
  <c r="U426" i="11"/>
  <c r="V426" i="11"/>
  <c r="X426" i="11"/>
  <c r="G427" i="11"/>
  <c r="H427" i="11"/>
  <c r="I427" i="11"/>
  <c r="K427" i="11"/>
  <c r="T427" i="11"/>
  <c r="U427" i="11"/>
  <c r="V427" i="11"/>
  <c r="X427" i="11"/>
  <c r="G428" i="11"/>
  <c r="H428" i="11"/>
  <c r="I428" i="11"/>
  <c r="K428" i="11"/>
  <c r="T428" i="11"/>
  <c r="U428" i="11"/>
  <c r="V428" i="11"/>
  <c r="X428" i="11"/>
  <c r="G429" i="11"/>
  <c r="H429" i="11"/>
  <c r="I429" i="11"/>
  <c r="K429" i="11"/>
  <c r="T429" i="11"/>
  <c r="U429" i="11"/>
  <c r="V429" i="11"/>
  <c r="X429" i="11"/>
  <c r="G430" i="11"/>
  <c r="H430" i="11"/>
  <c r="I430" i="11"/>
  <c r="K430" i="11"/>
  <c r="T430" i="11"/>
  <c r="U430" i="11"/>
  <c r="V430" i="11"/>
  <c r="X430" i="11"/>
  <c r="G431" i="11"/>
  <c r="H431" i="11"/>
  <c r="I431" i="11"/>
  <c r="K431" i="11"/>
  <c r="T431" i="11"/>
  <c r="U431" i="11"/>
  <c r="V431" i="11"/>
  <c r="X431" i="11"/>
  <c r="G432" i="11"/>
  <c r="H432" i="11"/>
  <c r="I432" i="11"/>
  <c r="K432" i="11"/>
  <c r="T432" i="11"/>
  <c r="U432" i="11"/>
  <c r="V432" i="11"/>
  <c r="X432" i="11"/>
  <c r="G433" i="11"/>
  <c r="H433" i="11"/>
  <c r="I433" i="11"/>
  <c r="K433" i="11"/>
  <c r="T433" i="11"/>
  <c r="U433" i="11"/>
  <c r="V433" i="11"/>
  <c r="X433" i="11"/>
  <c r="G434" i="11"/>
  <c r="H434" i="11"/>
  <c r="I434" i="11"/>
  <c r="K434" i="11"/>
  <c r="T434" i="11"/>
  <c r="U434" i="11"/>
  <c r="V434" i="11"/>
  <c r="X434" i="11"/>
  <c r="G435" i="11"/>
  <c r="H435" i="11"/>
  <c r="I435" i="11"/>
  <c r="K435" i="11"/>
  <c r="T435" i="11"/>
  <c r="U435" i="11"/>
  <c r="V435" i="11"/>
  <c r="X435" i="11"/>
  <c r="G436" i="11"/>
  <c r="H436" i="11"/>
  <c r="I436" i="11"/>
  <c r="K436" i="11"/>
  <c r="T436" i="11"/>
  <c r="U436" i="11"/>
  <c r="V436" i="11"/>
  <c r="X436" i="11"/>
  <c r="G437" i="11"/>
  <c r="H437" i="11"/>
  <c r="I437" i="11"/>
  <c r="K437" i="11"/>
  <c r="T437" i="11"/>
  <c r="U437" i="11"/>
  <c r="V437" i="11"/>
  <c r="X437" i="11"/>
  <c r="G438" i="11"/>
  <c r="H438" i="11"/>
  <c r="I438" i="11"/>
  <c r="K438" i="11"/>
  <c r="T438" i="11"/>
  <c r="U438" i="11"/>
  <c r="V438" i="11"/>
  <c r="X438" i="11"/>
  <c r="G439" i="11"/>
  <c r="H439" i="11"/>
  <c r="I439" i="11"/>
  <c r="K439" i="11"/>
  <c r="T439" i="11"/>
  <c r="U439" i="11"/>
  <c r="V439" i="11"/>
  <c r="X439" i="11"/>
  <c r="G440" i="11"/>
  <c r="H440" i="11"/>
  <c r="I440" i="11"/>
  <c r="K440" i="11"/>
  <c r="T440" i="11"/>
  <c r="U440" i="11"/>
  <c r="V440" i="11"/>
  <c r="X440" i="11"/>
  <c r="G441" i="11"/>
  <c r="H441" i="11"/>
  <c r="I441" i="11"/>
  <c r="K441" i="11"/>
  <c r="T441" i="11"/>
  <c r="U441" i="11"/>
  <c r="V441" i="11"/>
  <c r="X441" i="11"/>
  <c r="G442" i="11"/>
  <c r="H442" i="11"/>
  <c r="I442" i="11"/>
  <c r="K442" i="11"/>
  <c r="T442" i="11"/>
  <c r="U442" i="11"/>
  <c r="V442" i="11"/>
  <c r="X442" i="11"/>
  <c r="G443" i="11"/>
  <c r="H443" i="11"/>
  <c r="I443" i="11"/>
  <c r="K443" i="11"/>
  <c r="T443" i="11"/>
  <c r="U443" i="11"/>
  <c r="V443" i="11"/>
  <c r="X443" i="11"/>
  <c r="G444" i="11"/>
  <c r="H444" i="11"/>
  <c r="I444" i="11"/>
  <c r="K444" i="11"/>
  <c r="T444" i="11"/>
  <c r="U444" i="11"/>
  <c r="V444" i="11"/>
  <c r="X444" i="11"/>
  <c r="G445" i="11"/>
  <c r="H445" i="11"/>
  <c r="I445" i="11"/>
  <c r="K445" i="11"/>
  <c r="T445" i="11"/>
  <c r="U445" i="11"/>
  <c r="V445" i="11"/>
  <c r="X445" i="11"/>
  <c r="G446" i="11"/>
  <c r="H446" i="11"/>
  <c r="I446" i="11"/>
  <c r="K446" i="11"/>
  <c r="T446" i="11"/>
  <c r="U446" i="11"/>
  <c r="V446" i="11"/>
  <c r="X446" i="11"/>
  <c r="G447" i="11"/>
  <c r="H447" i="11"/>
  <c r="I447" i="11"/>
  <c r="K447" i="11"/>
  <c r="T447" i="11"/>
  <c r="U447" i="11"/>
  <c r="V447" i="11"/>
  <c r="X447" i="11"/>
  <c r="G448" i="11"/>
  <c r="H448" i="11"/>
  <c r="I448" i="11"/>
  <c r="K448" i="11"/>
  <c r="T448" i="11"/>
  <c r="U448" i="11"/>
  <c r="V448" i="11"/>
  <c r="X448" i="11"/>
  <c r="G449" i="11"/>
  <c r="H449" i="11"/>
  <c r="I449" i="11"/>
  <c r="K449" i="11"/>
  <c r="T449" i="11"/>
  <c r="U449" i="11"/>
  <c r="V449" i="11"/>
  <c r="X449" i="11"/>
  <c r="G450" i="11"/>
  <c r="H450" i="11"/>
  <c r="I450" i="11"/>
  <c r="K450" i="11"/>
  <c r="T450" i="11"/>
  <c r="U450" i="11"/>
  <c r="V450" i="11"/>
  <c r="X450" i="11"/>
  <c r="G451" i="11"/>
  <c r="H451" i="11"/>
  <c r="I451" i="11"/>
  <c r="K451" i="11"/>
  <c r="T451" i="11"/>
  <c r="U451" i="11"/>
  <c r="V451" i="11"/>
  <c r="X451" i="11"/>
  <c r="G452" i="11"/>
  <c r="H452" i="11"/>
  <c r="I452" i="11"/>
  <c r="K452" i="11"/>
  <c r="T452" i="11"/>
  <c r="U452" i="11"/>
  <c r="V452" i="11"/>
  <c r="X452" i="11"/>
  <c r="G453" i="11"/>
  <c r="H453" i="11"/>
  <c r="I453" i="11"/>
  <c r="K453" i="11"/>
  <c r="T453" i="11"/>
  <c r="U453" i="11"/>
  <c r="V453" i="11"/>
  <c r="X453" i="11"/>
  <c r="G454" i="11"/>
  <c r="H454" i="11"/>
  <c r="I454" i="11"/>
  <c r="K454" i="11"/>
  <c r="T454" i="11"/>
  <c r="U454" i="11"/>
  <c r="V454" i="11"/>
  <c r="X454" i="11"/>
  <c r="G455" i="11"/>
  <c r="H455" i="11"/>
  <c r="I455" i="11"/>
  <c r="K455" i="11"/>
  <c r="T455" i="11"/>
  <c r="U455" i="11"/>
  <c r="V455" i="11"/>
  <c r="X455" i="11"/>
  <c r="G456" i="11"/>
  <c r="H456" i="11"/>
  <c r="I456" i="11"/>
  <c r="K456" i="11"/>
  <c r="T456" i="11"/>
  <c r="U456" i="11"/>
  <c r="V456" i="11"/>
  <c r="X456" i="11"/>
  <c r="G457" i="11"/>
  <c r="H457" i="11"/>
  <c r="I457" i="11"/>
  <c r="K457" i="11"/>
  <c r="T457" i="11"/>
  <c r="U457" i="11"/>
  <c r="V457" i="11"/>
  <c r="X457" i="11"/>
  <c r="G458" i="11"/>
  <c r="H458" i="11"/>
  <c r="I458" i="11"/>
  <c r="K458" i="11"/>
  <c r="T458" i="11"/>
  <c r="U458" i="11"/>
  <c r="V458" i="11"/>
  <c r="X458" i="11"/>
  <c r="G459" i="11"/>
  <c r="H459" i="11"/>
  <c r="I459" i="11"/>
  <c r="K459" i="11"/>
  <c r="T459" i="11"/>
  <c r="U459" i="11"/>
  <c r="V459" i="11"/>
  <c r="X459" i="11"/>
  <c r="G460" i="11"/>
  <c r="H460" i="11"/>
  <c r="I460" i="11"/>
  <c r="K460" i="11"/>
  <c r="T460" i="11"/>
  <c r="U460" i="11"/>
  <c r="V460" i="11"/>
  <c r="X460" i="11"/>
  <c r="G461" i="11"/>
  <c r="H461" i="11"/>
  <c r="I461" i="11"/>
  <c r="K461" i="11"/>
  <c r="T461" i="11"/>
  <c r="U461" i="11"/>
  <c r="V461" i="11"/>
  <c r="X461" i="11"/>
  <c r="G462" i="11"/>
  <c r="H462" i="11"/>
  <c r="I462" i="11"/>
  <c r="K462" i="11"/>
  <c r="T462" i="11"/>
  <c r="U462" i="11"/>
  <c r="V462" i="11"/>
  <c r="X462" i="11"/>
  <c r="G463" i="11"/>
  <c r="H463" i="11"/>
  <c r="I463" i="11"/>
  <c r="K463" i="11"/>
  <c r="T463" i="11"/>
  <c r="U463" i="11"/>
  <c r="V463" i="11"/>
  <c r="X463" i="11"/>
  <c r="G464" i="11"/>
  <c r="H464" i="11"/>
  <c r="I464" i="11"/>
  <c r="K464" i="11"/>
  <c r="T464" i="11"/>
  <c r="U464" i="11"/>
  <c r="V464" i="11"/>
  <c r="X464" i="11"/>
  <c r="G465" i="11"/>
  <c r="H465" i="11"/>
  <c r="I465" i="11"/>
  <c r="K465" i="11"/>
  <c r="T465" i="11"/>
  <c r="U465" i="11"/>
  <c r="V465" i="11"/>
  <c r="X465" i="11"/>
  <c r="G466" i="11"/>
  <c r="H466" i="11"/>
  <c r="I466" i="11"/>
  <c r="K466" i="11"/>
  <c r="T466" i="11"/>
  <c r="U466" i="11"/>
  <c r="V466" i="11"/>
  <c r="X466" i="11"/>
  <c r="G467" i="11"/>
  <c r="H467" i="11"/>
  <c r="I467" i="11"/>
  <c r="K467" i="11"/>
  <c r="T467" i="11"/>
  <c r="U467" i="11"/>
  <c r="V467" i="11"/>
  <c r="X467" i="11"/>
  <c r="G468" i="11"/>
  <c r="H468" i="11"/>
  <c r="I468" i="11"/>
  <c r="K468" i="11"/>
  <c r="T468" i="11"/>
  <c r="U468" i="11"/>
  <c r="V468" i="11"/>
  <c r="X468" i="11"/>
  <c r="G469" i="11"/>
  <c r="H469" i="11"/>
  <c r="I469" i="11"/>
  <c r="K469" i="11"/>
  <c r="T469" i="11"/>
  <c r="U469" i="11"/>
  <c r="V469" i="11"/>
  <c r="X469" i="11"/>
  <c r="G470" i="11"/>
  <c r="H470" i="11"/>
  <c r="I470" i="11"/>
  <c r="K470" i="11"/>
  <c r="T470" i="11"/>
  <c r="U470" i="11"/>
  <c r="V470" i="11"/>
  <c r="X470" i="11"/>
  <c r="G471" i="11"/>
  <c r="H471" i="11"/>
  <c r="I471" i="11"/>
  <c r="K471" i="11"/>
  <c r="T471" i="11"/>
  <c r="U471" i="11"/>
  <c r="V471" i="11"/>
  <c r="X471" i="11"/>
  <c r="G472" i="11"/>
  <c r="H472" i="11"/>
  <c r="I472" i="11"/>
  <c r="K472" i="11"/>
  <c r="T472" i="11"/>
  <c r="U472" i="11"/>
  <c r="V472" i="11"/>
  <c r="X472" i="11"/>
  <c r="G473" i="11"/>
  <c r="H473" i="11"/>
  <c r="I473" i="11"/>
  <c r="K473" i="11"/>
  <c r="T473" i="11"/>
  <c r="U473" i="11"/>
  <c r="V473" i="11"/>
  <c r="X473" i="11"/>
  <c r="G474" i="11"/>
  <c r="H474" i="11"/>
  <c r="I474" i="11"/>
  <c r="K474" i="11"/>
  <c r="T474" i="11"/>
  <c r="U474" i="11"/>
  <c r="V474" i="11"/>
  <c r="X474" i="11"/>
  <c r="G475" i="11"/>
  <c r="H475" i="11"/>
  <c r="I475" i="11"/>
  <c r="K475" i="11"/>
  <c r="T475" i="11"/>
  <c r="U475" i="11"/>
  <c r="V475" i="11"/>
  <c r="X475" i="11"/>
  <c r="G476" i="11"/>
  <c r="H476" i="11"/>
  <c r="I476" i="11"/>
  <c r="K476" i="11"/>
  <c r="T476" i="11"/>
  <c r="U476" i="11"/>
  <c r="V476" i="11"/>
  <c r="X476" i="11"/>
  <c r="G477" i="11"/>
  <c r="H477" i="11"/>
  <c r="I477" i="11"/>
  <c r="K477" i="11"/>
  <c r="T477" i="11"/>
  <c r="U477" i="11"/>
  <c r="V477" i="11"/>
  <c r="X477" i="11"/>
  <c r="G478" i="11"/>
  <c r="H478" i="11"/>
  <c r="I478" i="11"/>
  <c r="K478" i="11"/>
  <c r="T478" i="11"/>
  <c r="U478" i="11"/>
  <c r="V478" i="11"/>
  <c r="X478" i="11"/>
  <c r="G479" i="11"/>
  <c r="H479" i="11"/>
  <c r="I479" i="11"/>
  <c r="K479" i="11"/>
  <c r="T479" i="11"/>
  <c r="U479" i="11"/>
  <c r="V479" i="11"/>
  <c r="X479" i="11"/>
  <c r="G480" i="11"/>
  <c r="H480" i="11"/>
  <c r="I480" i="11"/>
  <c r="K480" i="11"/>
  <c r="T480" i="11"/>
  <c r="U480" i="11"/>
  <c r="V480" i="11"/>
  <c r="X480" i="11"/>
  <c r="G481" i="11"/>
  <c r="H481" i="11"/>
  <c r="I481" i="11"/>
  <c r="K481" i="11"/>
  <c r="T481" i="11"/>
  <c r="U481" i="11"/>
  <c r="V481" i="11"/>
  <c r="X481" i="11"/>
  <c r="G482" i="11"/>
  <c r="H482" i="11"/>
  <c r="I482" i="11"/>
  <c r="K482" i="11"/>
  <c r="T482" i="11"/>
  <c r="U482" i="11"/>
  <c r="V482" i="11"/>
  <c r="X482" i="11"/>
  <c r="G483" i="11"/>
  <c r="H483" i="11"/>
  <c r="I483" i="11"/>
  <c r="K483" i="11"/>
  <c r="T483" i="11"/>
  <c r="U483" i="11"/>
  <c r="V483" i="11"/>
  <c r="X483" i="11"/>
  <c r="G484" i="11"/>
  <c r="H484" i="11"/>
  <c r="I484" i="11"/>
  <c r="K484" i="11"/>
  <c r="T484" i="11"/>
  <c r="U484" i="11"/>
  <c r="V484" i="11"/>
  <c r="X484" i="11"/>
  <c r="G485" i="11"/>
  <c r="H485" i="11"/>
  <c r="I485" i="11"/>
  <c r="K485" i="11"/>
  <c r="T485" i="11"/>
  <c r="U485" i="11"/>
  <c r="V485" i="11"/>
  <c r="X485" i="11"/>
  <c r="G486" i="11"/>
  <c r="H486" i="11"/>
  <c r="I486" i="11"/>
  <c r="K486" i="11"/>
  <c r="T486" i="11"/>
  <c r="U486" i="11"/>
  <c r="V486" i="11"/>
  <c r="X486" i="11"/>
  <c r="G487" i="11"/>
  <c r="H487" i="11"/>
  <c r="I487" i="11"/>
  <c r="K487" i="11"/>
  <c r="T487" i="11"/>
  <c r="U487" i="11"/>
  <c r="V487" i="11"/>
  <c r="X487" i="11"/>
  <c r="G488" i="11"/>
  <c r="H488" i="11"/>
  <c r="I488" i="11"/>
  <c r="K488" i="11"/>
  <c r="T488" i="11"/>
  <c r="U488" i="11"/>
  <c r="V488" i="11"/>
  <c r="X488" i="11"/>
  <c r="G489" i="11"/>
  <c r="H489" i="11"/>
  <c r="I489" i="11"/>
  <c r="K489" i="11"/>
  <c r="T489" i="11"/>
  <c r="U489" i="11"/>
  <c r="V489" i="11"/>
  <c r="X489" i="11"/>
  <c r="G490" i="11"/>
  <c r="H490" i="11"/>
  <c r="I490" i="11"/>
  <c r="K490" i="11"/>
  <c r="T490" i="11"/>
  <c r="U490" i="11"/>
  <c r="V490" i="11"/>
  <c r="X490" i="11"/>
  <c r="G491" i="11"/>
  <c r="H491" i="11"/>
  <c r="I491" i="11"/>
  <c r="K491" i="11"/>
  <c r="T491" i="11"/>
  <c r="U491" i="11"/>
  <c r="V491" i="11"/>
  <c r="X491" i="11"/>
  <c r="G492" i="11"/>
  <c r="H492" i="11"/>
  <c r="I492" i="11"/>
  <c r="K492" i="11"/>
  <c r="T492" i="11"/>
  <c r="U492" i="11"/>
  <c r="V492" i="11"/>
  <c r="X492" i="11"/>
  <c r="G493" i="11"/>
  <c r="H493" i="11"/>
  <c r="I493" i="11"/>
  <c r="K493" i="11"/>
  <c r="T493" i="11"/>
  <c r="U493" i="11"/>
  <c r="V493" i="11"/>
  <c r="X493" i="11"/>
  <c r="G494" i="11"/>
  <c r="H494" i="11"/>
  <c r="I494" i="11"/>
  <c r="K494" i="11"/>
  <c r="T494" i="11"/>
  <c r="U494" i="11"/>
  <c r="V494" i="11"/>
  <c r="X494" i="11"/>
  <c r="G495" i="11"/>
  <c r="H495" i="11"/>
  <c r="I495" i="11"/>
  <c r="K495" i="11"/>
  <c r="T495" i="11"/>
  <c r="U495" i="11"/>
  <c r="V495" i="11"/>
  <c r="X495" i="11"/>
  <c r="G496" i="11"/>
  <c r="H496" i="11"/>
  <c r="I496" i="11"/>
  <c r="K496" i="11"/>
  <c r="T496" i="11"/>
  <c r="U496" i="11"/>
  <c r="V496" i="11"/>
  <c r="X496" i="11"/>
  <c r="G497" i="11"/>
  <c r="H497" i="11"/>
  <c r="I497" i="11"/>
  <c r="K497" i="11"/>
  <c r="T497" i="11"/>
  <c r="U497" i="11"/>
  <c r="V497" i="11"/>
  <c r="X497" i="11"/>
  <c r="G498" i="11"/>
  <c r="H498" i="11"/>
  <c r="I498" i="11"/>
  <c r="K498" i="11"/>
  <c r="T498" i="11"/>
  <c r="U498" i="11"/>
  <c r="V498" i="11"/>
  <c r="X498" i="11"/>
  <c r="G499" i="11"/>
  <c r="H499" i="11"/>
  <c r="I499" i="11"/>
  <c r="K499" i="11"/>
  <c r="T499" i="11"/>
  <c r="U499" i="11"/>
  <c r="V499" i="11"/>
  <c r="X499" i="11"/>
  <c r="G500" i="11"/>
  <c r="H500" i="11"/>
  <c r="I500" i="11"/>
  <c r="K500" i="11"/>
  <c r="T500" i="11"/>
  <c r="U500" i="11"/>
  <c r="V500" i="11"/>
  <c r="X500" i="11"/>
  <c r="G501" i="11"/>
  <c r="H501" i="11"/>
  <c r="I501" i="11"/>
  <c r="K501" i="11"/>
  <c r="T501" i="11"/>
  <c r="U501" i="11"/>
  <c r="V501" i="11"/>
  <c r="X501" i="11"/>
  <c r="G502" i="11"/>
  <c r="H502" i="11"/>
  <c r="I502" i="11"/>
  <c r="K502" i="11"/>
  <c r="T502" i="11"/>
  <c r="U502" i="11"/>
  <c r="V502" i="11"/>
  <c r="X502" i="11"/>
  <c r="G503" i="11"/>
  <c r="H503" i="11"/>
  <c r="I503" i="11"/>
  <c r="K503" i="11"/>
  <c r="T503" i="11"/>
  <c r="U503" i="11"/>
  <c r="V503" i="11"/>
  <c r="X503" i="11"/>
  <c r="G504" i="11"/>
  <c r="H504" i="11"/>
  <c r="I504" i="11"/>
  <c r="K504" i="11"/>
  <c r="T504" i="11"/>
  <c r="U504" i="11"/>
  <c r="V504" i="11"/>
  <c r="X504" i="11"/>
  <c r="G505" i="11"/>
  <c r="H505" i="11"/>
  <c r="I505" i="11"/>
  <c r="K505" i="11"/>
  <c r="T505" i="11"/>
  <c r="U505" i="11"/>
  <c r="V505" i="11"/>
  <c r="X505" i="11"/>
  <c r="G506" i="11"/>
  <c r="H506" i="11"/>
  <c r="I506" i="11"/>
  <c r="K506" i="11"/>
  <c r="T506" i="11"/>
  <c r="U506" i="11"/>
  <c r="V506" i="11"/>
  <c r="X506" i="11"/>
  <c r="G507" i="11"/>
  <c r="H507" i="11"/>
  <c r="I507" i="11"/>
  <c r="K507" i="11"/>
  <c r="T507" i="11"/>
  <c r="U507" i="11"/>
  <c r="V507" i="11"/>
  <c r="X507" i="11"/>
  <c r="G508" i="11"/>
  <c r="H508" i="11"/>
  <c r="I508" i="11"/>
  <c r="K508" i="11"/>
  <c r="T508" i="11"/>
  <c r="U508" i="11"/>
  <c r="V508" i="11"/>
  <c r="X508" i="11"/>
  <c r="G509" i="11"/>
  <c r="H509" i="11"/>
  <c r="I509" i="11"/>
  <c r="K509" i="11"/>
  <c r="T509" i="11"/>
  <c r="U509" i="11"/>
  <c r="V509" i="11"/>
  <c r="X509" i="11"/>
  <c r="G510" i="11"/>
  <c r="H510" i="11"/>
  <c r="I510" i="11"/>
  <c r="K510" i="11"/>
  <c r="T510" i="11"/>
  <c r="U510" i="11"/>
  <c r="V510" i="11"/>
  <c r="X510" i="11"/>
  <c r="G511" i="11"/>
  <c r="H511" i="11"/>
  <c r="I511" i="11"/>
  <c r="K511" i="11"/>
  <c r="T511" i="11"/>
  <c r="U511" i="11"/>
  <c r="V511" i="11"/>
  <c r="X511" i="11"/>
  <c r="G512" i="11"/>
  <c r="H512" i="11"/>
  <c r="I512" i="11"/>
  <c r="K512" i="11"/>
  <c r="T512" i="11"/>
  <c r="U512" i="11"/>
  <c r="V512" i="11"/>
  <c r="X512" i="11"/>
  <c r="G513" i="11"/>
  <c r="H513" i="11"/>
  <c r="I513" i="11"/>
  <c r="K513" i="11"/>
  <c r="T513" i="11"/>
  <c r="U513" i="11"/>
  <c r="V513" i="11"/>
  <c r="X513" i="11"/>
  <c r="G514" i="11"/>
  <c r="H514" i="11"/>
  <c r="I514" i="11"/>
  <c r="K514" i="11"/>
  <c r="T514" i="11"/>
  <c r="U514" i="11"/>
  <c r="V514" i="11"/>
  <c r="X514" i="11"/>
  <c r="G515" i="11"/>
  <c r="H515" i="11"/>
  <c r="I515" i="11"/>
  <c r="K515" i="11"/>
  <c r="T515" i="11"/>
  <c r="U515" i="11"/>
  <c r="V515" i="11"/>
  <c r="X515" i="11"/>
  <c r="G516" i="11"/>
  <c r="H516" i="11"/>
  <c r="I516" i="11"/>
  <c r="K516" i="11"/>
  <c r="T516" i="11"/>
  <c r="U516" i="11"/>
  <c r="V516" i="11"/>
  <c r="X516" i="11"/>
  <c r="G517" i="11"/>
  <c r="H517" i="11"/>
  <c r="I517" i="11"/>
  <c r="K517" i="11"/>
  <c r="T517" i="11"/>
  <c r="U517" i="11"/>
  <c r="V517" i="11"/>
  <c r="X517" i="11"/>
  <c r="G518" i="11"/>
  <c r="H518" i="11"/>
  <c r="I518" i="11"/>
  <c r="K518" i="11"/>
  <c r="T518" i="11"/>
  <c r="U518" i="11"/>
  <c r="V518" i="11"/>
  <c r="X518" i="11"/>
  <c r="G519" i="11"/>
  <c r="H519" i="11"/>
  <c r="I519" i="11"/>
  <c r="K519" i="11"/>
  <c r="T519" i="11"/>
  <c r="U519" i="11"/>
  <c r="V519" i="11"/>
  <c r="X519" i="11"/>
  <c r="G520" i="11"/>
  <c r="H520" i="11"/>
  <c r="I520" i="11"/>
  <c r="K520" i="11"/>
  <c r="T520" i="11"/>
  <c r="U520" i="11"/>
  <c r="V520" i="11"/>
  <c r="X520" i="11"/>
  <c r="G521" i="11"/>
  <c r="H521" i="11"/>
  <c r="I521" i="11"/>
  <c r="K521" i="11"/>
  <c r="T521" i="11"/>
  <c r="U521" i="11"/>
  <c r="V521" i="11"/>
  <c r="X521" i="11"/>
  <c r="G522" i="11"/>
  <c r="H522" i="11"/>
  <c r="I522" i="11"/>
  <c r="K522" i="11"/>
  <c r="T522" i="11"/>
  <c r="U522" i="11"/>
  <c r="V522" i="11"/>
  <c r="X522" i="11"/>
  <c r="G523" i="11"/>
  <c r="H523" i="11"/>
  <c r="I523" i="11"/>
  <c r="K523" i="11"/>
  <c r="T523" i="11"/>
  <c r="U523" i="11"/>
  <c r="V523" i="11"/>
  <c r="X523" i="11"/>
  <c r="G524" i="11"/>
  <c r="H524" i="11"/>
  <c r="I524" i="11"/>
  <c r="K524" i="11"/>
  <c r="T524" i="11"/>
  <c r="U524" i="11"/>
  <c r="V524" i="11"/>
  <c r="X524" i="11"/>
  <c r="G525" i="11"/>
  <c r="H525" i="11"/>
  <c r="I525" i="11"/>
  <c r="K525" i="11"/>
  <c r="T525" i="11"/>
  <c r="U525" i="11"/>
  <c r="V525" i="11"/>
  <c r="X525" i="11"/>
  <c r="G526" i="11"/>
  <c r="H526" i="11"/>
  <c r="I526" i="11"/>
  <c r="K526" i="11"/>
  <c r="T526" i="11"/>
  <c r="U526" i="11"/>
  <c r="V526" i="11"/>
  <c r="X526" i="11"/>
  <c r="G527" i="11"/>
  <c r="H527" i="11"/>
  <c r="I527" i="11"/>
  <c r="K527" i="11"/>
  <c r="T527" i="11"/>
  <c r="U527" i="11"/>
  <c r="V527" i="11"/>
  <c r="X527" i="11"/>
  <c r="G528" i="11"/>
  <c r="H528" i="11"/>
  <c r="I528" i="11"/>
  <c r="K528" i="11"/>
  <c r="T528" i="11"/>
  <c r="U528" i="11"/>
  <c r="V528" i="11"/>
  <c r="X528" i="11"/>
  <c r="G529" i="11"/>
  <c r="H529" i="11"/>
  <c r="I529" i="11"/>
  <c r="K529" i="11"/>
  <c r="T529" i="11"/>
  <c r="U529" i="11"/>
  <c r="V529" i="11"/>
  <c r="X529" i="11"/>
  <c r="G530" i="11"/>
  <c r="H530" i="11"/>
  <c r="I530" i="11"/>
  <c r="K530" i="11"/>
  <c r="T530" i="11"/>
  <c r="U530" i="11"/>
  <c r="V530" i="11"/>
  <c r="X530" i="11"/>
  <c r="G531" i="11"/>
  <c r="H531" i="11"/>
  <c r="I531" i="11"/>
  <c r="K531" i="11"/>
  <c r="T531" i="11"/>
  <c r="U531" i="11"/>
  <c r="V531" i="11"/>
  <c r="X531" i="11"/>
  <c r="G532" i="11"/>
  <c r="H532" i="11"/>
  <c r="I532" i="11"/>
  <c r="K532" i="11"/>
  <c r="T532" i="11"/>
  <c r="U532" i="11"/>
  <c r="V532" i="11"/>
  <c r="X532" i="11"/>
  <c r="G533" i="11"/>
  <c r="H533" i="11"/>
  <c r="I533" i="11"/>
  <c r="K533" i="11"/>
  <c r="T533" i="11"/>
  <c r="U533" i="11"/>
  <c r="V533" i="11"/>
  <c r="X533" i="11"/>
  <c r="G534" i="11"/>
  <c r="H534" i="11"/>
  <c r="I534" i="11"/>
  <c r="K534" i="11"/>
  <c r="T534" i="11"/>
  <c r="U534" i="11"/>
  <c r="V534" i="11"/>
  <c r="X534" i="11"/>
  <c r="G535" i="11"/>
  <c r="H535" i="11"/>
  <c r="I535" i="11"/>
  <c r="K535" i="11"/>
  <c r="T535" i="11"/>
  <c r="U535" i="11"/>
  <c r="V535" i="11"/>
  <c r="X535" i="11"/>
  <c r="G536" i="11"/>
  <c r="H536" i="11"/>
  <c r="I536" i="11"/>
  <c r="K536" i="11"/>
  <c r="T536" i="11"/>
  <c r="U536" i="11"/>
  <c r="V536" i="11"/>
  <c r="X536" i="11"/>
  <c r="G537" i="11"/>
  <c r="H537" i="11"/>
  <c r="I537" i="11"/>
  <c r="K537" i="11"/>
  <c r="T537" i="11"/>
  <c r="U537" i="11"/>
  <c r="V537" i="11"/>
  <c r="X537" i="11"/>
  <c r="G538" i="11"/>
  <c r="H538" i="11"/>
  <c r="I538" i="11"/>
  <c r="K538" i="11"/>
  <c r="T538" i="11"/>
  <c r="U538" i="11"/>
  <c r="V538" i="11"/>
  <c r="X538" i="11"/>
  <c r="G539" i="11"/>
  <c r="H539" i="11"/>
  <c r="I539" i="11"/>
  <c r="K539" i="11"/>
  <c r="T539" i="11"/>
  <c r="U539" i="11"/>
  <c r="V539" i="11"/>
  <c r="X539" i="11"/>
  <c r="G540" i="11"/>
  <c r="H540" i="11"/>
  <c r="I540" i="11"/>
  <c r="K540" i="11"/>
  <c r="T540" i="11"/>
  <c r="U540" i="11"/>
  <c r="V540" i="11"/>
  <c r="X540" i="11"/>
  <c r="G541" i="11"/>
  <c r="H541" i="11"/>
  <c r="I541" i="11"/>
  <c r="K541" i="11"/>
  <c r="T541" i="11"/>
  <c r="U541" i="11"/>
  <c r="V541" i="11"/>
  <c r="X541" i="11"/>
  <c r="G542" i="11"/>
  <c r="H542" i="11"/>
  <c r="I542" i="11"/>
  <c r="K542" i="11"/>
  <c r="T542" i="11"/>
  <c r="U542" i="11"/>
  <c r="V542" i="11"/>
  <c r="X542" i="11"/>
  <c r="G543" i="11"/>
  <c r="H543" i="11"/>
  <c r="I543" i="11"/>
  <c r="K543" i="11"/>
  <c r="T543" i="11"/>
  <c r="U543" i="11"/>
  <c r="V543" i="11"/>
  <c r="X543" i="11"/>
  <c r="G544" i="11"/>
  <c r="H544" i="11"/>
  <c r="I544" i="11"/>
  <c r="K544" i="11"/>
  <c r="T544" i="11"/>
  <c r="U544" i="11"/>
  <c r="V544" i="11"/>
  <c r="X544" i="11"/>
  <c r="G545" i="11"/>
  <c r="H545" i="11"/>
  <c r="I545" i="11"/>
  <c r="K545" i="11"/>
  <c r="T545" i="11"/>
  <c r="U545" i="11"/>
  <c r="V545" i="11"/>
  <c r="X545" i="11"/>
  <c r="G546" i="11"/>
  <c r="H546" i="11"/>
  <c r="I546" i="11"/>
  <c r="K546" i="11"/>
  <c r="T546" i="11"/>
  <c r="U546" i="11"/>
  <c r="V546" i="11"/>
  <c r="X546" i="11"/>
  <c r="G547" i="11"/>
  <c r="H547" i="11"/>
  <c r="I547" i="11"/>
  <c r="K547" i="11"/>
  <c r="T547" i="11"/>
  <c r="U547" i="11"/>
  <c r="V547" i="11"/>
  <c r="X547" i="11"/>
  <c r="G548" i="11"/>
  <c r="H548" i="11"/>
  <c r="I548" i="11"/>
  <c r="K548" i="11"/>
  <c r="T548" i="11"/>
  <c r="U548" i="11"/>
  <c r="V548" i="11"/>
  <c r="X548" i="11"/>
  <c r="G549" i="11"/>
  <c r="H549" i="11"/>
  <c r="I549" i="11"/>
  <c r="K549" i="11"/>
  <c r="T549" i="11"/>
  <c r="U549" i="11"/>
  <c r="V549" i="11"/>
  <c r="X549" i="11"/>
  <c r="G550" i="11"/>
  <c r="H550" i="11"/>
  <c r="I550" i="11"/>
  <c r="K550" i="11"/>
  <c r="T550" i="11"/>
  <c r="U550" i="11"/>
  <c r="V550" i="11"/>
  <c r="X550" i="11"/>
  <c r="G551" i="11"/>
  <c r="H551" i="11"/>
  <c r="I551" i="11"/>
  <c r="K551" i="11"/>
  <c r="T551" i="11"/>
  <c r="U551" i="11"/>
  <c r="V551" i="11"/>
  <c r="X551" i="11"/>
  <c r="G552" i="11"/>
  <c r="H552" i="11"/>
  <c r="I552" i="11"/>
  <c r="K552" i="11"/>
  <c r="T552" i="11"/>
  <c r="U552" i="11"/>
  <c r="V552" i="11"/>
  <c r="X552" i="11"/>
  <c r="G553" i="11"/>
  <c r="H553" i="11"/>
  <c r="I553" i="11"/>
  <c r="K553" i="11"/>
  <c r="T553" i="11"/>
  <c r="U553" i="11"/>
  <c r="V553" i="11"/>
  <c r="X553" i="11"/>
  <c r="G554" i="11"/>
  <c r="H554" i="11"/>
  <c r="I554" i="11"/>
  <c r="K554" i="11"/>
  <c r="T554" i="11"/>
  <c r="U554" i="11"/>
  <c r="V554" i="11"/>
  <c r="X554" i="11"/>
  <c r="G555" i="11"/>
  <c r="H555" i="11"/>
  <c r="I555" i="11"/>
  <c r="K555" i="11"/>
  <c r="T555" i="11"/>
  <c r="U555" i="11"/>
  <c r="V555" i="11"/>
  <c r="X555" i="11"/>
  <c r="G556" i="11"/>
  <c r="H556" i="11"/>
  <c r="I556" i="11"/>
  <c r="K556" i="11"/>
  <c r="T556" i="11"/>
  <c r="U556" i="11"/>
  <c r="V556" i="11"/>
  <c r="X556" i="11"/>
  <c r="G557" i="11"/>
  <c r="H557" i="11"/>
  <c r="I557" i="11"/>
  <c r="K557" i="11"/>
  <c r="T557" i="11"/>
  <c r="U557" i="11"/>
  <c r="V557" i="11"/>
  <c r="X557" i="11"/>
  <c r="G558" i="11"/>
  <c r="H558" i="11"/>
  <c r="I558" i="11"/>
  <c r="K558" i="11"/>
  <c r="T558" i="11"/>
  <c r="U558" i="11"/>
  <c r="V558" i="11"/>
  <c r="X558" i="11"/>
  <c r="G559" i="11"/>
  <c r="H559" i="11"/>
  <c r="I559" i="11"/>
  <c r="K559" i="11"/>
  <c r="T559" i="11"/>
  <c r="U559" i="11"/>
  <c r="V559" i="11"/>
  <c r="X559" i="11"/>
  <c r="G560" i="11"/>
  <c r="H560" i="11"/>
  <c r="I560" i="11"/>
  <c r="K560" i="11"/>
  <c r="T560" i="11"/>
  <c r="U560" i="11"/>
  <c r="V560" i="11"/>
  <c r="X560" i="11"/>
  <c r="G561" i="11"/>
  <c r="H561" i="11"/>
  <c r="I561" i="11"/>
  <c r="K561" i="11"/>
  <c r="T561" i="11"/>
  <c r="U561" i="11"/>
  <c r="V561" i="11"/>
  <c r="X561" i="11"/>
  <c r="G562" i="11"/>
  <c r="H562" i="11"/>
  <c r="I562" i="11"/>
  <c r="K562" i="11"/>
  <c r="T562" i="11"/>
  <c r="U562" i="11"/>
  <c r="V562" i="11"/>
  <c r="X562" i="11"/>
  <c r="G563" i="11"/>
  <c r="H563" i="11"/>
  <c r="I563" i="11"/>
  <c r="K563" i="11"/>
  <c r="T563" i="11"/>
  <c r="U563" i="11"/>
  <c r="V563" i="11"/>
  <c r="X563" i="11"/>
  <c r="G564" i="11"/>
  <c r="H564" i="11"/>
  <c r="I564" i="11"/>
  <c r="K564" i="11"/>
  <c r="T564" i="11"/>
  <c r="U564" i="11"/>
  <c r="V564" i="11"/>
  <c r="X564" i="11"/>
  <c r="G565" i="11"/>
  <c r="H565" i="11"/>
  <c r="I565" i="11"/>
  <c r="K565" i="11"/>
  <c r="T565" i="11"/>
  <c r="U565" i="11"/>
  <c r="V565" i="11"/>
  <c r="X565" i="11"/>
  <c r="G566" i="11"/>
  <c r="H566" i="11"/>
  <c r="I566" i="11"/>
  <c r="K566" i="11"/>
  <c r="T566" i="11"/>
  <c r="U566" i="11"/>
  <c r="V566" i="11"/>
  <c r="X566" i="11"/>
  <c r="G567" i="11"/>
  <c r="H567" i="11"/>
  <c r="I567" i="11"/>
  <c r="K567" i="11"/>
  <c r="T567" i="11"/>
  <c r="U567" i="11"/>
  <c r="V567" i="11"/>
  <c r="X567" i="11"/>
  <c r="G568" i="11"/>
  <c r="H568" i="11"/>
  <c r="I568" i="11"/>
  <c r="K568" i="11"/>
  <c r="T568" i="11"/>
  <c r="U568" i="11"/>
  <c r="V568" i="11"/>
  <c r="X568" i="11"/>
  <c r="G569" i="11"/>
  <c r="H569" i="11"/>
  <c r="I569" i="11"/>
  <c r="K569" i="11"/>
  <c r="T569" i="11"/>
  <c r="U569" i="11"/>
  <c r="V569" i="11"/>
  <c r="X569" i="11"/>
  <c r="G570" i="11"/>
  <c r="H570" i="11"/>
  <c r="I570" i="11"/>
  <c r="K570" i="11"/>
  <c r="T570" i="11"/>
  <c r="U570" i="11"/>
  <c r="V570" i="11"/>
  <c r="X570" i="11"/>
  <c r="G571" i="11"/>
  <c r="H571" i="11"/>
  <c r="I571" i="11"/>
  <c r="K571" i="11"/>
  <c r="T571" i="11"/>
  <c r="U571" i="11"/>
  <c r="V571" i="11"/>
  <c r="X571" i="11"/>
  <c r="G572" i="11"/>
  <c r="H572" i="11"/>
  <c r="I572" i="11"/>
  <c r="K572" i="11"/>
  <c r="T572" i="11"/>
  <c r="U572" i="11"/>
  <c r="V572" i="11"/>
  <c r="X572" i="11"/>
  <c r="G573" i="11"/>
  <c r="H573" i="11"/>
  <c r="I573" i="11"/>
  <c r="K573" i="11"/>
  <c r="T573" i="11"/>
  <c r="U573" i="11"/>
  <c r="V573" i="11"/>
  <c r="X573" i="11"/>
  <c r="G574" i="11"/>
  <c r="H574" i="11"/>
  <c r="I574" i="11"/>
  <c r="K574" i="11"/>
  <c r="T574" i="11"/>
  <c r="U574" i="11"/>
  <c r="V574" i="11"/>
  <c r="X574" i="11"/>
  <c r="G575" i="11"/>
  <c r="H575" i="11"/>
  <c r="I575" i="11"/>
  <c r="K575" i="11"/>
  <c r="T575" i="11"/>
  <c r="U575" i="11"/>
  <c r="V575" i="11"/>
  <c r="X575" i="11"/>
  <c r="G576" i="11"/>
  <c r="H576" i="11"/>
  <c r="I576" i="11"/>
  <c r="K576" i="11"/>
  <c r="T576" i="11"/>
  <c r="U576" i="11"/>
  <c r="V576" i="11"/>
  <c r="X576" i="11"/>
  <c r="G577" i="11"/>
  <c r="H577" i="11"/>
  <c r="I577" i="11"/>
  <c r="K577" i="11"/>
  <c r="T577" i="11"/>
  <c r="U577" i="11"/>
  <c r="V577" i="11"/>
  <c r="X577" i="11"/>
  <c r="G578" i="11"/>
  <c r="H578" i="11"/>
  <c r="I578" i="11"/>
  <c r="K578" i="11"/>
  <c r="T578" i="11"/>
  <c r="U578" i="11"/>
  <c r="V578" i="11"/>
  <c r="X578" i="11"/>
  <c r="G579" i="11"/>
  <c r="H579" i="11"/>
  <c r="I579" i="11"/>
  <c r="K579" i="11"/>
  <c r="T579" i="11"/>
  <c r="U579" i="11"/>
  <c r="V579" i="11"/>
  <c r="X579" i="11"/>
  <c r="G580" i="11"/>
  <c r="H580" i="11"/>
  <c r="I580" i="11"/>
  <c r="K580" i="11"/>
  <c r="T580" i="11"/>
  <c r="U580" i="11"/>
  <c r="V580" i="11"/>
  <c r="X580" i="11"/>
  <c r="G581" i="11"/>
  <c r="H581" i="11"/>
  <c r="I581" i="11"/>
  <c r="K581" i="11"/>
  <c r="T581" i="11"/>
  <c r="U581" i="11"/>
  <c r="V581" i="11"/>
  <c r="X581" i="11"/>
  <c r="G582" i="11"/>
  <c r="H582" i="11"/>
  <c r="I582" i="11"/>
  <c r="K582" i="11"/>
  <c r="T582" i="11"/>
  <c r="U582" i="11"/>
  <c r="V582" i="11"/>
  <c r="X582" i="11"/>
  <c r="G583" i="11"/>
  <c r="H583" i="11"/>
  <c r="I583" i="11"/>
  <c r="K583" i="11"/>
  <c r="T583" i="11"/>
  <c r="U583" i="11"/>
  <c r="V583" i="11"/>
  <c r="X583" i="11"/>
  <c r="G584" i="11"/>
  <c r="H584" i="11"/>
  <c r="I584" i="11"/>
  <c r="K584" i="11"/>
  <c r="T584" i="11"/>
  <c r="U584" i="11"/>
  <c r="V584" i="11"/>
  <c r="X584" i="11"/>
  <c r="G585" i="11"/>
  <c r="H585" i="11"/>
  <c r="I585" i="11"/>
  <c r="K585" i="11"/>
  <c r="T585" i="11"/>
  <c r="U585" i="11"/>
  <c r="V585" i="11"/>
  <c r="X585" i="11"/>
  <c r="G586" i="11"/>
  <c r="H586" i="11"/>
  <c r="I586" i="11"/>
  <c r="K586" i="11"/>
  <c r="T586" i="11"/>
  <c r="U586" i="11"/>
  <c r="V586" i="11"/>
  <c r="X586" i="11"/>
  <c r="G587" i="11"/>
  <c r="H587" i="11"/>
  <c r="I587" i="11"/>
  <c r="K587" i="11"/>
  <c r="T587" i="11"/>
  <c r="U587" i="11"/>
  <c r="V587" i="11"/>
  <c r="X587" i="11"/>
  <c r="G588" i="11"/>
  <c r="H588" i="11"/>
  <c r="I588" i="11"/>
  <c r="K588" i="11"/>
  <c r="T588" i="11"/>
  <c r="U588" i="11"/>
  <c r="V588" i="11"/>
  <c r="X588" i="11"/>
  <c r="G589" i="11"/>
  <c r="H589" i="11"/>
  <c r="I589" i="11"/>
  <c r="K589" i="11"/>
  <c r="T589" i="11"/>
  <c r="U589" i="11"/>
  <c r="V589" i="11"/>
  <c r="X589" i="11"/>
  <c r="G590" i="11"/>
  <c r="H590" i="11"/>
  <c r="I590" i="11"/>
  <c r="K590" i="11"/>
  <c r="T590" i="11"/>
  <c r="U590" i="11"/>
  <c r="V590" i="11"/>
  <c r="X590" i="11"/>
  <c r="G591" i="11"/>
  <c r="H591" i="11"/>
  <c r="I591" i="11"/>
  <c r="K591" i="11"/>
  <c r="T591" i="11"/>
  <c r="U591" i="11"/>
  <c r="V591" i="11"/>
  <c r="X591" i="11"/>
  <c r="G592" i="11"/>
  <c r="H592" i="11"/>
  <c r="I592" i="11"/>
  <c r="K592" i="11"/>
  <c r="T592" i="11"/>
  <c r="U592" i="11"/>
  <c r="V592" i="11"/>
  <c r="X592" i="11"/>
  <c r="G593" i="11"/>
  <c r="H593" i="11"/>
  <c r="I593" i="11"/>
  <c r="K593" i="11"/>
  <c r="T593" i="11"/>
  <c r="U593" i="11"/>
  <c r="V593" i="11"/>
  <c r="X593" i="11"/>
  <c r="G594" i="11"/>
  <c r="H594" i="11"/>
  <c r="I594" i="11"/>
  <c r="K594" i="11"/>
  <c r="T594" i="11"/>
  <c r="U594" i="11"/>
  <c r="V594" i="11"/>
  <c r="X594" i="11"/>
  <c r="G595" i="11"/>
  <c r="H595" i="11"/>
  <c r="I595" i="11"/>
  <c r="K595" i="11"/>
  <c r="T595" i="11"/>
  <c r="U595" i="11"/>
  <c r="V595" i="11"/>
  <c r="X595" i="11"/>
  <c r="G596" i="11"/>
  <c r="H596" i="11"/>
  <c r="I596" i="11"/>
  <c r="K596" i="11"/>
  <c r="T596" i="11"/>
  <c r="U596" i="11"/>
  <c r="V596" i="11"/>
  <c r="X596" i="11"/>
  <c r="G597" i="11"/>
  <c r="H597" i="11"/>
  <c r="I597" i="11"/>
  <c r="K597" i="11"/>
  <c r="T597" i="11"/>
  <c r="U597" i="11"/>
  <c r="V597" i="11"/>
  <c r="X597" i="11"/>
  <c r="G598" i="11"/>
  <c r="H598" i="11"/>
  <c r="I598" i="11"/>
  <c r="K598" i="11"/>
  <c r="T598" i="11"/>
  <c r="U598" i="11"/>
  <c r="V598" i="11"/>
  <c r="X598" i="11"/>
  <c r="G599" i="11"/>
  <c r="H599" i="11"/>
  <c r="I599" i="11"/>
  <c r="K599" i="11"/>
  <c r="T599" i="11"/>
  <c r="U599" i="11"/>
  <c r="V599" i="11"/>
  <c r="X599" i="11"/>
  <c r="G600" i="11"/>
  <c r="H600" i="11"/>
  <c r="I600" i="11"/>
  <c r="K600" i="11"/>
  <c r="T600" i="11"/>
  <c r="U600" i="11"/>
  <c r="V600" i="11"/>
  <c r="X600" i="11"/>
  <c r="G601" i="11"/>
  <c r="H601" i="11"/>
  <c r="I601" i="11"/>
  <c r="K601" i="11"/>
  <c r="T601" i="11"/>
  <c r="U601" i="11"/>
  <c r="V601" i="11"/>
  <c r="X601" i="11"/>
  <c r="G602" i="11"/>
  <c r="H602" i="11"/>
  <c r="I602" i="11"/>
  <c r="K602" i="11"/>
  <c r="T602" i="11"/>
  <c r="U602" i="11"/>
  <c r="V602" i="11"/>
  <c r="X602" i="11"/>
  <c r="G603" i="11"/>
  <c r="H603" i="11"/>
  <c r="I603" i="11"/>
  <c r="K603" i="11"/>
  <c r="T603" i="11"/>
  <c r="U603" i="11"/>
  <c r="V603" i="11"/>
  <c r="X603" i="11"/>
  <c r="G604" i="11"/>
  <c r="H604" i="11"/>
  <c r="I604" i="11"/>
  <c r="K604" i="11"/>
  <c r="T604" i="11"/>
  <c r="U604" i="11"/>
  <c r="V604" i="11"/>
  <c r="X604" i="11"/>
  <c r="G605" i="11"/>
  <c r="H605" i="11"/>
  <c r="I605" i="11"/>
  <c r="K605" i="11"/>
  <c r="T605" i="11"/>
  <c r="U605" i="11"/>
  <c r="V605" i="11"/>
  <c r="X605" i="11"/>
  <c r="G606" i="11"/>
  <c r="H606" i="11"/>
  <c r="I606" i="11"/>
  <c r="K606" i="11"/>
  <c r="T606" i="11"/>
  <c r="U606" i="11"/>
  <c r="V606" i="11"/>
  <c r="X606" i="11"/>
  <c r="G607" i="11"/>
  <c r="H607" i="11"/>
  <c r="I607" i="11"/>
  <c r="K607" i="11"/>
  <c r="T607" i="11"/>
  <c r="U607" i="11"/>
  <c r="V607" i="11"/>
  <c r="X607" i="11"/>
  <c r="G608" i="11"/>
  <c r="H608" i="11"/>
  <c r="I608" i="11"/>
  <c r="K608" i="11"/>
  <c r="T608" i="11"/>
  <c r="U608" i="11"/>
  <c r="V608" i="11"/>
  <c r="X608" i="11"/>
  <c r="G609" i="11"/>
  <c r="H609" i="11"/>
  <c r="I609" i="11"/>
  <c r="K609" i="11"/>
  <c r="T609" i="11"/>
  <c r="U609" i="11"/>
  <c r="V609" i="11"/>
  <c r="X609" i="11"/>
  <c r="G610" i="11"/>
  <c r="H610" i="11"/>
  <c r="I610" i="11"/>
  <c r="K610" i="11"/>
  <c r="T610" i="11"/>
  <c r="U610" i="11"/>
  <c r="V610" i="11"/>
  <c r="X610" i="11"/>
  <c r="G611" i="11"/>
  <c r="H611" i="11"/>
  <c r="I611" i="11"/>
  <c r="K611" i="11"/>
  <c r="T611" i="11"/>
  <c r="U611" i="11"/>
  <c r="V611" i="11"/>
  <c r="X611" i="11"/>
  <c r="G612" i="11"/>
  <c r="H612" i="11"/>
  <c r="I612" i="11"/>
  <c r="K612" i="11"/>
  <c r="T612" i="11"/>
  <c r="U612" i="11"/>
  <c r="V612" i="11"/>
  <c r="X612" i="11"/>
  <c r="G613" i="11"/>
  <c r="H613" i="11"/>
  <c r="I613" i="11"/>
  <c r="K613" i="11"/>
  <c r="T613" i="11"/>
  <c r="U613" i="11"/>
  <c r="V613" i="11"/>
  <c r="X613" i="11"/>
  <c r="G614" i="11"/>
  <c r="H614" i="11"/>
  <c r="I614" i="11"/>
  <c r="K614" i="11"/>
  <c r="T614" i="11"/>
  <c r="U614" i="11"/>
  <c r="V614" i="11"/>
  <c r="X614" i="11"/>
  <c r="G615" i="11"/>
  <c r="H615" i="11"/>
  <c r="I615" i="11"/>
  <c r="K615" i="11"/>
  <c r="T615" i="11"/>
  <c r="U615" i="11"/>
  <c r="V615" i="11"/>
  <c r="X615" i="11"/>
  <c r="G616" i="11"/>
  <c r="H616" i="11"/>
  <c r="I616" i="11"/>
  <c r="K616" i="11"/>
  <c r="T616" i="11"/>
  <c r="U616" i="11"/>
  <c r="V616" i="11"/>
  <c r="X616" i="11"/>
  <c r="G617" i="11"/>
  <c r="H617" i="11"/>
  <c r="I617" i="11"/>
  <c r="K617" i="11"/>
  <c r="T617" i="11"/>
  <c r="U617" i="11"/>
  <c r="V617" i="11"/>
  <c r="X617" i="11"/>
  <c r="G618" i="11"/>
  <c r="H618" i="11"/>
  <c r="I618" i="11"/>
  <c r="K618" i="11"/>
  <c r="T618" i="11"/>
  <c r="U618" i="11"/>
  <c r="V618" i="11"/>
  <c r="X618" i="11"/>
  <c r="G619" i="11"/>
  <c r="H619" i="11"/>
  <c r="I619" i="11"/>
  <c r="K619" i="11"/>
  <c r="T619" i="11"/>
  <c r="U619" i="11"/>
  <c r="V619" i="11"/>
  <c r="X619" i="11"/>
  <c r="G620" i="11"/>
  <c r="H620" i="11"/>
  <c r="I620" i="11"/>
  <c r="K620" i="11"/>
  <c r="T620" i="11"/>
  <c r="U620" i="11"/>
  <c r="V620" i="11"/>
  <c r="X620" i="11"/>
  <c r="G621" i="11"/>
  <c r="H621" i="11"/>
  <c r="I621" i="11"/>
  <c r="K621" i="11"/>
  <c r="T621" i="11"/>
  <c r="U621" i="11"/>
  <c r="V621" i="11"/>
  <c r="X621" i="11"/>
  <c r="G622" i="11"/>
  <c r="H622" i="11"/>
  <c r="I622" i="11"/>
  <c r="K622" i="11"/>
  <c r="T622" i="11"/>
  <c r="U622" i="11"/>
  <c r="V622" i="11"/>
  <c r="X622" i="11"/>
  <c r="G623" i="11"/>
  <c r="H623" i="11"/>
  <c r="I623" i="11"/>
  <c r="K623" i="11"/>
  <c r="T623" i="11"/>
  <c r="U623" i="11"/>
  <c r="V623" i="11"/>
  <c r="X623" i="11"/>
  <c r="G624" i="11"/>
  <c r="H624" i="11"/>
  <c r="I624" i="11"/>
  <c r="K624" i="11"/>
  <c r="T624" i="11"/>
  <c r="U624" i="11"/>
  <c r="V624" i="11"/>
  <c r="X624" i="11"/>
  <c r="G625" i="11"/>
  <c r="H625" i="11"/>
  <c r="I625" i="11"/>
  <c r="K625" i="11"/>
  <c r="T625" i="11"/>
  <c r="U625" i="11"/>
  <c r="V625" i="11"/>
  <c r="X625" i="11"/>
  <c r="G626" i="11"/>
  <c r="H626" i="11"/>
  <c r="I626" i="11"/>
  <c r="K626" i="11"/>
  <c r="T626" i="11"/>
  <c r="U626" i="11"/>
  <c r="V626" i="11"/>
  <c r="X626" i="11"/>
  <c r="G627" i="11"/>
  <c r="H627" i="11"/>
  <c r="I627" i="11"/>
  <c r="K627" i="11"/>
  <c r="T627" i="11"/>
  <c r="U627" i="11"/>
  <c r="V627" i="11"/>
  <c r="X627" i="11"/>
  <c r="G628" i="11"/>
  <c r="H628" i="11"/>
  <c r="I628" i="11"/>
  <c r="K628" i="11"/>
  <c r="T628" i="11"/>
  <c r="U628" i="11"/>
  <c r="V628" i="11"/>
  <c r="X628" i="11"/>
  <c r="G629" i="11"/>
  <c r="H629" i="11"/>
  <c r="I629" i="11"/>
  <c r="K629" i="11"/>
  <c r="T629" i="11"/>
  <c r="U629" i="11"/>
  <c r="V629" i="11"/>
  <c r="X629" i="11"/>
  <c r="G630" i="11"/>
  <c r="H630" i="11"/>
  <c r="I630" i="11"/>
  <c r="K630" i="11"/>
  <c r="T630" i="11"/>
  <c r="U630" i="11"/>
  <c r="V630" i="11"/>
  <c r="X630" i="11"/>
  <c r="G631" i="11"/>
  <c r="H631" i="11"/>
  <c r="I631" i="11"/>
  <c r="K631" i="11"/>
  <c r="T631" i="11"/>
  <c r="U631" i="11"/>
  <c r="V631" i="11"/>
  <c r="X631" i="11"/>
  <c r="G632" i="11"/>
  <c r="H632" i="11"/>
  <c r="I632" i="11"/>
  <c r="K632" i="11"/>
  <c r="T632" i="11"/>
  <c r="U632" i="11"/>
  <c r="V632" i="11"/>
  <c r="X632" i="11"/>
  <c r="G633" i="11"/>
  <c r="H633" i="11"/>
  <c r="I633" i="11"/>
  <c r="K633" i="11"/>
  <c r="T633" i="11"/>
  <c r="U633" i="11"/>
  <c r="V633" i="11"/>
  <c r="X633" i="11"/>
  <c r="G634" i="11"/>
  <c r="H634" i="11"/>
  <c r="I634" i="11"/>
  <c r="K634" i="11"/>
  <c r="T634" i="11"/>
  <c r="U634" i="11"/>
  <c r="V634" i="11"/>
  <c r="X634" i="11"/>
  <c r="G635" i="11"/>
  <c r="H635" i="11"/>
  <c r="I635" i="11"/>
  <c r="K635" i="11"/>
  <c r="T635" i="11"/>
  <c r="U635" i="11"/>
  <c r="V635" i="11"/>
  <c r="X635" i="11"/>
  <c r="G636" i="11"/>
  <c r="H636" i="11"/>
  <c r="I636" i="11"/>
  <c r="K636" i="11"/>
  <c r="T636" i="11"/>
  <c r="U636" i="11"/>
  <c r="V636" i="11"/>
  <c r="X636" i="11"/>
  <c r="G637" i="11"/>
  <c r="H637" i="11"/>
  <c r="I637" i="11"/>
  <c r="K637" i="11"/>
  <c r="T637" i="11"/>
  <c r="U637" i="11"/>
  <c r="V637" i="11"/>
  <c r="X637" i="11"/>
  <c r="G638" i="11"/>
  <c r="H638" i="11"/>
  <c r="I638" i="11"/>
  <c r="K638" i="11"/>
  <c r="T638" i="11"/>
  <c r="U638" i="11"/>
  <c r="V638" i="11"/>
  <c r="X638" i="11"/>
  <c r="G639" i="11"/>
  <c r="H639" i="11"/>
  <c r="I639" i="11"/>
  <c r="K639" i="11"/>
  <c r="T639" i="11"/>
  <c r="U639" i="11"/>
  <c r="V639" i="11"/>
  <c r="X639" i="11"/>
  <c r="G640" i="11"/>
  <c r="H640" i="11"/>
  <c r="I640" i="11"/>
  <c r="K640" i="11"/>
  <c r="T640" i="11"/>
  <c r="U640" i="11"/>
  <c r="V640" i="11"/>
  <c r="X640" i="11"/>
  <c r="G641" i="11"/>
  <c r="H641" i="11"/>
  <c r="I641" i="11"/>
  <c r="K641" i="11"/>
  <c r="T641" i="11"/>
  <c r="U641" i="11"/>
  <c r="V641" i="11"/>
  <c r="X641" i="11"/>
  <c r="G642" i="11"/>
  <c r="H642" i="11"/>
  <c r="I642" i="11"/>
  <c r="K642" i="11"/>
  <c r="T642" i="11"/>
  <c r="U642" i="11"/>
  <c r="V642" i="11"/>
  <c r="X642" i="11"/>
  <c r="G643" i="11"/>
  <c r="H643" i="11"/>
  <c r="I643" i="11"/>
  <c r="K643" i="11"/>
  <c r="T643" i="11"/>
  <c r="U643" i="11"/>
  <c r="V643" i="11"/>
  <c r="X643" i="11"/>
  <c r="G644" i="11"/>
  <c r="H644" i="11"/>
  <c r="I644" i="11"/>
  <c r="K644" i="11"/>
  <c r="T644" i="11"/>
  <c r="U644" i="11"/>
  <c r="V644" i="11"/>
  <c r="X644" i="11"/>
  <c r="G645" i="11"/>
  <c r="H645" i="11"/>
  <c r="I645" i="11"/>
  <c r="K645" i="11"/>
  <c r="T645" i="11"/>
  <c r="U645" i="11"/>
  <c r="V645" i="11"/>
  <c r="X645" i="11"/>
  <c r="G646" i="11"/>
  <c r="H646" i="11"/>
  <c r="I646" i="11"/>
  <c r="K646" i="11"/>
  <c r="T646" i="11"/>
  <c r="U646" i="11"/>
  <c r="V646" i="11"/>
  <c r="X646" i="11"/>
  <c r="G647" i="11"/>
  <c r="H647" i="11"/>
  <c r="I647" i="11"/>
  <c r="K647" i="11"/>
  <c r="T647" i="11"/>
  <c r="U647" i="11"/>
  <c r="V647" i="11"/>
  <c r="X647" i="11"/>
  <c r="G648" i="11"/>
  <c r="H648" i="11"/>
  <c r="I648" i="11"/>
  <c r="K648" i="11"/>
  <c r="T648" i="11"/>
  <c r="U648" i="11"/>
  <c r="V648" i="11"/>
  <c r="X648" i="11"/>
  <c r="G649" i="11"/>
  <c r="H649" i="11"/>
  <c r="I649" i="11"/>
  <c r="K649" i="11"/>
  <c r="T649" i="11"/>
  <c r="U649" i="11"/>
  <c r="V649" i="11"/>
  <c r="X649" i="11"/>
  <c r="G650" i="11"/>
  <c r="H650" i="11"/>
  <c r="I650" i="11"/>
  <c r="K650" i="11"/>
  <c r="T650" i="11"/>
  <c r="U650" i="11"/>
  <c r="V650" i="11"/>
  <c r="X650" i="11"/>
  <c r="G651" i="11"/>
  <c r="H651" i="11"/>
  <c r="I651" i="11"/>
  <c r="K651" i="11"/>
  <c r="T651" i="11"/>
  <c r="U651" i="11"/>
  <c r="V651" i="11"/>
  <c r="X651" i="11"/>
  <c r="G652" i="11"/>
  <c r="H652" i="11"/>
  <c r="I652" i="11"/>
  <c r="K652" i="11"/>
  <c r="T652" i="11"/>
  <c r="U652" i="11"/>
  <c r="V652" i="11"/>
  <c r="X652" i="11"/>
  <c r="G653" i="11"/>
  <c r="H653" i="11"/>
  <c r="I653" i="11"/>
  <c r="K653" i="11"/>
  <c r="T653" i="11"/>
  <c r="U653" i="11"/>
  <c r="V653" i="11"/>
  <c r="X653" i="11"/>
  <c r="G654" i="11"/>
  <c r="H654" i="11"/>
  <c r="I654" i="11"/>
  <c r="K654" i="11"/>
  <c r="T654" i="11"/>
  <c r="U654" i="11"/>
  <c r="V654" i="11"/>
  <c r="X654" i="11"/>
  <c r="G655" i="11"/>
  <c r="H655" i="11"/>
  <c r="I655" i="11"/>
  <c r="K655" i="11"/>
  <c r="T655" i="11"/>
  <c r="U655" i="11"/>
  <c r="V655" i="11"/>
  <c r="X655" i="11"/>
  <c r="G656" i="11"/>
  <c r="H656" i="11"/>
  <c r="I656" i="11"/>
  <c r="K656" i="11"/>
  <c r="T656" i="11"/>
  <c r="U656" i="11"/>
  <c r="V656" i="11"/>
  <c r="X656" i="11"/>
  <c r="G657" i="11"/>
  <c r="H657" i="11"/>
  <c r="I657" i="11"/>
  <c r="K657" i="11"/>
  <c r="T657" i="11"/>
  <c r="U657" i="11"/>
  <c r="V657" i="11"/>
  <c r="X657" i="11"/>
  <c r="G658" i="11"/>
  <c r="H658" i="11"/>
  <c r="I658" i="11"/>
  <c r="K658" i="11"/>
  <c r="T658" i="11"/>
  <c r="U658" i="11"/>
  <c r="V658" i="11"/>
  <c r="X658" i="11"/>
  <c r="G659" i="11"/>
  <c r="H659" i="11"/>
  <c r="I659" i="11"/>
  <c r="K659" i="11"/>
  <c r="T659" i="11"/>
  <c r="U659" i="11"/>
  <c r="V659" i="11"/>
  <c r="X659" i="11"/>
  <c r="G660" i="11"/>
  <c r="H660" i="11"/>
  <c r="I660" i="11"/>
  <c r="K660" i="11"/>
  <c r="T660" i="11"/>
  <c r="U660" i="11"/>
  <c r="V660" i="11"/>
  <c r="X660" i="11"/>
  <c r="G661" i="11"/>
  <c r="H661" i="11"/>
  <c r="I661" i="11"/>
  <c r="K661" i="11"/>
  <c r="T661" i="11"/>
  <c r="U661" i="11"/>
  <c r="V661" i="11"/>
  <c r="X661" i="11"/>
  <c r="G662" i="11"/>
  <c r="H662" i="11"/>
  <c r="I662" i="11"/>
  <c r="K662" i="11"/>
  <c r="T662" i="11"/>
  <c r="U662" i="11"/>
  <c r="V662" i="11"/>
  <c r="X662" i="11"/>
  <c r="G663" i="11"/>
  <c r="H663" i="11"/>
  <c r="I663" i="11"/>
  <c r="K663" i="11"/>
  <c r="T663" i="11"/>
  <c r="U663" i="11"/>
  <c r="V663" i="11"/>
  <c r="X663" i="11"/>
  <c r="G664" i="11"/>
  <c r="H664" i="11"/>
  <c r="I664" i="11"/>
  <c r="K664" i="11"/>
  <c r="T664" i="11"/>
  <c r="U664" i="11"/>
  <c r="V664" i="11"/>
  <c r="X664" i="11"/>
  <c r="G665" i="11"/>
  <c r="H665" i="11"/>
  <c r="I665" i="11"/>
  <c r="K665" i="11"/>
  <c r="T665" i="11"/>
  <c r="U665" i="11"/>
  <c r="V665" i="11"/>
  <c r="X665" i="11"/>
  <c r="G666" i="11"/>
  <c r="H666" i="11"/>
  <c r="I666" i="11"/>
  <c r="K666" i="11"/>
  <c r="T666" i="11"/>
  <c r="U666" i="11"/>
  <c r="V666" i="11"/>
  <c r="X666" i="11"/>
  <c r="G667" i="11"/>
  <c r="H667" i="11"/>
  <c r="I667" i="11"/>
  <c r="K667" i="11"/>
  <c r="T667" i="11"/>
  <c r="U667" i="11"/>
  <c r="V667" i="11"/>
  <c r="X667" i="11"/>
  <c r="G668" i="11"/>
  <c r="H668" i="11"/>
  <c r="I668" i="11"/>
  <c r="K668" i="11"/>
  <c r="T668" i="11"/>
  <c r="U668" i="11"/>
  <c r="V668" i="11"/>
  <c r="X668" i="11"/>
  <c r="G669" i="11"/>
  <c r="H669" i="11"/>
  <c r="I669" i="11"/>
  <c r="K669" i="11"/>
  <c r="T669" i="11"/>
  <c r="U669" i="11"/>
  <c r="V669" i="11"/>
  <c r="X669" i="11"/>
  <c r="G670" i="11"/>
  <c r="H670" i="11"/>
  <c r="I670" i="11"/>
  <c r="K670" i="11"/>
  <c r="T670" i="11"/>
  <c r="U670" i="11"/>
  <c r="V670" i="11"/>
  <c r="X670" i="11"/>
  <c r="G671" i="11"/>
  <c r="H671" i="11"/>
  <c r="I671" i="11"/>
  <c r="K671" i="11"/>
  <c r="T671" i="11"/>
  <c r="U671" i="11"/>
  <c r="V671" i="11"/>
  <c r="X671" i="11"/>
  <c r="G672" i="11"/>
  <c r="H672" i="11"/>
  <c r="I672" i="11"/>
  <c r="K672" i="11"/>
  <c r="T672" i="11"/>
  <c r="U672" i="11"/>
  <c r="V672" i="11"/>
  <c r="X672" i="11"/>
  <c r="G673" i="11"/>
  <c r="H673" i="11"/>
  <c r="I673" i="11"/>
  <c r="K673" i="11"/>
  <c r="T673" i="11"/>
  <c r="U673" i="11"/>
  <c r="V673" i="11"/>
  <c r="X673" i="11"/>
  <c r="G674" i="11"/>
  <c r="H674" i="11"/>
  <c r="I674" i="11"/>
  <c r="K674" i="11"/>
  <c r="T674" i="11"/>
  <c r="U674" i="11"/>
  <c r="V674" i="11"/>
  <c r="X674" i="11"/>
  <c r="G675" i="11"/>
  <c r="H675" i="11"/>
  <c r="I675" i="11"/>
  <c r="K675" i="11"/>
  <c r="T675" i="11"/>
  <c r="U675" i="11"/>
  <c r="V675" i="11"/>
  <c r="X675" i="11"/>
  <c r="G676" i="11"/>
  <c r="H676" i="11"/>
  <c r="I676" i="11"/>
  <c r="K676" i="11"/>
  <c r="T676" i="11"/>
  <c r="U676" i="11"/>
  <c r="V676" i="11"/>
  <c r="X676" i="11"/>
  <c r="G677" i="11"/>
  <c r="H677" i="11"/>
  <c r="I677" i="11"/>
  <c r="K677" i="11"/>
  <c r="T677" i="11"/>
  <c r="U677" i="11"/>
  <c r="V677" i="11"/>
  <c r="X677" i="11"/>
  <c r="G678" i="11"/>
  <c r="H678" i="11"/>
  <c r="I678" i="11"/>
  <c r="K678" i="11"/>
  <c r="T678" i="11"/>
  <c r="U678" i="11"/>
  <c r="V678" i="11"/>
  <c r="X678" i="11"/>
  <c r="G679" i="11"/>
  <c r="H679" i="11"/>
  <c r="I679" i="11"/>
  <c r="K679" i="11"/>
  <c r="T679" i="11"/>
  <c r="U679" i="11"/>
  <c r="V679" i="11"/>
  <c r="X679" i="11"/>
  <c r="G680" i="11"/>
  <c r="H680" i="11"/>
  <c r="I680" i="11"/>
  <c r="K680" i="11"/>
  <c r="T680" i="11"/>
  <c r="U680" i="11"/>
  <c r="V680" i="11"/>
  <c r="X680" i="11"/>
  <c r="G681" i="11"/>
  <c r="H681" i="11"/>
  <c r="I681" i="11"/>
  <c r="K681" i="11"/>
  <c r="T681" i="11"/>
  <c r="U681" i="11"/>
  <c r="V681" i="11"/>
  <c r="X681" i="11"/>
  <c r="G682" i="11"/>
  <c r="H682" i="11"/>
  <c r="I682" i="11"/>
  <c r="K682" i="11"/>
  <c r="T682" i="11"/>
  <c r="U682" i="11"/>
  <c r="V682" i="11"/>
  <c r="X682" i="11"/>
  <c r="G683" i="11"/>
  <c r="H683" i="11"/>
  <c r="I683" i="11"/>
  <c r="K683" i="11"/>
  <c r="T683" i="11"/>
  <c r="U683" i="11"/>
  <c r="V683" i="11"/>
  <c r="X683" i="11"/>
  <c r="G684" i="11"/>
  <c r="H684" i="11"/>
  <c r="I684" i="11"/>
  <c r="K684" i="11"/>
  <c r="T684" i="11"/>
  <c r="U684" i="11"/>
  <c r="V684" i="11"/>
  <c r="X684" i="11"/>
  <c r="G685" i="11"/>
  <c r="H685" i="11"/>
  <c r="I685" i="11"/>
  <c r="K685" i="11"/>
  <c r="T685" i="11"/>
  <c r="U685" i="11"/>
  <c r="V685" i="11"/>
  <c r="X685" i="11"/>
  <c r="G686" i="11"/>
  <c r="H686" i="11"/>
  <c r="I686" i="11"/>
  <c r="K686" i="11"/>
  <c r="T686" i="11"/>
  <c r="U686" i="11"/>
  <c r="V686" i="11"/>
  <c r="X686" i="11"/>
  <c r="G687" i="11"/>
  <c r="H687" i="11"/>
  <c r="I687" i="11"/>
  <c r="K687" i="11"/>
  <c r="T687" i="11"/>
  <c r="U687" i="11"/>
  <c r="V687" i="11"/>
  <c r="X687" i="11"/>
  <c r="G688" i="11"/>
  <c r="H688" i="11"/>
  <c r="I688" i="11"/>
  <c r="K688" i="11"/>
  <c r="T688" i="11"/>
  <c r="U688" i="11"/>
  <c r="V688" i="11"/>
  <c r="X688" i="11"/>
  <c r="G689" i="11"/>
  <c r="H689" i="11"/>
  <c r="I689" i="11"/>
  <c r="K689" i="11"/>
  <c r="T689" i="11"/>
  <c r="U689" i="11"/>
  <c r="V689" i="11"/>
  <c r="X689" i="11"/>
  <c r="G690" i="11"/>
  <c r="H690" i="11"/>
  <c r="I690" i="11"/>
  <c r="K690" i="11"/>
  <c r="T690" i="11"/>
  <c r="U690" i="11"/>
  <c r="V690" i="11"/>
  <c r="X690" i="11"/>
  <c r="G691" i="11"/>
  <c r="H691" i="11"/>
  <c r="I691" i="11"/>
  <c r="K691" i="11"/>
  <c r="T691" i="11"/>
  <c r="U691" i="11"/>
  <c r="V691" i="11"/>
  <c r="X691" i="11"/>
  <c r="G692" i="11"/>
  <c r="H692" i="11"/>
  <c r="I692" i="11"/>
  <c r="K692" i="11"/>
  <c r="T692" i="11"/>
  <c r="U692" i="11"/>
  <c r="V692" i="11"/>
  <c r="X692" i="11"/>
  <c r="G693" i="11"/>
  <c r="H693" i="11"/>
  <c r="I693" i="11"/>
  <c r="K693" i="11"/>
  <c r="T693" i="11"/>
  <c r="U693" i="11"/>
  <c r="V693" i="11"/>
  <c r="X693" i="11"/>
  <c r="G694" i="11"/>
  <c r="H694" i="11"/>
  <c r="I694" i="11"/>
  <c r="K694" i="11"/>
  <c r="T694" i="11"/>
  <c r="U694" i="11"/>
  <c r="V694" i="11"/>
  <c r="X694" i="11"/>
  <c r="G695" i="11"/>
  <c r="H695" i="11"/>
  <c r="I695" i="11"/>
  <c r="K695" i="11"/>
  <c r="T695" i="11"/>
  <c r="U695" i="11"/>
  <c r="V695" i="11"/>
  <c r="X695" i="11"/>
  <c r="G696" i="11"/>
  <c r="H696" i="11"/>
  <c r="I696" i="11"/>
  <c r="K696" i="11"/>
  <c r="T696" i="11"/>
  <c r="U696" i="11"/>
  <c r="V696" i="11"/>
  <c r="X696" i="11"/>
  <c r="G697" i="11"/>
  <c r="H697" i="11"/>
  <c r="I697" i="11"/>
  <c r="K697" i="11"/>
  <c r="T697" i="11"/>
  <c r="U697" i="11"/>
  <c r="V697" i="11"/>
  <c r="X697" i="11"/>
  <c r="G698" i="11"/>
  <c r="H698" i="11"/>
  <c r="I698" i="11"/>
  <c r="K698" i="11"/>
  <c r="T698" i="11"/>
  <c r="U698" i="11"/>
  <c r="V698" i="11"/>
  <c r="X698" i="11"/>
  <c r="G699" i="11"/>
  <c r="H699" i="11"/>
  <c r="I699" i="11"/>
  <c r="K699" i="11"/>
  <c r="T699" i="11"/>
  <c r="U699" i="11"/>
  <c r="V699" i="11"/>
  <c r="X699" i="11"/>
  <c r="G700" i="11"/>
  <c r="H700" i="11"/>
  <c r="I700" i="11"/>
  <c r="K700" i="11"/>
  <c r="T700" i="11"/>
  <c r="U700" i="11"/>
  <c r="V700" i="11"/>
  <c r="X700" i="11"/>
  <c r="G701" i="11"/>
  <c r="H701" i="11"/>
  <c r="I701" i="11"/>
  <c r="K701" i="11"/>
  <c r="T701" i="11"/>
  <c r="U701" i="11"/>
  <c r="V701" i="11"/>
  <c r="X701" i="11"/>
  <c r="G702" i="11"/>
  <c r="H702" i="11"/>
  <c r="I702" i="11"/>
  <c r="K702" i="11"/>
  <c r="T702" i="11"/>
  <c r="U702" i="11"/>
  <c r="V702" i="11"/>
  <c r="X702" i="11"/>
  <c r="G703" i="11"/>
  <c r="H703" i="11"/>
  <c r="I703" i="11"/>
  <c r="K703" i="11"/>
  <c r="T703" i="11"/>
  <c r="U703" i="11"/>
  <c r="V703" i="11"/>
  <c r="X703" i="11"/>
  <c r="G704" i="11"/>
  <c r="H704" i="11"/>
  <c r="I704" i="11"/>
  <c r="K704" i="11"/>
  <c r="T704" i="11"/>
  <c r="U704" i="11"/>
  <c r="V704" i="11"/>
  <c r="X704" i="11"/>
  <c r="G705" i="11"/>
  <c r="H705" i="11"/>
  <c r="I705" i="11"/>
  <c r="K705" i="11"/>
  <c r="T705" i="11"/>
  <c r="U705" i="11"/>
  <c r="V705" i="11"/>
  <c r="X705" i="11"/>
  <c r="G706" i="11"/>
  <c r="H706" i="11"/>
  <c r="I706" i="11"/>
  <c r="K706" i="11"/>
  <c r="T706" i="11"/>
  <c r="U706" i="11"/>
  <c r="V706" i="11"/>
  <c r="X706" i="11"/>
  <c r="G707" i="11"/>
  <c r="H707" i="11"/>
  <c r="I707" i="11"/>
  <c r="K707" i="11"/>
  <c r="T707" i="11"/>
  <c r="U707" i="11"/>
  <c r="V707" i="11"/>
  <c r="X707" i="11"/>
  <c r="G708" i="11"/>
  <c r="H708" i="11"/>
  <c r="I708" i="11"/>
  <c r="K708" i="11"/>
  <c r="T708" i="11"/>
  <c r="U708" i="11"/>
  <c r="V708" i="11"/>
  <c r="X708" i="11"/>
  <c r="G709" i="11"/>
  <c r="H709" i="11"/>
  <c r="I709" i="11"/>
  <c r="K709" i="11"/>
  <c r="T709" i="11"/>
  <c r="U709" i="11"/>
  <c r="V709" i="11"/>
  <c r="X709" i="11"/>
  <c r="G710" i="11"/>
  <c r="H710" i="11"/>
  <c r="I710" i="11"/>
  <c r="K710" i="11"/>
  <c r="T710" i="11"/>
  <c r="U710" i="11"/>
  <c r="V710" i="11"/>
  <c r="X710" i="11"/>
  <c r="G711" i="11"/>
  <c r="H711" i="11"/>
  <c r="I711" i="11"/>
  <c r="K711" i="11"/>
  <c r="T711" i="11"/>
  <c r="U711" i="11"/>
  <c r="V711" i="11"/>
  <c r="X711" i="11"/>
  <c r="G712" i="11"/>
  <c r="H712" i="11"/>
  <c r="I712" i="11"/>
  <c r="K712" i="11"/>
  <c r="T712" i="11"/>
  <c r="U712" i="11"/>
  <c r="V712" i="11"/>
  <c r="X712" i="11"/>
  <c r="G713" i="11"/>
  <c r="H713" i="11"/>
  <c r="I713" i="11"/>
  <c r="K713" i="11"/>
  <c r="T713" i="11"/>
  <c r="U713" i="11"/>
  <c r="V713" i="11"/>
  <c r="X713" i="11"/>
  <c r="G714" i="11"/>
  <c r="H714" i="11"/>
  <c r="I714" i="11"/>
  <c r="K714" i="11"/>
  <c r="T714" i="11"/>
  <c r="U714" i="11"/>
  <c r="V714" i="11"/>
  <c r="X714" i="11"/>
  <c r="G715" i="11"/>
  <c r="H715" i="11"/>
  <c r="I715" i="11"/>
  <c r="K715" i="11"/>
  <c r="T715" i="11"/>
  <c r="U715" i="11"/>
  <c r="V715" i="11"/>
  <c r="X715" i="11"/>
  <c r="G716" i="11"/>
  <c r="H716" i="11"/>
  <c r="I716" i="11"/>
  <c r="K716" i="11"/>
  <c r="T716" i="11"/>
  <c r="U716" i="11"/>
  <c r="V716" i="11"/>
  <c r="X716" i="11"/>
  <c r="G717" i="11"/>
  <c r="H717" i="11"/>
  <c r="I717" i="11"/>
  <c r="K717" i="11"/>
  <c r="T717" i="11"/>
  <c r="U717" i="11"/>
  <c r="V717" i="11"/>
  <c r="X717" i="11"/>
  <c r="G718" i="11"/>
  <c r="H718" i="11"/>
  <c r="I718" i="11"/>
  <c r="K718" i="11"/>
  <c r="T718" i="11"/>
  <c r="U718" i="11"/>
  <c r="V718" i="11"/>
  <c r="X718" i="11"/>
  <c r="G719" i="11"/>
  <c r="H719" i="11"/>
  <c r="I719" i="11"/>
  <c r="K719" i="11"/>
  <c r="T719" i="11"/>
  <c r="U719" i="11"/>
  <c r="V719" i="11"/>
  <c r="X719" i="11"/>
  <c r="G720" i="11"/>
  <c r="H720" i="11"/>
  <c r="I720" i="11"/>
  <c r="K720" i="11"/>
  <c r="T720" i="11"/>
  <c r="U720" i="11"/>
  <c r="V720" i="11"/>
  <c r="X720" i="11"/>
  <c r="G721" i="11"/>
  <c r="H721" i="11"/>
  <c r="I721" i="11"/>
  <c r="K721" i="11"/>
  <c r="T721" i="11"/>
  <c r="U721" i="11"/>
  <c r="V721" i="11"/>
  <c r="X721" i="11"/>
  <c r="G722" i="11"/>
  <c r="H722" i="11"/>
  <c r="I722" i="11"/>
  <c r="K722" i="11"/>
  <c r="T722" i="11"/>
  <c r="U722" i="11"/>
  <c r="V722" i="11"/>
  <c r="X722" i="11"/>
  <c r="G723" i="11"/>
  <c r="H723" i="11"/>
  <c r="I723" i="11"/>
  <c r="K723" i="11"/>
  <c r="T723" i="11"/>
  <c r="U723" i="11"/>
  <c r="V723" i="11"/>
  <c r="X723" i="11"/>
  <c r="G724" i="11"/>
  <c r="H724" i="11"/>
  <c r="I724" i="11"/>
  <c r="K724" i="11"/>
  <c r="T724" i="11"/>
  <c r="U724" i="11"/>
  <c r="V724" i="11"/>
  <c r="X724" i="11"/>
  <c r="G725" i="11"/>
  <c r="H725" i="11"/>
  <c r="I725" i="11"/>
  <c r="K725" i="11"/>
  <c r="T725" i="11"/>
  <c r="U725" i="11"/>
  <c r="V725" i="11"/>
  <c r="X725" i="11"/>
  <c r="G726" i="11"/>
  <c r="H726" i="11"/>
  <c r="I726" i="11"/>
  <c r="K726" i="11"/>
  <c r="T726" i="11"/>
  <c r="U726" i="11"/>
  <c r="V726" i="11"/>
  <c r="X726" i="11"/>
  <c r="G727" i="11"/>
  <c r="H727" i="11"/>
  <c r="I727" i="11"/>
  <c r="K727" i="11"/>
  <c r="T727" i="11"/>
  <c r="U727" i="11"/>
  <c r="V727" i="11"/>
  <c r="X727" i="11"/>
  <c r="G728" i="11"/>
  <c r="H728" i="11"/>
  <c r="I728" i="11"/>
  <c r="K728" i="11"/>
  <c r="T728" i="11"/>
  <c r="U728" i="11"/>
  <c r="V728" i="11"/>
  <c r="X728" i="11"/>
  <c r="G729" i="11"/>
  <c r="H729" i="11"/>
  <c r="I729" i="11"/>
  <c r="K729" i="11"/>
  <c r="T729" i="11"/>
  <c r="U729" i="11"/>
  <c r="V729" i="11"/>
  <c r="X729" i="11"/>
  <c r="G730" i="11"/>
  <c r="H730" i="11"/>
  <c r="I730" i="11"/>
  <c r="K730" i="11"/>
  <c r="T730" i="11"/>
  <c r="U730" i="11"/>
  <c r="V730" i="11"/>
  <c r="X730" i="11"/>
  <c r="G731" i="11"/>
  <c r="H731" i="11"/>
  <c r="I731" i="11"/>
  <c r="K731" i="11"/>
  <c r="T731" i="11"/>
  <c r="U731" i="11"/>
  <c r="V731" i="11"/>
  <c r="X731" i="11"/>
  <c r="G732" i="11"/>
  <c r="H732" i="11"/>
  <c r="I732" i="11"/>
  <c r="K732" i="11"/>
  <c r="T732" i="11"/>
  <c r="U732" i="11"/>
  <c r="V732" i="11"/>
  <c r="X732" i="11"/>
  <c r="G733" i="11"/>
  <c r="H733" i="11"/>
  <c r="I733" i="11"/>
  <c r="K733" i="11"/>
  <c r="T733" i="11"/>
  <c r="U733" i="11"/>
  <c r="V733" i="11"/>
  <c r="X733" i="11"/>
  <c r="G734" i="11"/>
  <c r="H734" i="11"/>
  <c r="I734" i="11"/>
  <c r="K734" i="11"/>
  <c r="T734" i="11"/>
  <c r="U734" i="11"/>
  <c r="V734" i="11"/>
  <c r="X734" i="11"/>
  <c r="G735" i="11"/>
  <c r="H735" i="11"/>
  <c r="I735" i="11"/>
  <c r="K735" i="11"/>
  <c r="T735" i="11"/>
  <c r="U735" i="11"/>
  <c r="V735" i="11"/>
  <c r="X735" i="11"/>
  <c r="G736" i="11"/>
  <c r="H736" i="11"/>
  <c r="I736" i="11"/>
  <c r="K736" i="11"/>
  <c r="T736" i="11"/>
  <c r="U736" i="11"/>
  <c r="V736" i="11"/>
  <c r="X736" i="11"/>
  <c r="G737" i="11"/>
  <c r="H737" i="11"/>
  <c r="I737" i="11"/>
  <c r="K737" i="11"/>
  <c r="T737" i="11"/>
  <c r="U737" i="11"/>
  <c r="V737" i="11"/>
  <c r="X737" i="11"/>
  <c r="G738" i="11"/>
  <c r="H738" i="11"/>
  <c r="I738" i="11"/>
  <c r="K738" i="11"/>
  <c r="T738" i="11"/>
  <c r="U738" i="11"/>
  <c r="V738" i="11"/>
  <c r="X738" i="11"/>
  <c r="G739" i="11"/>
  <c r="H739" i="11"/>
  <c r="I739" i="11"/>
  <c r="K739" i="11"/>
  <c r="T739" i="11"/>
  <c r="U739" i="11"/>
  <c r="V739" i="11"/>
  <c r="X739" i="11"/>
  <c r="G740" i="11"/>
  <c r="H740" i="11"/>
  <c r="I740" i="11"/>
  <c r="K740" i="11"/>
  <c r="T740" i="11"/>
  <c r="U740" i="11"/>
  <c r="V740" i="11"/>
  <c r="X740" i="11"/>
  <c r="G741" i="11"/>
  <c r="H741" i="11"/>
  <c r="I741" i="11"/>
  <c r="K741" i="11"/>
  <c r="T741" i="11"/>
  <c r="U741" i="11"/>
  <c r="V741" i="11"/>
  <c r="X741" i="11"/>
  <c r="G742" i="11"/>
  <c r="H742" i="11"/>
  <c r="I742" i="11"/>
  <c r="K742" i="11"/>
  <c r="T742" i="11"/>
  <c r="U742" i="11"/>
  <c r="V742" i="11"/>
  <c r="X742" i="11"/>
  <c r="G743" i="11"/>
  <c r="H743" i="11"/>
  <c r="I743" i="11"/>
  <c r="K743" i="11"/>
  <c r="T743" i="11"/>
  <c r="U743" i="11"/>
  <c r="V743" i="11"/>
  <c r="X743" i="11"/>
  <c r="G744" i="11"/>
  <c r="H744" i="11"/>
  <c r="I744" i="11"/>
  <c r="K744" i="11"/>
  <c r="T744" i="11"/>
  <c r="U744" i="11"/>
  <c r="V744" i="11"/>
  <c r="X744" i="11"/>
  <c r="G745" i="11"/>
  <c r="H745" i="11"/>
  <c r="I745" i="11"/>
  <c r="K745" i="11"/>
  <c r="T745" i="11"/>
  <c r="U745" i="11"/>
  <c r="V745" i="11"/>
  <c r="X745" i="11"/>
  <c r="G746" i="11"/>
  <c r="H746" i="11"/>
  <c r="I746" i="11"/>
  <c r="K746" i="11"/>
  <c r="T746" i="11"/>
  <c r="U746" i="11"/>
  <c r="V746" i="11"/>
  <c r="X746" i="11"/>
  <c r="G747" i="11"/>
  <c r="H747" i="11"/>
  <c r="I747" i="11"/>
  <c r="K747" i="11"/>
  <c r="T747" i="11"/>
  <c r="U747" i="11"/>
  <c r="V747" i="11"/>
  <c r="X747" i="11"/>
  <c r="G748" i="11"/>
  <c r="H748" i="11"/>
  <c r="I748" i="11"/>
  <c r="K748" i="11"/>
  <c r="T748" i="11"/>
  <c r="U748" i="11"/>
  <c r="V748" i="11"/>
  <c r="X748" i="11"/>
  <c r="G749" i="11"/>
  <c r="H749" i="11"/>
  <c r="I749" i="11"/>
  <c r="K749" i="11"/>
  <c r="T749" i="11"/>
  <c r="U749" i="11"/>
  <c r="V749" i="11"/>
  <c r="X749" i="11"/>
  <c r="G750" i="11"/>
  <c r="H750" i="11"/>
  <c r="I750" i="11"/>
  <c r="K750" i="11"/>
  <c r="T750" i="11"/>
  <c r="U750" i="11"/>
  <c r="V750" i="11"/>
  <c r="X750" i="11"/>
  <c r="G751" i="11"/>
  <c r="H751" i="11"/>
  <c r="I751" i="11"/>
  <c r="K751" i="11"/>
  <c r="T751" i="11"/>
  <c r="U751" i="11"/>
  <c r="V751" i="11"/>
  <c r="X751" i="11"/>
  <c r="G752" i="11"/>
  <c r="H752" i="11"/>
  <c r="I752" i="11"/>
  <c r="K752" i="11"/>
  <c r="T752" i="11"/>
  <c r="U752" i="11"/>
  <c r="V752" i="11"/>
  <c r="X752" i="11"/>
  <c r="G753" i="11"/>
  <c r="H753" i="11"/>
  <c r="I753" i="11"/>
  <c r="K753" i="11"/>
  <c r="T753" i="11"/>
  <c r="U753" i="11"/>
  <c r="V753" i="11"/>
  <c r="X753" i="11"/>
  <c r="G754" i="11"/>
  <c r="H754" i="11"/>
  <c r="I754" i="11"/>
  <c r="K754" i="11"/>
  <c r="T754" i="11"/>
  <c r="U754" i="11"/>
  <c r="V754" i="11"/>
  <c r="X754" i="11"/>
  <c r="G755" i="11"/>
  <c r="H755" i="11"/>
  <c r="I755" i="11"/>
  <c r="K755" i="11"/>
  <c r="T755" i="11"/>
  <c r="U755" i="11"/>
  <c r="V755" i="11"/>
  <c r="X755" i="11"/>
  <c r="G756" i="11"/>
  <c r="H756" i="11"/>
  <c r="I756" i="11"/>
  <c r="K756" i="11"/>
  <c r="T756" i="11"/>
  <c r="U756" i="11"/>
  <c r="V756" i="11"/>
  <c r="X756" i="11"/>
  <c r="G757" i="11"/>
  <c r="H757" i="11"/>
  <c r="I757" i="11"/>
  <c r="K757" i="11"/>
  <c r="T757" i="11"/>
  <c r="U757" i="11"/>
  <c r="V757" i="11"/>
  <c r="X757" i="11"/>
  <c r="G758" i="11"/>
  <c r="H758" i="11"/>
  <c r="I758" i="11"/>
  <c r="K758" i="11"/>
  <c r="T758" i="11"/>
  <c r="U758" i="11"/>
  <c r="V758" i="11"/>
  <c r="X758" i="11"/>
  <c r="G759" i="11"/>
  <c r="H759" i="11"/>
  <c r="I759" i="11"/>
  <c r="K759" i="11"/>
  <c r="T759" i="11"/>
  <c r="U759" i="11"/>
  <c r="V759" i="11"/>
  <c r="X759" i="11"/>
  <c r="G760" i="11"/>
  <c r="H760" i="11"/>
  <c r="I760" i="11"/>
  <c r="K760" i="11"/>
  <c r="T760" i="11"/>
  <c r="U760" i="11"/>
  <c r="V760" i="11"/>
  <c r="X760" i="11"/>
  <c r="G761" i="11"/>
  <c r="H761" i="11"/>
  <c r="I761" i="11"/>
  <c r="K761" i="11"/>
  <c r="T761" i="11"/>
  <c r="U761" i="11"/>
  <c r="V761" i="11"/>
  <c r="X761" i="11"/>
  <c r="G762" i="11"/>
  <c r="H762" i="11"/>
  <c r="I762" i="11"/>
  <c r="K762" i="11"/>
  <c r="T762" i="11"/>
  <c r="U762" i="11"/>
  <c r="V762" i="11"/>
  <c r="X762" i="11"/>
  <c r="G763" i="11"/>
  <c r="H763" i="11"/>
  <c r="I763" i="11"/>
  <c r="K763" i="11"/>
  <c r="T763" i="11"/>
  <c r="U763" i="11"/>
  <c r="V763" i="11"/>
  <c r="X763" i="11"/>
  <c r="G764" i="11"/>
  <c r="H764" i="11"/>
  <c r="I764" i="11"/>
  <c r="K764" i="11"/>
  <c r="T764" i="11"/>
  <c r="U764" i="11"/>
  <c r="V764" i="11"/>
  <c r="X764" i="11"/>
  <c r="G765" i="11"/>
  <c r="H765" i="11"/>
  <c r="I765" i="11"/>
  <c r="K765" i="11"/>
  <c r="T765" i="11"/>
  <c r="U765" i="11"/>
  <c r="V765" i="11"/>
  <c r="X765" i="11"/>
  <c r="G766" i="11"/>
  <c r="H766" i="11"/>
  <c r="I766" i="11"/>
  <c r="K766" i="11"/>
  <c r="T766" i="11"/>
  <c r="U766" i="11"/>
  <c r="V766" i="11"/>
  <c r="X766" i="11"/>
  <c r="G767" i="11"/>
  <c r="H767" i="11"/>
  <c r="I767" i="11"/>
  <c r="K767" i="11"/>
  <c r="T767" i="11"/>
  <c r="U767" i="11"/>
  <c r="V767" i="11"/>
  <c r="X767" i="11"/>
  <c r="G768" i="11"/>
  <c r="H768" i="11"/>
  <c r="I768" i="11"/>
  <c r="K768" i="11"/>
  <c r="T768" i="11"/>
  <c r="U768" i="11"/>
  <c r="V768" i="11"/>
  <c r="X768" i="11"/>
  <c r="G769" i="11"/>
  <c r="H769" i="11"/>
  <c r="I769" i="11"/>
  <c r="K769" i="11"/>
  <c r="T769" i="11"/>
  <c r="U769" i="11"/>
  <c r="V769" i="11"/>
  <c r="X769" i="11"/>
  <c r="G770" i="11"/>
  <c r="H770" i="11"/>
  <c r="I770" i="11"/>
  <c r="K770" i="11"/>
  <c r="T770" i="11"/>
  <c r="U770" i="11"/>
  <c r="V770" i="11"/>
  <c r="X770" i="11"/>
  <c r="G771" i="11"/>
  <c r="H771" i="11"/>
  <c r="I771" i="11"/>
  <c r="K771" i="11"/>
  <c r="T771" i="11"/>
  <c r="U771" i="11"/>
  <c r="V771" i="11"/>
  <c r="X771" i="11"/>
  <c r="G772" i="11"/>
  <c r="H772" i="11"/>
  <c r="I772" i="11"/>
  <c r="K772" i="11"/>
  <c r="T772" i="11"/>
  <c r="U772" i="11"/>
  <c r="V772" i="11"/>
  <c r="X772" i="11"/>
  <c r="G773" i="11"/>
  <c r="H773" i="11"/>
  <c r="I773" i="11"/>
  <c r="K773" i="11"/>
  <c r="T773" i="11"/>
  <c r="U773" i="11"/>
  <c r="V773" i="11"/>
  <c r="X773" i="11"/>
  <c r="G774" i="11"/>
  <c r="H774" i="11"/>
  <c r="I774" i="11"/>
  <c r="K774" i="11"/>
  <c r="T774" i="11"/>
  <c r="U774" i="11"/>
  <c r="V774" i="11"/>
  <c r="X774" i="11"/>
  <c r="G775" i="11"/>
  <c r="H775" i="11"/>
  <c r="I775" i="11"/>
  <c r="K775" i="11"/>
  <c r="T775" i="11"/>
  <c r="U775" i="11"/>
  <c r="V775" i="11"/>
  <c r="X775" i="11"/>
  <c r="G776" i="11"/>
  <c r="H776" i="11"/>
  <c r="I776" i="11"/>
  <c r="K776" i="11"/>
  <c r="T776" i="11"/>
  <c r="U776" i="11"/>
  <c r="V776" i="11"/>
  <c r="X776" i="11"/>
  <c r="G777" i="11"/>
  <c r="H777" i="11"/>
  <c r="I777" i="11"/>
  <c r="K777" i="11"/>
  <c r="T777" i="11"/>
  <c r="U777" i="11"/>
  <c r="V777" i="11"/>
  <c r="X777" i="11"/>
  <c r="G778" i="11"/>
  <c r="H778" i="11"/>
  <c r="I778" i="11"/>
  <c r="K778" i="11"/>
  <c r="T778" i="11"/>
  <c r="U778" i="11"/>
  <c r="V778" i="11"/>
  <c r="X778" i="11"/>
  <c r="G779" i="11"/>
  <c r="H779" i="11"/>
  <c r="I779" i="11"/>
  <c r="K779" i="11"/>
  <c r="T779" i="11"/>
  <c r="U779" i="11"/>
  <c r="V779" i="11"/>
  <c r="X779" i="11"/>
  <c r="G780" i="11"/>
  <c r="H780" i="11"/>
  <c r="I780" i="11"/>
  <c r="K780" i="11"/>
  <c r="T780" i="11"/>
  <c r="U780" i="11"/>
  <c r="V780" i="11"/>
  <c r="X780" i="11"/>
  <c r="G781" i="11"/>
  <c r="H781" i="11"/>
  <c r="I781" i="11"/>
  <c r="K781" i="11"/>
  <c r="T781" i="11"/>
  <c r="U781" i="11"/>
  <c r="V781" i="11"/>
  <c r="X781" i="11"/>
  <c r="G782" i="11"/>
  <c r="H782" i="11"/>
  <c r="I782" i="11"/>
  <c r="K782" i="11"/>
  <c r="T782" i="11"/>
  <c r="U782" i="11"/>
  <c r="V782" i="11"/>
  <c r="X782" i="11"/>
  <c r="G783" i="11"/>
  <c r="H783" i="11"/>
  <c r="I783" i="11"/>
  <c r="K783" i="11"/>
  <c r="T783" i="11"/>
  <c r="U783" i="11"/>
  <c r="V783" i="11"/>
  <c r="X783" i="11"/>
  <c r="G784" i="11"/>
  <c r="H784" i="11"/>
  <c r="I784" i="11"/>
  <c r="K784" i="11"/>
  <c r="T784" i="11"/>
  <c r="U784" i="11"/>
  <c r="V784" i="11"/>
  <c r="X784" i="11"/>
  <c r="G785" i="11"/>
  <c r="H785" i="11"/>
  <c r="I785" i="11"/>
  <c r="K785" i="11"/>
  <c r="T785" i="11"/>
  <c r="U785" i="11"/>
  <c r="V785" i="11"/>
  <c r="X785" i="11"/>
  <c r="G786" i="11"/>
  <c r="H786" i="11"/>
  <c r="I786" i="11"/>
  <c r="K786" i="11"/>
  <c r="T786" i="11"/>
  <c r="U786" i="11"/>
  <c r="V786" i="11"/>
  <c r="X786" i="11"/>
  <c r="G787" i="11"/>
  <c r="H787" i="11"/>
  <c r="I787" i="11"/>
  <c r="K787" i="11"/>
  <c r="T787" i="11"/>
  <c r="U787" i="11"/>
  <c r="V787" i="11"/>
  <c r="X787" i="11"/>
  <c r="G788" i="11"/>
  <c r="H788" i="11"/>
  <c r="I788" i="11"/>
  <c r="K788" i="11"/>
  <c r="T788" i="11"/>
  <c r="U788" i="11"/>
  <c r="V788" i="11"/>
  <c r="X788" i="11"/>
  <c r="G789" i="11"/>
  <c r="H789" i="11"/>
  <c r="I789" i="11"/>
  <c r="K789" i="11"/>
  <c r="T789" i="11"/>
  <c r="U789" i="11"/>
  <c r="V789" i="11"/>
  <c r="X789" i="11"/>
  <c r="G790" i="11"/>
  <c r="H790" i="11"/>
  <c r="I790" i="11"/>
  <c r="K790" i="11"/>
  <c r="T790" i="11"/>
  <c r="U790" i="11"/>
  <c r="V790" i="11"/>
  <c r="X790" i="11"/>
  <c r="G791" i="11"/>
  <c r="H791" i="11"/>
  <c r="I791" i="11"/>
  <c r="K791" i="11"/>
  <c r="T791" i="11"/>
  <c r="U791" i="11"/>
  <c r="V791" i="11"/>
  <c r="X791" i="11"/>
  <c r="G792" i="11"/>
  <c r="H792" i="11"/>
  <c r="I792" i="11"/>
  <c r="K792" i="11"/>
  <c r="T792" i="11"/>
  <c r="U792" i="11"/>
  <c r="V792" i="11"/>
  <c r="X792" i="11"/>
  <c r="G793" i="11"/>
  <c r="H793" i="11"/>
  <c r="I793" i="11"/>
  <c r="K793" i="11"/>
  <c r="T793" i="11"/>
  <c r="U793" i="11"/>
  <c r="V793" i="11"/>
  <c r="X793" i="11"/>
  <c r="G794" i="11"/>
  <c r="H794" i="11"/>
  <c r="I794" i="11"/>
  <c r="K794" i="11"/>
  <c r="T794" i="11"/>
  <c r="U794" i="11"/>
  <c r="V794" i="11"/>
  <c r="X794" i="11"/>
  <c r="G795" i="11"/>
  <c r="H795" i="11"/>
  <c r="I795" i="11"/>
  <c r="K795" i="11"/>
  <c r="T795" i="11"/>
  <c r="U795" i="11"/>
  <c r="V795" i="11"/>
  <c r="X795" i="11"/>
  <c r="G796" i="11"/>
  <c r="H796" i="11"/>
  <c r="I796" i="11"/>
  <c r="K796" i="11"/>
  <c r="T796" i="11"/>
  <c r="U796" i="11"/>
  <c r="V796" i="11"/>
  <c r="X796" i="11"/>
  <c r="G797" i="11"/>
  <c r="H797" i="11"/>
  <c r="I797" i="11"/>
  <c r="K797" i="11"/>
  <c r="T797" i="11"/>
  <c r="U797" i="11"/>
  <c r="V797" i="11"/>
  <c r="X797" i="11"/>
  <c r="G798" i="11"/>
  <c r="H798" i="11"/>
  <c r="I798" i="11"/>
  <c r="K798" i="11"/>
  <c r="T798" i="11"/>
  <c r="U798" i="11"/>
  <c r="V798" i="11"/>
  <c r="X798" i="11"/>
  <c r="G799" i="11"/>
  <c r="H799" i="11"/>
  <c r="I799" i="11"/>
  <c r="K799" i="11"/>
  <c r="T799" i="11"/>
  <c r="U799" i="11"/>
  <c r="V799" i="11"/>
  <c r="X799" i="11"/>
  <c r="G800" i="11"/>
  <c r="H800" i="11"/>
  <c r="I800" i="11"/>
  <c r="K800" i="11"/>
  <c r="T800" i="11"/>
  <c r="U800" i="11"/>
  <c r="V800" i="11"/>
  <c r="X800" i="11"/>
  <c r="G801" i="11"/>
  <c r="H801" i="11"/>
  <c r="I801" i="11"/>
  <c r="K801" i="11"/>
  <c r="T801" i="11"/>
  <c r="U801" i="11"/>
  <c r="V801" i="11"/>
  <c r="X801" i="11"/>
  <c r="G802" i="11"/>
  <c r="H802" i="11"/>
  <c r="I802" i="11"/>
  <c r="K802" i="11"/>
  <c r="T802" i="11"/>
  <c r="U802" i="11"/>
  <c r="V802" i="11"/>
  <c r="X802" i="11"/>
  <c r="G803" i="11"/>
  <c r="H803" i="11"/>
  <c r="I803" i="11"/>
  <c r="K803" i="11"/>
  <c r="T803" i="11"/>
  <c r="U803" i="11"/>
  <c r="V803" i="11"/>
  <c r="X803" i="11"/>
  <c r="G804" i="11"/>
  <c r="H804" i="11"/>
  <c r="I804" i="11"/>
  <c r="K804" i="11"/>
  <c r="T804" i="11"/>
  <c r="U804" i="11"/>
  <c r="V804" i="11"/>
  <c r="X804" i="11"/>
  <c r="G805" i="11"/>
  <c r="H805" i="11"/>
  <c r="I805" i="11"/>
  <c r="K805" i="11"/>
  <c r="T805" i="11"/>
  <c r="U805" i="11"/>
  <c r="V805" i="11"/>
  <c r="X805" i="11"/>
  <c r="G806" i="11"/>
  <c r="H806" i="11"/>
  <c r="I806" i="11"/>
  <c r="K806" i="11"/>
  <c r="T806" i="11"/>
  <c r="U806" i="11"/>
  <c r="V806" i="11"/>
  <c r="X806" i="11"/>
  <c r="G807" i="11"/>
  <c r="H807" i="11"/>
  <c r="I807" i="11"/>
  <c r="K807" i="11"/>
  <c r="T807" i="11"/>
  <c r="U807" i="11"/>
  <c r="V807" i="11"/>
  <c r="X807" i="11"/>
  <c r="G808" i="11"/>
  <c r="H808" i="11"/>
  <c r="I808" i="11"/>
  <c r="K808" i="11"/>
  <c r="T808" i="11"/>
  <c r="U808" i="11"/>
  <c r="V808" i="11"/>
  <c r="X808" i="11"/>
  <c r="G809" i="11"/>
  <c r="H809" i="11"/>
  <c r="I809" i="11"/>
  <c r="K809" i="11"/>
  <c r="T809" i="11"/>
  <c r="U809" i="11"/>
  <c r="V809" i="11"/>
  <c r="X809" i="11"/>
  <c r="G810" i="11"/>
  <c r="H810" i="11"/>
  <c r="I810" i="11"/>
  <c r="K810" i="11"/>
  <c r="T810" i="11"/>
  <c r="U810" i="11"/>
  <c r="V810" i="11"/>
  <c r="X810" i="11"/>
  <c r="G811" i="11"/>
  <c r="H811" i="11"/>
  <c r="I811" i="11"/>
  <c r="K811" i="11"/>
  <c r="T811" i="11"/>
  <c r="U811" i="11"/>
  <c r="V811" i="11"/>
  <c r="X811" i="11"/>
  <c r="G812" i="11"/>
  <c r="H812" i="11"/>
  <c r="I812" i="11"/>
  <c r="K812" i="11"/>
  <c r="T812" i="11"/>
  <c r="U812" i="11"/>
  <c r="V812" i="11"/>
  <c r="X812" i="11"/>
  <c r="G813" i="11"/>
  <c r="H813" i="11"/>
  <c r="I813" i="11"/>
  <c r="K813" i="11"/>
  <c r="T813" i="11"/>
  <c r="U813" i="11"/>
  <c r="V813" i="11"/>
  <c r="X813" i="11"/>
  <c r="G814" i="11"/>
  <c r="H814" i="11"/>
  <c r="I814" i="11"/>
  <c r="K814" i="11"/>
  <c r="T814" i="11"/>
  <c r="U814" i="11"/>
  <c r="V814" i="11"/>
  <c r="X814" i="11"/>
  <c r="G815" i="11"/>
  <c r="H815" i="11"/>
  <c r="I815" i="11"/>
  <c r="K815" i="11"/>
  <c r="T815" i="11"/>
  <c r="U815" i="11"/>
  <c r="V815" i="11"/>
  <c r="X815" i="11"/>
  <c r="G816" i="11"/>
  <c r="H816" i="11"/>
  <c r="I816" i="11"/>
  <c r="K816" i="11"/>
  <c r="T816" i="11"/>
  <c r="U816" i="11"/>
  <c r="V816" i="11"/>
  <c r="X816" i="11"/>
  <c r="G817" i="11"/>
  <c r="H817" i="11"/>
  <c r="I817" i="11"/>
  <c r="K817" i="11"/>
  <c r="T817" i="11"/>
  <c r="U817" i="11"/>
  <c r="V817" i="11"/>
  <c r="X817" i="11"/>
  <c r="G818" i="11"/>
  <c r="H818" i="11"/>
  <c r="I818" i="11"/>
  <c r="K818" i="11"/>
  <c r="T818" i="11"/>
  <c r="U818" i="11"/>
  <c r="V818" i="11"/>
  <c r="X818" i="11"/>
  <c r="G819" i="11"/>
  <c r="H819" i="11"/>
  <c r="I819" i="11"/>
  <c r="K819" i="11"/>
  <c r="T819" i="11"/>
  <c r="U819" i="11"/>
  <c r="V819" i="11"/>
  <c r="X819" i="11"/>
  <c r="G820" i="11"/>
  <c r="H820" i="11"/>
  <c r="I820" i="11"/>
  <c r="K820" i="11"/>
  <c r="T820" i="11"/>
  <c r="U820" i="11"/>
  <c r="V820" i="11"/>
  <c r="X820" i="11"/>
  <c r="G821" i="11"/>
  <c r="H821" i="11"/>
  <c r="I821" i="11"/>
  <c r="K821" i="11"/>
  <c r="T821" i="11"/>
  <c r="U821" i="11"/>
  <c r="V821" i="11"/>
  <c r="X821" i="11"/>
  <c r="G822" i="11"/>
  <c r="H822" i="11"/>
  <c r="I822" i="11"/>
  <c r="K822" i="11"/>
  <c r="T822" i="11"/>
  <c r="U822" i="11"/>
  <c r="V822" i="11"/>
  <c r="X822" i="11"/>
  <c r="G823" i="11"/>
  <c r="H823" i="11"/>
  <c r="I823" i="11"/>
  <c r="K823" i="11"/>
  <c r="T823" i="11"/>
  <c r="U823" i="11"/>
  <c r="V823" i="11"/>
  <c r="X823" i="11"/>
  <c r="G824" i="11"/>
  <c r="H824" i="11"/>
  <c r="I824" i="11"/>
  <c r="K824" i="11"/>
  <c r="T824" i="11"/>
  <c r="U824" i="11"/>
  <c r="V824" i="11"/>
  <c r="X824" i="11"/>
  <c r="G825" i="11"/>
  <c r="H825" i="11"/>
  <c r="I825" i="11"/>
  <c r="K825" i="11"/>
  <c r="T825" i="11"/>
  <c r="U825" i="11"/>
  <c r="V825" i="11"/>
  <c r="X825" i="11"/>
  <c r="G826" i="11"/>
  <c r="H826" i="11"/>
  <c r="I826" i="11"/>
  <c r="K826" i="11"/>
  <c r="T826" i="11"/>
  <c r="U826" i="11"/>
  <c r="V826" i="11"/>
  <c r="X826" i="11"/>
  <c r="G827" i="11"/>
  <c r="H827" i="11"/>
  <c r="I827" i="11"/>
  <c r="K827" i="11"/>
  <c r="T827" i="11"/>
  <c r="U827" i="11"/>
  <c r="V827" i="11"/>
  <c r="X827" i="11"/>
  <c r="G828" i="11"/>
  <c r="H828" i="11"/>
  <c r="I828" i="11"/>
  <c r="K828" i="11"/>
  <c r="T828" i="11"/>
  <c r="U828" i="11"/>
  <c r="V828" i="11"/>
  <c r="X828" i="11"/>
  <c r="G829" i="11"/>
  <c r="H829" i="11"/>
  <c r="I829" i="11"/>
  <c r="K829" i="11"/>
  <c r="T829" i="11"/>
  <c r="U829" i="11"/>
  <c r="V829" i="11"/>
  <c r="X829" i="11"/>
  <c r="G830" i="11"/>
  <c r="H830" i="11"/>
  <c r="I830" i="11"/>
  <c r="K830" i="11"/>
  <c r="T830" i="11"/>
  <c r="U830" i="11"/>
  <c r="V830" i="11"/>
  <c r="X830" i="11"/>
  <c r="G831" i="11"/>
  <c r="H831" i="11"/>
  <c r="I831" i="11"/>
  <c r="K831" i="11"/>
  <c r="T831" i="11"/>
  <c r="U831" i="11"/>
  <c r="V831" i="11"/>
  <c r="X831" i="11"/>
  <c r="G832" i="11"/>
  <c r="H832" i="11"/>
  <c r="I832" i="11"/>
  <c r="K832" i="11"/>
  <c r="T832" i="11"/>
  <c r="U832" i="11"/>
  <c r="V832" i="11"/>
  <c r="X832" i="11"/>
  <c r="G833" i="11"/>
  <c r="H833" i="11"/>
  <c r="I833" i="11"/>
  <c r="K833" i="11"/>
  <c r="T833" i="11"/>
  <c r="U833" i="11"/>
  <c r="V833" i="11"/>
  <c r="X833" i="11"/>
  <c r="G834" i="11"/>
  <c r="H834" i="11"/>
  <c r="I834" i="11"/>
  <c r="K834" i="11"/>
  <c r="T834" i="11"/>
  <c r="U834" i="11"/>
  <c r="V834" i="11"/>
  <c r="X834" i="11"/>
  <c r="G835" i="11"/>
  <c r="H835" i="11"/>
  <c r="I835" i="11"/>
  <c r="K835" i="11"/>
  <c r="T835" i="11"/>
  <c r="U835" i="11"/>
  <c r="V835" i="11"/>
  <c r="X835" i="11"/>
  <c r="G836" i="11"/>
  <c r="H836" i="11"/>
  <c r="I836" i="11"/>
  <c r="K836" i="11"/>
  <c r="T836" i="11"/>
  <c r="U836" i="11"/>
  <c r="V836" i="11"/>
  <c r="X836" i="11"/>
  <c r="G837" i="11"/>
  <c r="H837" i="11"/>
  <c r="I837" i="11"/>
  <c r="K837" i="11"/>
  <c r="T837" i="11"/>
  <c r="U837" i="11"/>
  <c r="V837" i="11"/>
  <c r="X837" i="11"/>
  <c r="G838" i="11"/>
  <c r="H838" i="11"/>
  <c r="I838" i="11"/>
  <c r="K838" i="11"/>
  <c r="T838" i="11"/>
  <c r="U838" i="11"/>
  <c r="V838" i="11"/>
  <c r="X838" i="11"/>
  <c r="G839" i="11"/>
  <c r="H839" i="11"/>
  <c r="I839" i="11"/>
  <c r="K839" i="11"/>
  <c r="T839" i="11"/>
  <c r="U839" i="11"/>
  <c r="V839" i="11"/>
  <c r="X839" i="11"/>
  <c r="G840" i="11"/>
  <c r="H840" i="11"/>
  <c r="I840" i="11"/>
  <c r="K840" i="11"/>
  <c r="T840" i="11"/>
  <c r="U840" i="11"/>
  <c r="V840" i="11"/>
  <c r="X840" i="11"/>
  <c r="G841" i="11"/>
  <c r="H841" i="11"/>
  <c r="I841" i="11"/>
  <c r="K841" i="11"/>
  <c r="T841" i="11"/>
  <c r="U841" i="11"/>
  <c r="V841" i="11"/>
  <c r="X841" i="11"/>
  <c r="G842" i="11"/>
  <c r="H842" i="11"/>
  <c r="I842" i="11"/>
  <c r="K842" i="11"/>
  <c r="T842" i="11"/>
  <c r="U842" i="11"/>
  <c r="V842" i="11"/>
  <c r="X842" i="11"/>
  <c r="G843" i="11"/>
  <c r="H843" i="11"/>
  <c r="I843" i="11"/>
  <c r="K843" i="11"/>
  <c r="T843" i="11"/>
  <c r="U843" i="11"/>
  <c r="V843" i="11"/>
  <c r="X843" i="11"/>
  <c r="G844" i="11"/>
  <c r="H844" i="11"/>
  <c r="I844" i="11"/>
  <c r="K844" i="11"/>
  <c r="T844" i="11"/>
  <c r="U844" i="11"/>
  <c r="V844" i="11"/>
  <c r="X844" i="11"/>
  <c r="G845" i="11"/>
  <c r="H845" i="11"/>
  <c r="I845" i="11"/>
  <c r="K845" i="11"/>
  <c r="T845" i="11"/>
  <c r="U845" i="11"/>
  <c r="V845" i="11"/>
  <c r="X845" i="11"/>
  <c r="G846" i="11"/>
  <c r="H846" i="11"/>
  <c r="I846" i="11"/>
  <c r="K846" i="11"/>
  <c r="T846" i="11"/>
  <c r="U846" i="11"/>
  <c r="V846" i="11"/>
  <c r="X846" i="11"/>
  <c r="G847" i="11"/>
  <c r="H847" i="11"/>
  <c r="I847" i="11"/>
  <c r="K847" i="11"/>
  <c r="T847" i="11"/>
  <c r="U847" i="11"/>
  <c r="V847" i="11"/>
  <c r="X847" i="11"/>
  <c r="G848" i="11"/>
  <c r="H848" i="11"/>
  <c r="I848" i="11"/>
  <c r="K848" i="11"/>
  <c r="T848" i="11"/>
  <c r="U848" i="11"/>
  <c r="V848" i="11"/>
  <c r="X848" i="11"/>
  <c r="G849" i="11"/>
  <c r="H849" i="11"/>
  <c r="I849" i="11"/>
  <c r="K849" i="11"/>
  <c r="T849" i="11"/>
  <c r="U849" i="11"/>
  <c r="V849" i="11"/>
  <c r="X849" i="11"/>
  <c r="G850" i="11"/>
  <c r="H850" i="11"/>
  <c r="I850" i="11"/>
  <c r="K850" i="11"/>
  <c r="T850" i="11"/>
  <c r="U850" i="11"/>
  <c r="V850" i="11"/>
  <c r="X850" i="11"/>
  <c r="G851" i="11"/>
  <c r="H851" i="11"/>
  <c r="I851" i="11"/>
  <c r="K851" i="11"/>
  <c r="T851" i="11"/>
  <c r="U851" i="11"/>
  <c r="V851" i="11"/>
  <c r="X851" i="11"/>
  <c r="G852" i="11"/>
  <c r="H852" i="11"/>
  <c r="I852" i="11"/>
  <c r="K852" i="11"/>
  <c r="T852" i="11"/>
  <c r="U852" i="11"/>
  <c r="V852" i="11"/>
  <c r="X852" i="11"/>
  <c r="G853" i="11"/>
  <c r="H853" i="11"/>
  <c r="I853" i="11"/>
  <c r="K853" i="11"/>
  <c r="T853" i="11"/>
  <c r="U853" i="11"/>
  <c r="V853" i="11"/>
  <c r="X853" i="11"/>
  <c r="G854" i="11"/>
  <c r="H854" i="11"/>
  <c r="I854" i="11"/>
  <c r="K854" i="11"/>
  <c r="T854" i="11"/>
  <c r="U854" i="11"/>
  <c r="V854" i="11"/>
  <c r="X854" i="11"/>
  <c r="G855" i="11"/>
  <c r="H855" i="11"/>
  <c r="I855" i="11"/>
  <c r="K855" i="11"/>
  <c r="T855" i="11"/>
  <c r="U855" i="11"/>
  <c r="V855" i="11"/>
  <c r="X855" i="11"/>
  <c r="G856" i="11"/>
  <c r="H856" i="11"/>
  <c r="I856" i="11"/>
  <c r="K856" i="11"/>
  <c r="T856" i="11"/>
  <c r="U856" i="11"/>
  <c r="V856" i="11"/>
  <c r="X856" i="11"/>
  <c r="G857" i="11"/>
  <c r="H857" i="11"/>
  <c r="I857" i="11"/>
  <c r="K857" i="11"/>
  <c r="T857" i="11"/>
  <c r="U857" i="11"/>
  <c r="V857" i="11"/>
  <c r="X857" i="11"/>
  <c r="G858" i="11"/>
  <c r="H858" i="11"/>
  <c r="I858" i="11"/>
  <c r="K858" i="11"/>
  <c r="T858" i="11"/>
  <c r="U858" i="11"/>
  <c r="V858" i="11"/>
  <c r="X858" i="11"/>
  <c r="G859" i="11"/>
  <c r="H859" i="11"/>
  <c r="I859" i="11"/>
  <c r="K859" i="11"/>
  <c r="T859" i="11"/>
  <c r="U859" i="11"/>
  <c r="V859" i="11"/>
  <c r="X859" i="11"/>
  <c r="G860" i="11"/>
  <c r="H860" i="11"/>
  <c r="I860" i="11"/>
  <c r="K860" i="11"/>
  <c r="T860" i="11"/>
  <c r="U860" i="11"/>
  <c r="V860" i="11"/>
  <c r="X860" i="11"/>
  <c r="G861" i="11"/>
  <c r="H861" i="11"/>
  <c r="I861" i="11"/>
  <c r="K861" i="11"/>
  <c r="T861" i="11"/>
  <c r="U861" i="11"/>
  <c r="V861" i="11"/>
  <c r="X861" i="11"/>
  <c r="G862" i="11"/>
  <c r="H862" i="11"/>
  <c r="I862" i="11"/>
  <c r="K862" i="11"/>
  <c r="T862" i="11"/>
  <c r="U862" i="11"/>
  <c r="V862" i="11"/>
  <c r="X862" i="11"/>
  <c r="G863" i="11"/>
  <c r="H863" i="11"/>
  <c r="I863" i="11"/>
  <c r="K863" i="11"/>
  <c r="T863" i="11"/>
  <c r="U863" i="11"/>
  <c r="V863" i="11"/>
  <c r="X863" i="11"/>
  <c r="G864" i="11"/>
  <c r="H864" i="11"/>
  <c r="I864" i="11"/>
  <c r="K864" i="11"/>
  <c r="T864" i="11"/>
  <c r="U864" i="11"/>
  <c r="V864" i="11"/>
  <c r="X864" i="11"/>
  <c r="G865" i="11"/>
  <c r="H865" i="11"/>
  <c r="I865" i="11"/>
  <c r="K865" i="11"/>
  <c r="T865" i="11"/>
  <c r="U865" i="11"/>
  <c r="V865" i="11"/>
  <c r="X865" i="11"/>
  <c r="G866" i="11"/>
  <c r="H866" i="11"/>
  <c r="I866" i="11"/>
  <c r="K866" i="11"/>
  <c r="T866" i="11"/>
  <c r="U866" i="11"/>
  <c r="V866" i="11"/>
  <c r="X866" i="11"/>
  <c r="G867" i="11"/>
  <c r="H867" i="11"/>
  <c r="I867" i="11"/>
  <c r="K867" i="11"/>
  <c r="T867" i="11"/>
  <c r="U867" i="11"/>
  <c r="V867" i="11"/>
  <c r="X867" i="11"/>
  <c r="G868" i="11"/>
  <c r="H868" i="11"/>
  <c r="I868" i="11"/>
  <c r="K868" i="11"/>
  <c r="T868" i="11"/>
  <c r="U868" i="11"/>
  <c r="V868" i="11"/>
  <c r="X868" i="11"/>
  <c r="G869" i="11"/>
  <c r="H869" i="11"/>
  <c r="I869" i="11"/>
  <c r="K869" i="11"/>
  <c r="T869" i="11"/>
  <c r="U869" i="11"/>
  <c r="V869" i="11"/>
  <c r="X869" i="11"/>
  <c r="G870" i="11"/>
  <c r="H870" i="11"/>
  <c r="I870" i="11"/>
  <c r="K870" i="11"/>
  <c r="T870" i="11"/>
  <c r="U870" i="11"/>
  <c r="V870" i="11"/>
  <c r="X870" i="11"/>
  <c r="G871" i="11"/>
  <c r="H871" i="11"/>
  <c r="I871" i="11"/>
  <c r="K871" i="11"/>
  <c r="T871" i="11"/>
  <c r="U871" i="11"/>
  <c r="V871" i="11"/>
  <c r="X871" i="11"/>
  <c r="G872" i="11"/>
  <c r="H872" i="11"/>
  <c r="I872" i="11"/>
  <c r="K872" i="11"/>
  <c r="T872" i="11"/>
  <c r="U872" i="11"/>
  <c r="V872" i="11"/>
  <c r="X872" i="11"/>
  <c r="G873" i="11"/>
  <c r="H873" i="11"/>
  <c r="I873" i="11"/>
  <c r="K873" i="11"/>
  <c r="T873" i="11"/>
  <c r="U873" i="11"/>
  <c r="V873" i="11"/>
  <c r="X873" i="11"/>
  <c r="G874" i="11"/>
  <c r="H874" i="11"/>
  <c r="I874" i="11"/>
  <c r="K874" i="11"/>
  <c r="T874" i="11"/>
  <c r="U874" i="11"/>
  <c r="V874" i="11"/>
  <c r="X874" i="11"/>
  <c r="G875" i="11"/>
  <c r="H875" i="11"/>
  <c r="I875" i="11"/>
  <c r="K875" i="11"/>
  <c r="T875" i="11"/>
  <c r="U875" i="11"/>
  <c r="V875" i="11"/>
  <c r="X875" i="11"/>
  <c r="G876" i="11"/>
  <c r="H876" i="11"/>
  <c r="I876" i="11"/>
  <c r="K876" i="11"/>
  <c r="T876" i="11"/>
  <c r="U876" i="11"/>
  <c r="V876" i="11"/>
  <c r="X876" i="11"/>
  <c r="G877" i="11"/>
  <c r="H877" i="11"/>
  <c r="I877" i="11"/>
  <c r="K877" i="11"/>
  <c r="T877" i="11"/>
  <c r="U877" i="11"/>
  <c r="V877" i="11"/>
  <c r="X877" i="11"/>
  <c r="G878" i="11"/>
  <c r="H878" i="11"/>
  <c r="I878" i="11"/>
  <c r="K878" i="11"/>
  <c r="T878" i="11"/>
  <c r="U878" i="11"/>
  <c r="V878" i="11"/>
  <c r="X878" i="11"/>
  <c r="G879" i="11"/>
  <c r="H879" i="11"/>
  <c r="I879" i="11"/>
  <c r="K879" i="11"/>
  <c r="T879" i="11"/>
  <c r="U879" i="11"/>
  <c r="V879" i="11"/>
  <c r="X879" i="11"/>
  <c r="G880" i="11"/>
  <c r="H880" i="11"/>
  <c r="I880" i="11"/>
  <c r="K880" i="11"/>
  <c r="T880" i="11"/>
  <c r="U880" i="11"/>
  <c r="V880" i="11"/>
  <c r="X880" i="11"/>
  <c r="G881" i="11"/>
  <c r="H881" i="11"/>
  <c r="I881" i="11"/>
  <c r="K881" i="11"/>
  <c r="T881" i="11"/>
  <c r="U881" i="11"/>
  <c r="V881" i="11"/>
  <c r="X881" i="11"/>
  <c r="G882" i="11"/>
  <c r="H882" i="11"/>
  <c r="I882" i="11"/>
  <c r="K882" i="11"/>
  <c r="T882" i="11"/>
  <c r="U882" i="11"/>
  <c r="V882" i="11"/>
  <c r="X882" i="11"/>
  <c r="G883" i="11"/>
  <c r="H883" i="11"/>
  <c r="I883" i="11"/>
  <c r="K883" i="11"/>
  <c r="T883" i="11"/>
  <c r="U883" i="11"/>
  <c r="V883" i="11"/>
  <c r="X883" i="11"/>
  <c r="G884" i="11"/>
  <c r="H884" i="11"/>
  <c r="I884" i="11"/>
  <c r="K884" i="11"/>
  <c r="T884" i="11"/>
  <c r="U884" i="11"/>
  <c r="V884" i="11"/>
  <c r="X884" i="11"/>
  <c r="G885" i="11"/>
  <c r="H885" i="11"/>
  <c r="I885" i="11"/>
  <c r="K885" i="11"/>
  <c r="T885" i="11"/>
  <c r="U885" i="11"/>
  <c r="V885" i="11"/>
  <c r="X885" i="11"/>
  <c r="G886" i="11"/>
  <c r="H886" i="11"/>
  <c r="I886" i="11"/>
  <c r="K886" i="11"/>
  <c r="L886" i="11"/>
  <c r="T886" i="11"/>
  <c r="U886" i="11"/>
  <c r="V886" i="11"/>
  <c r="X886" i="11"/>
  <c r="Y886" i="11"/>
  <c r="L887" i="11"/>
  <c r="Y887" i="11"/>
  <c r="F44" i="7"/>
  <c r="F45" i="7"/>
  <c r="F46" i="7"/>
  <c r="F47" i="7"/>
  <c r="F48" i="7"/>
  <c r="F49" i="7"/>
  <c r="F50" i="7"/>
  <c r="F51" i="7"/>
  <c r="F52" i="7"/>
  <c r="F53" i="7"/>
  <c r="F54" i="7"/>
  <c r="F55" i="7"/>
  <c r="F43" i="7"/>
  <c r="C55" i="7"/>
  <c r="B55" i="7"/>
  <c r="C54" i="7"/>
  <c r="B54" i="7"/>
  <c r="C53" i="7"/>
  <c r="B53" i="7"/>
  <c r="C52" i="7"/>
  <c r="B52" i="7"/>
  <c r="C51" i="7"/>
  <c r="B51" i="7"/>
  <c r="C50" i="7"/>
  <c r="B50" i="7"/>
  <c r="C49" i="7"/>
  <c r="B49" i="7"/>
  <c r="C48" i="7"/>
  <c r="B48" i="7"/>
  <c r="C47" i="7"/>
  <c r="B47" i="7"/>
  <c r="C46" i="7"/>
  <c r="B46" i="7"/>
  <c r="C45" i="7"/>
  <c r="B45" i="7"/>
  <c r="C44" i="7"/>
  <c r="B44" i="7"/>
  <c r="C43" i="7"/>
  <c r="B43" i="7"/>
  <c r="B29" i="7"/>
  <c r="C29" i="7"/>
  <c r="B30" i="7"/>
  <c r="C30" i="7"/>
  <c r="B31" i="7"/>
  <c r="C31" i="7"/>
  <c r="B32" i="7"/>
  <c r="C32" i="7"/>
  <c r="B33" i="7"/>
  <c r="C33" i="7"/>
  <c r="B34" i="7"/>
  <c r="C34" i="7"/>
  <c r="B35" i="7"/>
  <c r="C35" i="7"/>
  <c r="B36" i="7"/>
  <c r="C36" i="7"/>
  <c r="B37" i="7"/>
  <c r="C37" i="7"/>
  <c r="B38" i="7"/>
  <c r="C38" i="7"/>
  <c r="B39" i="7"/>
  <c r="C39" i="7"/>
  <c r="C28" i="7"/>
  <c r="B28" i="7"/>
  <c r="B11" i="7"/>
  <c r="C11" i="7"/>
  <c r="B12" i="7"/>
  <c r="C12" i="7"/>
  <c r="B13" i="7"/>
  <c r="C13" i="7"/>
  <c r="B14" i="7"/>
  <c r="C14" i="7"/>
  <c r="B15" i="7"/>
  <c r="C15" i="7"/>
  <c r="B16" i="7"/>
  <c r="C16" i="7"/>
  <c r="B17" i="7"/>
  <c r="C17" i="7"/>
  <c r="B18" i="7"/>
  <c r="C18" i="7"/>
  <c r="B19" i="7"/>
  <c r="C19" i="7"/>
  <c r="B20" i="7"/>
  <c r="C20" i="7"/>
  <c r="B21" i="7"/>
  <c r="C21" i="7"/>
  <c r="C10" i="7"/>
  <c r="B10" i="7"/>
  <c r="O23" i="9"/>
  <c r="Q23" i="9"/>
  <c r="S23" i="9"/>
  <c r="T23" i="9"/>
  <c r="AF23" i="9"/>
  <c r="AG23" i="9"/>
  <c r="AI23" i="9"/>
  <c r="O24" i="9"/>
  <c r="Q24" i="9"/>
  <c r="S24" i="9"/>
  <c r="T24" i="9"/>
  <c r="AF24" i="9"/>
  <c r="AG24" i="9"/>
  <c r="AI24" i="9"/>
  <c r="O25" i="9"/>
  <c r="Q25" i="9"/>
  <c r="S25" i="9"/>
  <c r="T25" i="9"/>
  <c r="AF25" i="9"/>
  <c r="AG25" i="9"/>
  <c r="AI25" i="9"/>
  <c r="O26" i="9"/>
  <c r="Q26" i="9"/>
  <c r="S26" i="9"/>
  <c r="T26" i="9"/>
  <c r="AF26" i="9"/>
  <c r="AG26" i="9"/>
  <c r="AI26" i="9"/>
  <c r="O27" i="9"/>
  <c r="Q27" i="9"/>
  <c r="S27" i="9"/>
  <c r="T27" i="9"/>
  <c r="AF27" i="9"/>
  <c r="AG27" i="9"/>
  <c r="AI27" i="9"/>
  <c r="O28" i="9"/>
  <c r="Q28" i="9"/>
  <c r="S28" i="9"/>
  <c r="T28" i="9"/>
  <c r="AF28" i="9"/>
  <c r="AG28" i="9"/>
  <c r="AI28" i="9"/>
  <c r="O29" i="9"/>
  <c r="Q29" i="9"/>
  <c r="S29" i="9"/>
  <c r="T29" i="9"/>
  <c r="AF29" i="9"/>
  <c r="AG29" i="9"/>
  <c r="AI29" i="9"/>
  <c r="O30" i="9"/>
  <c r="Q30" i="9"/>
  <c r="S30" i="9"/>
  <c r="T30" i="9"/>
  <c r="AF30" i="9"/>
  <c r="AG30" i="9"/>
  <c r="AI30" i="9"/>
  <c r="O31" i="9"/>
  <c r="Q31" i="9"/>
  <c r="S31" i="9"/>
  <c r="T31" i="9"/>
  <c r="AF31" i="9"/>
  <c r="AG31" i="9"/>
  <c r="AI31" i="9"/>
  <c r="O32" i="9"/>
  <c r="Q32" i="9"/>
  <c r="S32" i="9"/>
  <c r="T32" i="9"/>
  <c r="AF32" i="9"/>
  <c r="AG32" i="9"/>
  <c r="AI32" i="9"/>
  <c r="O33" i="9"/>
  <c r="Q33" i="9"/>
  <c r="S33" i="9"/>
  <c r="T33" i="9"/>
  <c r="AF33" i="9"/>
  <c r="AG33" i="9"/>
  <c r="AI33" i="9"/>
  <c r="O34" i="9"/>
  <c r="Q34" i="9"/>
  <c r="S34" i="9"/>
  <c r="T34" i="9"/>
  <c r="AF34" i="9"/>
  <c r="AG34" i="9"/>
  <c r="AI34" i="9"/>
  <c r="O35" i="9"/>
  <c r="Q35" i="9"/>
  <c r="S35" i="9"/>
  <c r="T35" i="9"/>
  <c r="AF35" i="9"/>
  <c r="AG35" i="9"/>
  <c r="AI35" i="9"/>
  <c r="D9" i="7"/>
  <c r="D17" i="7"/>
  <c r="E9" i="7"/>
  <c r="F9" i="7"/>
  <c r="D10" i="7"/>
  <c r="E10" i="7"/>
  <c r="F10" i="7"/>
  <c r="D11" i="7"/>
  <c r="E11" i="7"/>
  <c r="F11" i="7"/>
  <c r="D12" i="7"/>
  <c r="E12" i="7"/>
  <c r="F12" i="7"/>
  <c r="D13" i="7"/>
  <c r="E13" i="7"/>
  <c r="F13" i="7"/>
  <c r="D14" i="7"/>
  <c r="E14" i="7"/>
  <c r="F14" i="7"/>
  <c r="D15" i="7"/>
  <c r="E15" i="7"/>
  <c r="F15" i="7"/>
  <c r="D16" i="7"/>
  <c r="E16" i="7"/>
  <c r="F16" i="7"/>
  <c r="E17" i="7"/>
  <c r="F17" i="7"/>
  <c r="D18" i="7"/>
  <c r="E18" i="7"/>
  <c r="F18" i="7"/>
  <c r="D19" i="7"/>
  <c r="E19" i="7"/>
  <c r="F19" i="7"/>
  <c r="D20" i="7"/>
  <c r="E20" i="7"/>
  <c r="F20" i="7"/>
  <c r="D21" i="7"/>
  <c r="E21" i="7"/>
  <c r="F21" i="7"/>
  <c r="D27" i="7"/>
  <c r="D35" i="7"/>
  <c r="E27" i="7"/>
  <c r="F27" i="7"/>
  <c r="D28" i="7"/>
  <c r="E28" i="7"/>
  <c r="F28" i="7"/>
  <c r="D29" i="7"/>
  <c r="E29" i="7"/>
  <c r="F29" i="7"/>
  <c r="D30" i="7"/>
  <c r="E30" i="7"/>
  <c r="F30" i="7"/>
  <c r="D31" i="7"/>
  <c r="E31" i="7"/>
  <c r="F31" i="7"/>
  <c r="D32" i="7"/>
  <c r="E32" i="7"/>
  <c r="F32" i="7"/>
  <c r="D33" i="7"/>
  <c r="E33" i="7"/>
  <c r="F33" i="7"/>
  <c r="D34" i="7"/>
  <c r="E34" i="7"/>
  <c r="F34" i="7"/>
  <c r="E35" i="7"/>
  <c r="F35" i="7"/>
  <c r="D36" i="7"/>
  <c r="E36" i="7"/>
  <c r="F36" i="7"/>
  <c r="D37" i="7"/>
  <c r="E37" i="7"/>
  <c r="F37" i="7"/>
  <c r="D38" i="7"/>
  <c r="E38" i="7"/>
  <c r="F38" i="7"/>
  <c r="D39" i="7"/>
  <c r="E39" i="7"/>
  <c r="F39" i="7"/>
  <c r="D43" i="7"/>
  <c r="E43" i="7"/>
  <c r="G43" i="7"/>
  <c r="D44" i="7"/>
  <c r="E44" i="7"/>
  <c r="G44" i="7"/>
  <c r="D45" i="7"/>
  <c r="E45" i="7"/>
  <c r="G45" i="7"/>
  <c r="D46" i="7"/>
  <c r="E46" i="7"/>
  <c r="G46" i="7"/>
  <c r="D47" i="7"/>
  <c r="E47" i="7"/>
  <c r="G47" i="7"/>
  <c r="D48" i="7"/>
  <c r="E48" i="7"/>
  <c r="G48" i="7"/>
  <c r="D49" i="7"/>
  <c r="E49" i="7"/>
  <c r="G49" i="7"/>
  <c r="D50" i="7"/>
  <c r="E50" i="7"/>
  <c r="G50" i="7"/>
  <c r="D51" i="7"/>
  <c r="E51" i="7"/>
  <c r="G51" i="7"/>
  <c r="D52" i="7"/>
  <c r="E52" i="7"/>
  <c r="G52" i="7"/>
  <c r="D53" i="7"/>
  <c r="E53" i="7"/>
  <c r="G53" i="7"/>
  <c r="D54" i="7"/>
  <c r="E54" i="7"/>
  <c r="G54" i="7"/>
  <c r="D55" i="7"/>
  <c r="E55" i="7"/>
  <c r="G55" i="7"/>
</calcChain>
</file>

<file path=xl/sharedStrings.xml><?xml version="1.0" encoding="utf-8"?>
<sst xmlns="http://schemas.openxmlformats.org/spreadsheetml/2006/main" count="9667" uniqueCount="3870">
  <si>
    <t>Workings for Monotonicity Checks</t>
  </si>
  <si>
    <t>2006-2018</t>
  </si>
  <si>
    <t>Elasticities</t>
  </si>
  <si>
    <t>Check if not positive</t>
  </si>
  <si>
    <t>CustNum</t>
  </si>
  <si>
    <t>CircLen</t>
  </si>
  <si>
    <t>RMDemand</t>
  </si>
  <si>
    <t>Count</t>
  </si>
  <si>
    <t>Sum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</si>
  <si>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</si>
  <si>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</si>
  <si>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</si>
  <si>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</si>
  <si>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</si>
  <si>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</si>
  <si>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</si>
  <si>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</si>
  <si>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</si>
  <si>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</si>
  <si>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</si>
  <si>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</si>
  <si>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</si>
  <si>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</si>
  <si>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</si>
  <si>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</si>
  <si>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</si>
  <si>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</si>
  <si>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</si>
  <si>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</si>
  <si>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</si>
  <si>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</si>
  <si>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</si>
  <si>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</si>
  <si>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</si>
  <si>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</si>
  <si>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</si>
  <si>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</si>
  <si>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</si>
  <si>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</si>
  <si>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</si>
  <si>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</si>
  <si>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</si>
  <si>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</si>
  <si>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</si>
  <si>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</si>
  <si>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</si>
  <si>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</si>
  <si>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</si>
  <si>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</si>
  <si>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</si>
  <si>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</si>
  <si>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</si>
  <si>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</si>
  <si>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</si>
  <si>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</si>
  <si>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</si>
  <si>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</si>
  <si>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</si>
  <si>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</si>
  <si>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</si>
  <si>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</si>
  <si>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</si>
  <si>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</si>
  <si>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</si>
  <si>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</si>
  <si>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</si>
  <si>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</si>
  <si>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</si>
  <si>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</si>
  <si>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</si>
  <si>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</si>
  <si>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</si>
  <si>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</si>
  <si>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</si>
  <si>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</si>
  <si>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</si>
  <si>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</si>
  <si>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</si>
  <si>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</si>
  <si>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</si>
  <si>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</si>
  <si>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</si>
  <si>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</si>
  <si>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</si>
  <si>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</si>
  <si>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</si>
  <si>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</si>
  <si>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</si>
  <si>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</si>
  <si>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</si>
  <si>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</si>
  <si>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</si>
  <si>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</si>
  <si>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</si>
  <si>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</si>
  <si>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</si>
  <si>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</si>
  <si>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</si>
  <si>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</si>
  <si>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</si>
  <si>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r92</t>
  </si>
  <si>
    <t>r93</t>
  </si>
  <si>
    <t>r94</t>
  </si>
  <si>
    <t>r95</t>
  </si>
  <si>
    <t>r96</t>
  </si>
  <si>
    <t>r97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</si>
  <si>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</si>
  <si>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</si>
  <si>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</si>
  <si>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</si>
  <si>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</si>
  <si>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</si>
  <si>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</si>
  <si>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</si>
  <si>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</si>
  <si>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</si>
  <si>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</si>
  <si>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</si>
  <si>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</si>
  <si>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</si>
  <si>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</si>
  <si>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</si>
  <si>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</si>
  <si>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</si>
  <si>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</si>
  <si>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</si>
  <si>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</si>
  <si>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</si>
  <si>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r120</t>
  </si>
  <si>
    <t>r121</t>
  </si>
  <si>
    <t>r122</t>
  </si>
  <si>
    <t>r123</t>
  </si>
  <si>
    <t>r124</t>
  </si>
  <si>
    <t>r125</t>
  </si>
  <si>
    <t>r126</t>
  </si>
  <si>
    <t>r127</t>
  </si>
  <si>
    <t>r128</t>
  </si>
  <si>
    <t>r129</t>
  </si>
  <si>
    <t>r130</t>
  </si>
  <si>
    <t>r131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</si>
  <si>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</si>
  <si>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</si>
  <si>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</si>
  <si>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</si>
  <si>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</si>
  <si>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</si>
  <si>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</si>
  <si>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</si>
  <si>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</si>
  <si>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</si>
  <si>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r142</t>
  </si>
  <si>
    <t>r143</t>
  </si>
  <si>
    <t>r144</t>
  </si>
  <si>
    <t>r145</t>
  </si>
  <si>
    <t>r146</t>
  </si>
  <si>
    <t>r147</t>
  </si>
  <si>
    <t>r148</t>
  </si>
  <si>
    <t>r149</t>
  </si>
  <si>
    <t>r150</t>
  </si>
  <si>
    <t>r151</t>
  </si>
  <si>
    <t>r152</t>
  </si>
  <si>
    <t>r153</t>
  </si>
  <si>
    <t>r154</t>
  </si>
  <si>
    <t>r155</t>
  </si>
  <si>
    <t>r156</t>
  </si>
  <si>
    <t>r157</t>
  </si>
  <si>
    <t>r158</t>
  </si>
  <si>
    <t>r159</t>
  </si>
  <si>
    <t>r160</t>
  </si>
  <si>
    <t>r161</t>
  </si>
  <si>
    <t>r162</t>
  </si>
  <si>
    <t>r163</t>
  </si>
  <si>
    <t>r164</t>
  </si>
  <si>
    <t>r165</t>
  </si>
  <si>
    <t>r166</t>
  </si>
  <si>
    <t>r167</t>
  </si>
  <si>
    <t>r168</t>
  </si>
  <si>
    <t>r169</t>
  </si>
  <si>
    <t>NZ</t>
  </si>
  <si>
    <t>r170</t>
  </si>
  <si>
    <t>r171</t>
  </si>
  <si>
    <t>r172</t>
  </si>
  <si>
    <t>r173</t>
  </si>
  <si>
    <t>r174</t>
  </si>
  <si>
    <t>r175</t>
  </si>
  <si>
    <t>r176</t>
  </si>
  <si>
    <t>r177</t>
  </si>
  <si>
    <t>r178</t>
  </si>
  <si>
    <t>r179</t>
  </si>
  <si>
    <t>r180</t>
  </si>
  <si>
    <t>r181</t>
  </si>
  <si>
    <t>r182</t>
  </si>
  <si>
    <t>r183</t>
  </si>
  <si>
    <t>r184</t>
  </si>
  <si>
    <t>r185</t>
  </si>
  <si>
    <t>r186</t>
  </si>
  <si>
    <t>r187</t>
  </si>
  <si>
    <t>r188</t>
  </si>
  <si>
    <t>r189</t>
  </si>
  <si>
    <t>r190</t>
  </si>
  <si>
    <t>r191</t>
  </si>
  <si>
    <t>r192</t>
  </si>
  <si>
    <t>r193</t>
  </si>
  <si>
    <t>r194</t>
  </si>
  <si>
    <t>r195</t>
  </si>
  <si>
    <t>r196</t>
  </si>
  <si>
    <t>r197</t>
  </si>
  <si>
    <t>r198</t>
  </si>
  <si>
    <t>r199</t>
  </si>
  <si>
    <t>r200</t>
  </si>
  <si>
    <t>r201</t>
  </si>
  <si>
    <t>r202</t>
  </si>
  <si>
    <t>r203</t>
  </si>
  <si>
    <t>r204</t>
  </si>
  <si>
    <t>r205</t>
  </si>
  <si>
    <t>r206</t>
  </si>
  <si>
    <t>r207</t>
  </si>
  <si>
    <t>r208</t>
  </si>
  <si>
    <t>r209</t>
  </si>
  <si>
    <t>r210</t>
  </si>
  <si>
    <t>r211</t>
  </si>
  <si>
    <t>r212</t>
  </si>
  <si>
    <t>r213</t>
  </si>
  <si>
    <t>r214</t>
  </si>
  <si>
    <t>r215</t>
  </si>
  <si>
    <t>r216</t>
  </si>
  <si>
    <t>r217</t>
  </si>
  <si>
    <t>r218</t>
  </si>
  <si>
    <t>r219</t>
  </si>
  <si>
    <t>r220</t>
  </si>
  <si>
    <t>r221</t>
  </si>
  <si>
    <t>r222</t>
  </si>
  <si>
    <t>r223</t>
  </si>
  <si>
    <t>r224</t>
  </si>
  <si>
    <t>r225</t>
  </si>
  <si>
    <t>r226</t>
  </si>
  <si>
    <t>r227</t>
  </si>
  <si>
    <t>r228</t>
  </si>
  <si>
    <t>r229</t>
  </si>
  <si>
    <t>r230</t>
  </si>
  <si>
    <t>r231</t>
  </si>
  <si>
    <t>r232</t>
  </si>
  <si>
    <t>r233</t>
  </si>
  <si>
    <t>r234</t>
  </si>
  <si>
    <t>r235</t>
  </si>
  <si>
    <t>r236</t>
  </si>
  <si>
    <t>r237</t>
  </si>
  <si>
    <t>r238</t>
  </si>
  <si>
    <t>r239</t>
  </si>
  <si>
    <t>r240</t>
  </si>
  <si>
    <t>r241</t>
  </si>
  <si>
    <t>r242</t>
  </si>
  <si>
    <t>r243</t>
  </si>
  <si>
    <t>r244</t>
  </si>
  <si>
    <t>r245</t>
  </si>
  <si>
    <t>r246</t>
  </si>
  <si>
    <t>r247</t>
  </si>
  <si>
    <t>r248</t>
  </si>
  <si>
    <t>r249</t>
  </si>
  <si>
    <t>r250</t>
  </si>
  <si>
    <t>r251</t>
  </si>
  <si>
    <t>r252</t>
  </si>
  <si>
    <t>r253</t>
  </si>
  <si>
    <t>r254</t>
  </si>
  <si>
    <t>r255</t>
  </si>
  <si>
    <t>r256</t>
  </si>
  <si>
    <t>r257</t>
  </si>
  <si>
    <t>r258</t>
  </si>
  <si>
    <t>r259</t>
  </si>
  <si>
    <t>r260</t>
  </si>
  <si>
    <t>r261</t>
  </si>
  <si>
    <t>r262</t>
  </si>
  <si>
    <t>r263</t>
  </si>
  <si>
    <t>r264</t>
  </si>
  <si>
    <t>r265</t>
  </si>
  <si>
    <t>r266</t>
  </si>
  <si>
    <t>r267</t>
  </si>
  <si>
    <t>r268</t>
  </si>
  <si>
    <t>r269</t>
  </si>
  <si>
    <t>r270</t>
  </si>
  <si>
    <t>r271</t>
  </si>
  <si>
    <t>r272</t>
  </si>
  <si>
    <t>r273</t>
  </si>
  <si>
    <t>r274</t>
  </si>
  <si>
    <t>r275</t>
  </si>
  <si>
    <t>r276</t>
  </si>
  <si>
    <t>r277</t>
  </si>
  <si>
    <t>r278</t>
  </si>
  <si>
    <t>r279</t>
  </si>
  <si>
    <t>r280</t>
  </si>
  <si>
    <t>r281</t>
  </si>
  <si>
    <t>r282</t>
  </si>
  <si>
    <t>r283</t>
  </si>
  <si>
    <t>r284</t>
  </si>
  <si>
    <t>r285</t>
  </si>
  <si>
    <t>r286</t>
  </si>
  <si>
    <t>r287</t>
  </si>
  <si>
    <t>r288</t>
  </si>
  <si>
    <t>r289</t>
  </si>
  <si>
    <t>r290</t>
  </si>
  <si>
    <t>r291</t>
  </si>
  <si>
    <t>r292</t>
  </si>
  <si>
    <t>r293</t>
  </si>
  <si>
    <t>r294</t>
  </si>
  <si>
    <t>r295</t>
  </si>
  <si>
    <t>r296</t>
  </si>
  <si>
    <t>r297</t>
  </si>
  <si>
    <t>r298</t>
  </si>
  <si>
    <t>r299</t>
  </si>
  <si>
    <t>r300</t>
  </si>
  <si>
    <t>r301</t>
  </si>
  <si>
    <t>r302</t>
  </si>
  <si>
    <t>r303</t>
  </si>
  <si>
    <t>r304</t>
  </si>
  <si>
    <t>r305</t>
  </si>
  <si>
    <t>r306</t>
  </si>
  <si>
    <t>r307</t>
  </si>
  <si>
    <t>r308</t>
  </si>
  <si>
    <t>r309</t>
  </si>
  <si>
    <t>r310</t>
  </si>
  <si>
    <t>r311</t>
  </si>
  <si>
    <t>r312</t>
  </si>
  <si>
    <t>r313</t>
  </si>
  <si>
    <t>r314</t>
  </si>
  <si>
    <t>r315</t>
  </si>
  <si>
    <t>r316</t>
  </si>
  <si>
    <t>r317</t>
  </si>
  <si>
    <t>r318</t>
  </si>
  <si>
    <t>r319</t>
  </si>
  <si>
    <t>r320</t>
  </si>
  <si>
    <t>r321</t>
  </si>
  <si>
    <t>r322</t>
  </si>
  <si>
    <t>r323</t>
  </si>
  <si>
    <t>r324</t>
  </si>
  <si>
    <t>r325</t>
  </si>
  <si>
    <t>r326</t>
  </si>
  <si>
    <t>r327</t>
  </si>
  <si>
    <t>r328</t>
  </si>
  <si>
    <t>r329</t>
  </si>
  <si>
    <t>r330</t>
  </si>
  <si>
    <t>r331</t>
  </si>
  <si>
    <t>r332</t>
  </si>
  <si>
    <t>r333</t>
  </si>
  <si>
    <t>r334</t>
  </si>
  <si>
    <t>r335</t>
  </si>
  <si>
    <t>r336</t>
  </si>
  <si>
    <t>r337</t>
  </si>
  <si>
    <t>r338</t>
  </si>
  <si>
    <t>r339</t>
  </si>
  <si>
    <t>r340</t>
  </si>
  <si>
    <t>r341</t>
  </si>
  <si>
    <t>r342</t>
  </si>
  <si>
    <t>r343</t>
  </si>
  <si>
    <t>r344</t>
  </si>
  <si>
    <t>r345</t>
  </si>
  <si>
    <t>r346</t>
  </si>
  <si>
    <t>r347</t>
  </si>
  <si>
    <t>r348</t>
  </si>
  <si>
    <t>r349</t>
  </si>
  <si>
    <t>r350</t>
  </si>
  <si>
    <t>r351</t>
  </si>
  <si>
    <t>r352</t>
  </si>
  <si>
    <t>r353</t>
  </si>
  <si>
    <t>r354</t>
  </si>
  <si>
    <t>r355</t>
  </si>
  <si>
    <t>r356</t>
  </si>
  <si>
    <t>r357</t>
  </si>
  <si>
    <t>r358</t>
  </si>
  <si>
    <t>r359</t>
  </si>
  <si>
    <t>r360</t>
  </si>
  <si>
    <t>r361</t>
  </si>
  <si>
    <t>r362</t>
  </si>
  <si>
    <t>r363</t>
  </si>
  <si>
    <t>r364</t>
  </si>
  <si>
    <t>r365</t>
  </si>
  <si>
    <t>r366</t>
  </si>
  <si>
    <t>r367</t>
  </si>
  <si>
    <t>r368</t>
  </si>
  <si>
    <t>r369</t>
  </si>
  <si>
    <t>r370</t>
  </si>
  <si>
    <t>r371</t>
  </si>
  <si>
    <t>r372</t>
  </si>
  <si>
    <t>r373</t>
  </si>
  <si>
    <t>r374</t>
  </si>
  <si>
    <t>r375</t>
  </si>
  <si>
    <t>r376</t>
  </si>
  <si>
    <t>r377</t>
  </si>
  <si>
    <t>r378</t>
  </si>
  <si>
    <t>r379</t>
  </si>
  <si>
    <t>r380</t>
  </si>
  <si>
    <t>r381</t>
  </si>
  <si>
    <t>r382</t>
  </si>
  <si>
    <t>r383</t>
  </si>
  <si>
    <t>r384</t>
  </si>
  <si>
    <t>r385</t>
  </si>
  <si>
    <t>r386</t>
  </si>
  <si>
    <t>r387</t>
  </si>
  <si>
    <t>r388</t>
  </si>
  <si>
    <t>r389</t>
  </si>
  <si>
    <t>r390</t>
  </si>
  <si>
    <t>r391</t>
  </si>
  <si>
    <t>r392</t>
  </si>
  <si>
    <t>r393</t>
  </si>
  <si>
    <t>r394</t>
  </si>
  <si>
    <t>r395</t>
  </si>
  <si>
    <t>r396</t>
  </si>
  <si>
    <t>r397</t>
  </si>
  <si>
    <t>r398</t>
  </si>
  <si>
    <t>r399</t>
  </si>
  <si>
    <t>r400</t>
  </si>
  <si>
    <t>r401</t>
  </si>
  <si>
    <t>r402</t>
  </si>
  <si>
    <t>r403</t>
  </si>
  <si>
    <t>r404</t>
  </si>
  <si>
    <t>r405</t>
  </si>
  <si>
    <t>r406</t>
  </si>
  <si>
    <t>r407</t>
  </si>
  <si>
    <t>r408</t>
  </si>
  <si>
    <t>r409</t>
  </si>
  <si>
    <t>r410</t>
  </si>
  <si>
    <t>r411</t>
  </si>
  <si>
    <t>r412</t>
  </si>
  <si>
    <t>r413</t>
  </si>
  <si>
    <t>r414</t>
  </si>
  <si>
    <t>r415</t>
  </si>
  <si>
    <t>r416</t>
  </si>
  <si>
    <t>Ont</t>
  </si>
  <si>
    <t>r417</t>
  </si>
  <si>
    <t>r418</t>
  </si>
  <si>
    <t>r419</t>
  </si>
  <si>
    <t>r420</t>
  </si>
  <si>
    <t>r421</t>
  </si>
  <si>
    <t>r422</t>
  </si>
  <si>
    <t>r423</t>
  </si>
  <si>
    <t>r424</t>
  </si>
  <si>
    <t>r425</t>
  </si>
  <si>
    <t>r426</t>
  </si>
  <si>
    <t>r427</t>
  </si>
  <si>
    <t>r428</t>
  </si>
  <si>
    <t>r429</t>
  </si>
  <si>
    <t>r430</t>
  </si>
  <si>
    <t>r431</t>
  </si>
  <si>
    <t>r432</t>
  </si>
  <si>
    <t>r433</t>
  </si>
  <si>
    <t>r434</t>
  </si>
  <si>
    <t>r435</t>
  </si>
  <si>
    <t>r436</t>
  </si>
  <si>
    <t>r437</t>
  </si>
  <si>
    <t>r438</t>
  </si>
  <si>
    <t>r439</t>
  </si>
  <si>
    <t>r440</t>
  </si>
  <si>
    <t>r441</t>
  </si>
  <si>
    <t>r442</t>
  </si>
  <si>
    <t>r443</t>
  </si>
  <si>
    <t>r444</t>
  </si>
  <si>
    <t>r445</t>
  </si>
  <si>
    <t>r446</t>
  </si>
  <si>
    <t>r447</t>
  </si>
  <si>
    <t>r448</t>
  </si>
  <si>
    <t>r449</t>
  </si>
  <si>
    <t>r450</t>
  </si>
  <si>
    <t>r451</t>
  </si>
  <si>
    <t>r452</t>
  </si>
  <si>
    <t>r453</t>
  </si>
  <si>
    <t>r454</t>
  </si>
  <si>
    <t>r455</t>
  </si>
  <si>
    <t>r456</t>
  </si>
  <si>
    <t>r457</t>
  </si>
  <si>
    <t>r458</t>
  </si>
  <si>
    <t>r459</t>
  </si>
  <si>
    <t>r460</t>
  </si>
  <si>
    <t>r461</t>
  </si>
  <si>
    <t>r462</t>
  </si>
  <si>
    <t>r463</t>
  </si>
  <si>
    <t>r464</t>
  </si>
  <si>
    <t>r465</t>
  </si>
  <si>
    <t>r466</t>
  </si>
  <si>
    <t>r467</t>
  </si>
  <si>
    <t>r468</t>
  </si>
  <si>
    <t>r469</t>
  </si>
  <si>
    <t>r470</t>
  </si>
  <si>
    <t>r471</t>
  </si>
  <si>
    <t>r472</t>
  </si>
  <si>
    <t>r473</t>
  </si>
  <si>
    <t>r474</t>
  </si>
  <si>
    <t>r475</t>
  </si>
  <si>
    <t>r476</t>
  </si>
  <si>
    <t>r477</t>
  </si>
  <si>
    <t>r478</t>
  </si>
  <si>
    <t>r479</t>
  </si>
  <si>
    <t>r480</t>
  </si>
  <si>
    <t>r481</t>
  </si>
  <si>
    <t>r482</t>
  </si>
  <si>
    <t>r483</t>
  </si>
  <si>
    <t>r484</t>
  </si>
  <si>
    <t>r485</t>
  </si>
  <si>
    <t>r486</t>
  </si>
  <si>
    <t>r487</t>
  </si>
  <si>
    <t>r488</t>
  </si>
  <si>
    <t>r489</t>
  </si>
  <si>
    <t>r490</t>
  </si>
  <si>
    <t>r491</t>
  </si>
  <si>
    <t>r492</t>
  </si>
  <si>
    <t>r493</t>
  </si>
  <si>
    <t>r494</t>
  </si>
  <si>
    <t>r495</t>
  </si>
  <si>
    <t>r496</t>
  </si>
  <si>
    <t>r497</t>
  </si>
  <si>
    <t>r498</t>
  </si>
  <si>
    <t>r499</t>
  </si>
  <si>
    <t>r500</t>
  </si>
  <si>
    <t>r501</t>
  </si>
  <si>
    <t>r502</t>
  </si>
  <si>
    <t>r503</t>
  </si>
  <si>
    <t>r504</t>
  </si>
  <si>
    <t>r505</t>
  </si>
  <si>
    <t>r506</t>
  </si>
  <si>
    <t>r507</t>
  </si>
  <si>
    <t>r508</t>
  </si>
  <si>
    <t>r509</t>
  </si>
  <si>
    <t>r510</t>
  </si>
  <si>
    <t>r511</t>
  </si>
  <si>
    <t>r512</t>
  </si>
  <si>
    <t>r513</t>
  </si>
  <si>
    <t>r514</t>
  </si>
  <si>
    <t>r515</t>
  </si>
  <si>
    <t>r516</t>
  </si>
  <si>
    <t>r517</t>
  </si>
  <si>
    <t>r518</t>
  </si>
  <si>
    <t>r519</t>
  </si>
  <si>
    <t>r520</t>
  </si>
  <si>
    <t>r521</t>
  </si>
  <si>
    <t>r522</t>
  </si>
  <si>
    <t>r523</t>
  </si>
  <si>
    <t>r524</t>
  </si>
  <si>
    <t>r525</t>
  </si>
  <si>
    <t>r526</t>
  </si>
  <si>
    <t>r527</t>
  </si>
  <si>
    <t>r528</t>
  </si>
  <si>
    <t>r529</t>
  </si>
  <si>
    <t>r530</t>
  </si>
  <si>
    <t>r531</t>
  </si>
  <si>
    <t>r532</t>
  </si>
  <si>
    <t>r533</t>
  </si>
  <si>
    <t>r534</t>
  </si>
  <si>
    <t>r535</t>
  </si>
  <si>
    <t>r536</t>
  </si>
  <si>
    <t>r537</t>
  </si>
  <si>
    <t>r538</t>
  </si>
  <si>
    <t>r539</t>
  </si>
  <si>
    <t>r540</t>
  </si>
  <si>
    <t>r541</t>
  </si>
  <si>
    <t>r542</t>
  </si>
  <si>
    <t>r543</t>
  </si>
  <si>
    <t>r544</t>
  </si>
  <si>
    <t>r545</t>
  </si>
  <si>
    <t>r546</t>
  </si>
  <si>
    <t>r547</t>
  </si>
  <si>
    <t>r548</t>
  </si>
  <si>
    <t>r549</t>
  </si>
  <si>
    <t>r550</t>
  </si>
  <si>
    <t>r551</t>
  </si>
  <si>
    <t>r552</t>
  </si>
  <si>
    <t>r553</t>
  </si>
  <si>
    <t>r554</t>
  </si>
  <si>
    <t>r555</t>
  </si>
  <si>
    <t>r556</t>
  </si>
  <si>
    <t>r557</t>
  </si>
  <si>
    <t>r558</t>
  </si>
  <si>
    <t>r559</t>
  </si>
  <si>
    <t>r560</t>
  </si>
  <si>
    <t>r561</t>
  </si>
  <si>
    <t>r562</t>
  </si>
  <si>
    <t>r563</t>
  </si>
  <si>
    <t>r564</t>
  </si>
  <si>
    <t>r565</t>
  </si>
  <si>
    <t>r566</t>
  </si>
  <si>
    <t>r567</t>
  </si>
  <si>
    <t>r568</t>
  </si>
  <si>
    <t>r569</t>
  </si>
  <si>
    <t>r570</t>
  </si>
  <si>
    <t>r571</t>
  </si>
  <si>
    <t>r572</t>
  </si>
  <si>
    <t>r573</t>
  </si>
  <si>
    <t>r574</t>
  </si>
  <si>
    <t>r575</t>
  </si>
  <si>
    <t>r576</t>
  </si>
  <si>
    <t>r577</t>
  </si>
  <si>
    <t>r578</t>
  </si>
  <si>
    <t>r579</t>
  </si>
  <si>
    <t>r580</t>
  </si>
  <si>
    <t>r581</t>
  </si>
  <si>
    <t>r582</t>
  </si>
  <si>
    <t>r583</t>
  </si>
  <si>
    <t>r584</t>
  </si>
  <si>
    <t>r585</t>
  </si>
  <si>
    <t>r586</t>
  </si>
  <si>
    <t>r587</t>
  </si>
  <si>
    <t>r588</t>
  </si>
  <si>
    <t>r589</t>
  </si>
  <si>
    <t>r590</t>
  </si>
  <si>
    <t>r591</t>
  </si>
  <si>
    <t>r592</t>
  </si>
  <si>
    <t>r593</t>
  </si>
  <si>
    <t>r594</t>
  </si>
  <si>
    <t>r595</t>
  </si>
  <si>
    <t>r596</t>
  </si>
  <si>
    <t>r597</t>
  </si>
  <si>
    <t>r598</t>
  </si>
  <si>
    <t>r599</t>
  </si>
  <si>
    <t>r600</t>
  </si>
  <si>
    <t>r601</t>
  </si>
  <si>
    <t>r602</t>
  </si>
  <si>
    <t>r603</t>
  </si>
  <si>
    <t>r604</t>
  </si>
  <si>
    <t>r605</t>
  </si>
  <si>
    <t>r606</t>
  </si>
  <si>
    <t>r607</t>
  </si>
  <si>
    <t>r608</t>
  </si>
  <si>
    <t>r609</t>
  </si>
  <si>
    <t>r610</t>
  </si>
  <si>
    <t>r611</t>
  </si>
  <si>
    <t>r612</t>
  </si>
  <si>
    <t>r613</t>
  </si>
  <si>
    <t>r614</t>
  </si>
  <si>
    <t>r615</t>
  </si>
  <si>
    <t>r616</t>
  </si>
  <si>
    <t>r617</t>
  </si>
  <si>
    <t>r618</t>
  </si>
  <si>
    <t>r619</t>
  </si>
  <si>
    <t>r620</t>
  </si>
  <si>
    <t>r621</t>
  </si>
  <si>
    <t>r622</t>
  </si>
  <si>
    <t>r623</t>
  </si>
  <si>
    <t>r624</t>
  </si>
  <si>
    <t>r625</t>
  </si>
  <si>
    <t>r626</t>
  </si>
  <si>
    <t>r627</t>
  </si>
  <si>
    <t>r628</t>
  </si>
  <si>
    <t>r629</t>
  </si>
  <si>
    <t>r630</t>
  </si>
  <si>
    <t>r631</t>
  </si>
  <si>
    <t>r632</t>
  </si>
  <si>
    <t>r633</t>
  </si>
  <si>
    <t>r634</t>
  </si>
  <si>
    <t>r635</t>
  </si>
  <si>
    <t>r636</t>
  </si>
  <si>
    <t>r637</t>
  </si>
  <si>
    <t>r638</t>
  </si>
  <si>
    <t>r639</t>
  </si>
  <si>
    <t>r640</t>
  </si>
  <si>
    <t>r641</t>
  </si>
  <si>
    <t>r642</t>
  </si>
  <si>
    <t>r643</t>
  </si>
  <si>
    <t>r644</t>
  </si>
  <si>
    <t>r645</t>
  </si>
  <si>
    <t>r646</t>
  </si>
  <si>
    <t>r647</t>
  </si>
  <si>
    <t>r648</t>
  </si>
  <si>
    <t>r649</t>
  </si>
  <si>
    <t>r650</t>
  </si>
  <si>
    <t>r651</t>
  </si>
  <si>
    <t>r652</t>
  </si>
  <si>
    <t>r653</t>
  </si>
  <si>
    <t>r654</t>
  </si>
  <si>
    <t>r655</t>
  </si>
  <si>
    <t>r656</t>
  </si>
  <si>
    <t>r657</t>
  </si>
  <si>
    <t>r658</t>
  </si>
  <si>
    <t>r659</t>
  </si>
  <si>
    <t>r660</t>
  </si>
  <si>
    <t>r661</t>
  </si>
  <si>
    <t>r662</t>
  </si>
  <si>
    <t>r663</t>
  </si>
  <si>
    <t>r664</t>
  </si>
  <si>
    <t>r665</t>
  </si>
  <si>
    <t>r666</t>
  </si>
  <si>
    <t>r667</t>
  </si>
  <si>
    <t>r668</t>
  </si>
  <si>
    <t>r669</t>
  </si>
  <si>
    <t>r670</t>
  </si>
  <si>
    <t>r671</t>
  </si>
  <si>
    <t>r672</t>
  </si>
  <si>
    <t>r673</t>
  </si>
  <si>
    <t>r674</t>
  </si>
  <si>
    <t>r675</t>
  </si>
  <si>
    <t>r676</t>
  </si>
  <si>
    <t>r677</t>
  </si>
  <si>
    <t>r678</t>
  </si>
  <si>
    <t>r679</t>
  </si>
  <si>
    <t>r680</t>
  </si>
  <si>
    <t>r681</t>
  </si>
  <si>
    <t>r682</t>
  </si>
  <si>
    <t>r683</t>
  </si>
  <si>
    <t>r684</t>
  </si>
  <si>
    <t>r685</t>
  </si>
  <si>
    <t>r686</t>
  </si>
  <si>
    <t>r687</t>
  </si>
  <si>
    <t>r688</t>
  </si>
  <si>
    <t>r689</t>
  </si>
  <si>
    <t>r690</t>
  </si>
  <si>
    <t>r691</t>
  </si>
  <si>
    <t>r692</t>
  </si>
  <si>
    <t>r693</t>
  </si>
  <si>
    <t>r694</t>
  </si>
  <si>
    <t>r695</t>
  </si>
  <si>
    <t>r696</t>
  </si>
  <si>
    <t>r697</t>
  </si>
  <si>
    <t>r698</t>
  </si>
  <si>
    <t>r699</t>
  </si>
  <si>
    <t>r700</t>
  </si>
  <si>
    <t>r701</t>
  </si>
  <si>
    <t>r702</t>
  </si>
  <si>
    <t>r703</t>
  </si>
  <si>
    <t>r704</t>
  </si>
  <si>
    <t>r705</t>
  </si>
  <si>
    <t>r706</t>
  </si>
  <si>
    <t>r707</t>
  </si>
  <si>
    <t>r708</t>
  </si>
  <si>
    <t>r709</t>
  </si>
  <si>
    <t>r710</t>
  </si>
  <si>
    <t>r711</t>
  </si>
  <si>
    <t>r712</t>
  </si>
  <si>
    <t>r713</t>
  </si>
  <si>
    <t>r714</t>
  </si>
  <si>
    <t>r715</t>
  </si>
  <si>
    <t>r716</t>
  </si>
  <si>
    <t>r717</t>
  </si>
  <si>
    <t>r718</t>
  </si>
  <si>
    <t>r719</t>
  </si>
  <si>
    <t>r720</t>
  </si>
  <si>
    <t>r721</t>
  </si>
  <si>
    <t>r722</t>
  </si>
  <si>
    <t>r723</t>
  </si>
  <si>
    <t>r724</t>
  </si>
  <si>
    <t>r725</t>
  </si>
  <si>
    <t>r726</t>
  </si>
  <si>
    <t>r727</t>
  </si>
  <si>
    <t>r728</t>
  </si>
  <si>
    <t>r729</t>
  </si>
  <si>
    <t>r730</t>
  </si>
  <si>
    <t>r731</t>
  </si>
  <si>
    <t>r732</t>
  </si>
  <si>
    <t>r733</t>
  </si>
  <si>
    <t>r734</t>
  </si>
  <si>
    <t>r735</t>
  </si>
  <si>
    <t>r736</t>
  </si>
  <si>
    <t>r737</t>
  </si>
  <si>
    <t>r738</t>
  </si>
  <si>
    <t>r739</t>
  </si>
  <si>
    <t>r740</t>
  </si>
  <si>
    <t>r741</t>
  </si>
  <si>
    <t>r742</t>
  </si>
  <si>
    <t>r743</t>
  </si>
  <si>
    <t>r744</t>
  </si>
  <si>
    <t>r745</t>
  </si>
  <si>
    <t>r746</t>
  </si>
  <si>
    <t>r747</t>
  </si>
  <si>
    <t>r748</t>
  </si>
  <si>
    <t>r749</t>
  </si>
  <si>
    <t>r750</t>
  </si>
  <si>
    <t>r751</t>
  </si>
  <si>
    <t>r752</t>
  </si>
  <si>
    <t>r753</t>
  </si>
  <si>
    <t>r754</t>
  </si>
  <si>
    <t>r755</t>
  </si>
  <si>
    <t>r756</t>
  </si>
  <si>
    <t>r757</t>
  </si>
  <si>
    <t>r758</t>
  </si>
  <si>
    <t>r759</t>
  </si>
  <si>
    <t>r760</t>
  </si>
  <si>
    <t>r761</t>
  </si>
  <si>
    <t>r762</t>
  </si>
  <si>
    <t>r763</t>
  </si>
  <si>
    <t>r764</t>
  </si>
  <si>
    <t>r765</t>
  </si>
  <si>
    <t>r766</t>
  </si>
  <si>
    <t>r767</t>
  </si>
  <si>
    <t>r768</t>
  </si>
  <si>
    <t>r769</t>
  </si>
  <si>
    <t>r770</t>
  </si>
  <si>
    <t>r771</t>
  </si>
  <si>
    <t>r772</t>
  </si>
  <si>
    <t>r773</t>
  </si>
  <si>
    <t>r774</t>
  </si>
  <si>
    <t>r775</t>
  </si>
  <si>
    <t>r776</t>
  </si>
  <si>
    <t>r777</t>
  </si>
  <si>
    <t>r778</t>
  </si>
  <si>
    <t>r779</t>
  </si>
  <si>
    <t>r780</t>
  </si>
  <si>
    <t>r781</t>
  </si>
  <si>
    <t>r782</t>
  </si>
  <si>
    <t>r783</t>
  </si>
  <si>
    <t>r784</t>
  </si>
  <si>
    <t>r785</t>
  </si>
  <si>
    <t>r786</t>
  </si>
  <si>
    <t>r787</t>
  </si>
  <si>
    <t>r788</t>
  </si>
  <si>
    <t>r789</t>
  </si>
  <si>
    <t>r790</t>
  </si>
  <si>
    <t>r791</t>
  </si>
  <si>
    <t>r792</t>
  </si>
  <si>
    <t>r793</t>
  </si>
  <si>
    <t>r794</t>
  </si>
  <si>
    <t>r795</t>
  </si>
  <si>
    <t>r796</t>
  </si>
  <si>
    <t>r797</t>
  </si>
  <si>
    <t>r798</t>
  </si>
  <si>
    <t>r799</t>
  </si>
  <si>
    <t>r800</t>
  </si>
  <si>
    <t>r801</t>
  </si>
  <si>
    <t>r802</t>
  </si>
  <si>
    <t>r803</t>
  </si>
  <si>
    <t>r804</t>
  </si>
  <si>
    <t>r805</t>
  </si>
  <si>
    <t>r806</t>
  </si>
  <si>
    <t>r807</t>
  </si>
  <si>
    <t>r808</t>
  </si>
  <si>
    <t>r809</t>
  </si>
  <si>
    <t>r810</t>
  </si>
  <si>
    <t>r811</t>
  </si>
  <si>
    <t>r812</t>
  </si>
  <si>
    <t>r813</t>
  </si>
  <si>
    <t>r814</t>
  </si>
  <si>
    <t>r815</t>
  </si>
  <si>
    <t>r816</t>
  </si>
  <si>
    <t>r817</t>
  </si>
  <si>
    <t>r818</t>
  </si>
  <si>
    <t>r819</t>
  </si>
  <si>
    <t>r820</t>
  </si>
  <si>
    <t>r821</t>
  </si>
  <si>
    <t>r822</t>
  </si>
  <si>
    <t>r823</t>
  </si>
  <si>
    <t>r824</t>
  </si>
  <si>
    <t>r825</t>
  </si>
  <si>
    <t>r826</t>
  </si>
  <si>
    <t>r827</t>
  </si>
  <si>
    <t>r828</t>
  </si>
  <si>
    <t>r829</t>
  </si>
  <si>
    <t>r830</t>
  </si>
  <si>
    <t>r831</t>
  </si>
  <si>
    <t>r832</t>
  </si>
  <si>
    <t>r833</t>
  </si>
  <si>
    <t>r834</t>
  </si>
  <si>
    <t>r835</t>
  </si>
  <si>
    <t>r836</t>
  </si>
  <si>
    <t>r837</t>
  </si>
  <si>
    <t>r838</t>
  </si>
  <si>
    <t>r839</t>
  </si>
  <si>
    <t>r840</t>
  </si>
  <si>
    <t>r841</t>
  </si>
  <si>
    <t>r842</t>
  </si>
  <si>
    <t>r843</t>
  </si>
  <si>
    <t>r844</t>
  </si>
  <si>
    <t>r845</t>
  </si>
  <si>
    <t>r846</t>
  </si>
  <si>
    <t>r847</t>
  </si>
  <si>
    <t>r848</t>
  </si>
  <si>
    <t>r849</t>
  </si>
  <si>
    <t>r850</t>
  </si>
  <si>
    <t>r851</t>
  </si>
  <si>
    <t>r852</t>
  </si>
  <si>
    <t>r853</t>
  </si>
  <si>
    <t>r854</t>
  </si>
  <si>
    <t>r855</t>
  </si>
  <si>
    <t>r856</t>
  </si>
  <si>
    <t>r857</t>
  </si>
  <si>
    <t>r858</t>
  </si>
  <si>
    <t>r859</t>
  </si>
  <si>
    <t>r860</t>
  </si>
  <si>
    <t>r861</t>
  </si>
  <si>
    <t>r862</t>
  </si>
  <si>
    <t>r863</t>
  </si>
  <si>
    <t>r864</t>
  </si>
  <si>
    <t>r865</t>
  </si>
  <si>
    <t>r866</t>
  </si>
  <si>
    <t>r867</t>
  </si>
  <si>
    <t>r868</t>
  </si>
  <si>
    <t>r869</t>
  </si>
  <si>
    <t>r870</t>
  </si>
  <si>
    <t>r871</t>
  </si>
  <si>
    <t>r872</t>
  </si>
  <si>
    <t>r873</t>
  </si>
  <si>
    <t>r874</t>
  </si>
  <si>
    <t>r875</t>
  </si>
  <si>
    <t>r876</t>
  </si>
  <si>
    <t>r877</t>
  </si>
  <si>
    <t>r878</t>
  </si>
  <si>
    <t>r879</t>
  </si>
  <si>
    <t>r880</t>
  </si>
  <si>
    <t>r881</t>
  </si>
  <si>
    <t>Total</t>
  </si>
  <si>
    <t>Number of instances of monotonicity not being satisfied</t>
  </si>
  <si>
    <t>c</t>
  </si>
  <si>
    <t xml:space="preserve">       log:  C:\SHAZAM\AER\vc-out-med-BM 2006-18 15Jul2019.smcl</t>
  </si>
  <si>
    <t xml:space="preserve"> opened on:  15 Jul 2019, 16:30:55</t>
  </si>
  <si>
    <t xml:space="preserve">DNSP MULTILATERAL TFP &amp; PFP INDEXES USING OUTPUT SPECIFICATION #4a (Energy, Ratcheted Maximum Demand, Customer Nos, Circuit Kms, Minutes Off Supply) </t>
  </si>
  <si>
    <t>&amp; INPUT SPECIFICATION #2a: OPEX, O/H ST MVAkms, O/H Dn MVAkms,U/G ST MVAkms, U/G Dn MVAkms, Transformers &amp; Other MVA (excl first stage of two stage zone subs)</t>
  </si>
  <si>
    <t>Table rows in original alphabetical order</t>
  </si>
  <si>
    <t>MTFP</t>
  </si>
  <si>
    <t>PP OPEX</t>
  </si>
  <si>
    <t>PP OPEX 7 years 2012-2018</t>
  </si>
  <si>
    <t>2012-2018</t>
  </si>
  <si>
    <t>Growth Rate</t>
  </si>
  <si>
    <t>2018 Efficiency Score</t>
  </si>
  <si>
    <t>Average MPFP</t>
  </si>
  <si>
    <t>Average Efficiency Score</t>
  </si>
  <si>
    <t xml:space="preserve">PP CAPITAL </t>
  </si>
  <si>
    <t>SFATLG</t>
  </si>
  <si>
    <t>. summarize DNSP Year cefftl ceffcd</t>
  </si>
  <si>
    <t xml:space="preserve">             | lvc                                                                                                                     </t>
  </si>
  <si>
    <t xml:space="preserve">             | lvc                             | lnsigma2  | ilgtgamma | mu        </t>
  </si>
  <si>
    <t xml:space="preserve">             |       cd2        cd3      _cons |     _cons |     _cons |     _cons </t>
  </si>
  <si>
    <t>-------------+---------------------------------+-----------+-----------+-----------</t>
  </si>
  <si>
    <t>. generate cefftl=ceff</t>
  </si>
  <si>
    <t>. summarize DNSP Year ceff ceff_l ceff_u</t>
  </si>
  <si>
    <t>. generate ceffcd=ceff</t>
  </si>
  <si>
    <t>. drop ci ci_u ci_l ceff ceff_l ceff_u</t>
  </si>
  <si>
    <t>. qui reg lvc ly2-ly4 ly22 ly23 ly24 ly33 ly34 ly44 lz1 yr cd2 cd3</t>
  </si>
  <si>
    <t>. matrix b0 = e(b), .1, ln(e(rmse)^2) , .1</t>
  </si>
  <si>
    <t>. xtfrontier lvc ly2-ly4 ly22 ly23 ly24 ly33 ly34 ly44 lz1 yr cd2 cd3, ti cost from(b0, copy)</t>
  </si>
  <si>
    <t>-------------</t>
  </si>
  <si>
    <t>. predict ci,te</t>
  </si>
  <si>
    <t>. frontier_teci ci</t>
  </si>
  <si>
    <t>. generate ceff=1/ci</t>
  </si>
  <si>
    <t>. generate ceff_l=1/ci_u</t>
  </si>
  <si>
    <t>. generate ceff_u=1/ci_l</t>
  </si>
  <si>
    <t>. list DNSP Year ceff ceff_l ceff_u</t>
  </si>
  <si>
    <t xml:space="preserve">     +----------------------------------------------+</t>
  </si>
  <si>
    <t xml:space="preserve">     | DNSP   Year       ceff     ceff_l     ceff_u |</t>
  </si>
  <si>
    <t xml:space="preserve">     |----------------------------------------------|</t>
  </si>
  <si>
    <t>-------------+----------------------------------------------------------------</t>
  </si>
  <si>
    <t>lvc</t>
  </si>
  <si>
    <t>ly2</t>
  </si>
  <si>
    <t>ly3</t>
  </si>
  <si>
    <t>ly4</t>
  </si>
  <si>
    <t>lz1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</si>
  <si>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</si>
  <si>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</si>
  <si>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</si>
  <si>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</si>
  <si>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</si>
  <si>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</si>
  <si>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</si>
  <si>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</si>
  <si>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</si>
  <si>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</si>
  <si>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</si>
  <si>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</si>
  <si>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</si>
  <si>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</si>
  <si>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</si>
  <si>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_cons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</si>
  <si>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</si>
  <si>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</si>
  <si>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</si>
  <si>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</si>
  <si>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</si>
  <si>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</si>
  <si>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</si>
  <si>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</si>
  <si>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</si>
  <si>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</si>
  <si>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</si>
  <si>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</si>
  <si>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</si>
  <si>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</si>
  <si>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</si>
  <si>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</si>
  <si>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</si>
  <si>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</si>
  <si>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</si>
  <si>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</si>
  <si>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</si>
  <si>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</si>
  <si>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</si>
  <si>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</si>
  <si>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AND</t>
  </si>
  <si>
    <t>Std. Err.</t>
  </si>
  <si>
    <t>Opex MPFP</t>
  </si>
  <si>
    <t>2019 ABR Efficiency Scores</t>
  </si>
  <si>
    <t>Medium Database, Common time trend</t>
  </si>
  <si>
    <t>Calculate LSETLG Efficiency Scores from Regression DNSP Dummy Variables</t>
  </si>
  <si>
    <t>Based on Economic Insights (2014, p.26, equation 5.5)</t>
  </si>
  <si>
    <t>DNSP</t>
  </si>
  <si>
    <t>Dummy Variables</t>
  </si>
  <si>
    <t>Take Exponent</t>
  </si>
  <si>
    <t>Rebase to lowest cost</t>
  </si>
  <si>
    <t>Form Efficiency Score</t>
  </si>
  <si>
    <t>[1]</t>
  </si>
  <si>
    <t>[2]=EXP([1])</t>
  </si>
  <si>
    <t>[3]=[2]/MIN([2])</t>
  </si>
  <si>
    <t>[4]=1/[3]</t>
  </si>
  <si>
    <t>d1</t>
  </si>
  <si>
    <t>Calculate LSECD Efficiency Scores from Regression DNSP Dummy Variables</t>
  </si>
  <si>
    <t>Assemble Average Opex Efficiency Scores</t>
  </si>
  <si>
    <t>SFACD</t>
  </si>
  <si>
    <t>LSETLG</t>
  </si>
  <si>
    <t>LSECD</t>
  </si>
  <si>
    <t>Reference</t>
  </si>
  <si>
    <t>Report prepared by Denis Lawrence, Tim Coelli and John Kain for the Australian Energy Regulator, Eden, 17 November.</t>
  </si>
  <si>
    <r>
      <t xml:space="preserve">Economic Insights (2014), </t>
    </r>
    <r>
      <rPr>
        <i/>
        <sz val="12"/>
        <color indexed="8"/>
        <rFont val="Times New Roman"/>
        <family val="1"/>
      </rPr>
      <t>Economic Benchmarking Assessment of Operating Expenditure for NSW and ACT Electricity DNSPs</t>
    </r>
    <r>
      <rPr>
        <sz val="12"/>
        <color indexed="8"/>
        <rFont val="Times New Roman"/>
        <family val="1"/>
      </rPr>
      <t>,</t>
    </r>
  </si>
  <si>
    <t>---------------------------------------------------------------------------------------------------------------------------------------------------------------------------------------------</t>
  </si>
  <si>
    <t xml:space="preserve">      name:  &lt;unnamed&gt;</t>
  </si>
  <si>
    <t xml:space="preserve">  log type:  smcl</t>
  </si>
  <si>
    <t>. * AER VC CD &amp; TLG LSE &amp; SFA models, common time trend</t>
  </si>
  <si>
    <t>. * Australian DNSP identifiers are 1 ACT, 2 AGD, 3 CIT, 4 END, 5 ENX</t>
  </si>
  <si>
    <t>. * 6 ERG, 7 ESS, 8 JEN, 9 PCR, 10 SAP, 11 AND, 12 TND, 13 UED</t>
  </si>
  <si>
    <t>. version 11</t>
  </si>
  <si>
    <t>. clear</t>
  </si>
  <si>
    <t>. set more off</t>
  </si>
  <si>
    <t>. set maxiter 200</t>
  </si>
  <si>
    <t>. summarize</t>
  </si>
  <si>
    <t xml:space="preserve">    Variable |       Obs        Mean    Std. Dev.       Min        Max</t>
  </si>
  <si>
    <t>-------------+--------------------------------------------------------</t>
  </si>
  <si>
    <t>. correlate CustNum CircLen RMDemand</t>
  </si>
  <si>
    <t xml:space="preserve">             |  CustNum  CircLen RMDemand</t>
  </si>
  <si>
    <t>-------------+---------------------------</t>
  </si>
  <si>
    <t xml:space="preserve">     CustNum |   1.0000</t>
  </si>
  <si>
    <t xml:space="preserve">. </t>
  </si>
  <si>
    <t>. generate DNSP=0</t>
  </si>
  <si>
    <t>. replace DNSP=int(EIID/100) if Country==1</t>
  </si>
  <si>
    <t>(169 real changes made)</t>
  </si>
  <si>
    <t>. replace DNSP=EIID-2000+13 if Country==2</t>
  </si>
  <si>
    <t>. xtset DNSP Year</t>
  </si>
  <si>
    <t xml:space="preserve">        time variable:  Year, 2005 to 2018</t>
  </si>
  <si>
    <t xml:space="preserve">                delta:  1 unit</t>
  </si>
  <si>
    <t>. * adjust to calendar year</t>
  </si>
  <si>
    <t>. generate yr=Year</t>
  </si>
  <si>
    <t>. replace yr=yr+0.5 if DNSP==3</t>
  </si>
  <si>
    <t>(13 real changes made)</t>
  </si>
  <si>
    <t>. replace yr=yr+0.5 if DNSP==8</t>
  </si>
  <si>
    <t>. replace yr=yr+0.5 if DNSP==9</t>
  </si>
  <si>
    <t>. replace yr=yr+0.5 if DNSP==11</t>
  </si>
  <si>
    <t>. replace yr=yr+0.5 if DNSP==13</t>
  </si>
  <si>
    <t>. replace yr=yr-0.25 if Country==2</t>
  </si>
  <si>
    <t>. replace yr=yr+0.5 if Country==3</t>
  </si>
  <si>
    <t>. * adjust base to 2012</t>
  </si>
  <si>
    <t>. replace PrOpex=PrOpex/1.242220559 if Country==1</t>
  </si>
  <si>
    <t>. replace PrOpex=PrOpex/1.221665248 if Country==2</t>
  </si>
  <si>
    <t>. replace PrOpex=PrOpex/1.162050691 if Country==3</t>
  </si>
  <si>
    <t>. * adjust for PPPs in 2012</t>
  </si>
  <si>
    <t>. * Australia PPP = 1.527404363</t>
  </si>
  <si>
    <t>. * NZ PPP = 1.482877481</t>
  </si>
  <si>
    <t>. * Canada PPP = 1.249076963</t>
  </si>
  <si>
    <t>. * converting into Australian Dollar base</t>
  </si>
  <si>
    <t>. replace PrOpex=PrOpex*1.482877481/1.527404363 if Country==2</t>
  </si>
  <si>
    <t>. replace PrOpex=PrOpex*1.249076963/1.527404363 if Country==3</t>
  </si>
  <si>
    <t>. generate vc=Opex/PrOpex</t>
  </si>
  <si>
    <t>. generate lvc=log(vc)</t>
  </si>
  <si>
    <t>. generate uc2=vc/CustNum</t>
  </si>
  <si>
    <t>. generate uc3=vc/CircLen</t>
  </si>
  <si>
    <t>. generate uc4=vc/RMDemand</t>
  </si>
  <si>
    <t>. generate obs=DNSP*10+Year-2004</t>
  </si>
  <si>
    <t>. *scatter uc2 obs, saving(uc2)</t>
  </si>
  <si>
    <t>. *scatter uc3 obs, saving(uc3)</t>
  </si>
  <si>
    <t>. *scatter uc4 obs, saving(uc4)</t>
  </si>
  <si>
    <t>. generate ly2=log(CustNum)</t>
  </si>
  <si>
    <t>. generate ly3=log(CircLen)</t>
  </si>
  <si>
    <t>. generate ly4=log(RMDemand)</t>
  </si>
  <si>
    <t>. generate z1=ShareUGC</t>
  </si>
  <si>
    <t>. generate lz1=log(z1)</t>
  </si>
  <si>
    <t>. * mean correct output data</t>
  </si>
  <si>
    <t>. qui reg ly2</t>
  </si>
  <si>
    <t>. predict mly2</t>
  </si>
  <si>
    <t>(option xb assumed; fitted values)</t>
  </si>
  <si>
    <t>. replace ly2=ly2-mly2</t>
  </si>
  <si>
    <t>. qui reg ly3</t>
  </si>
  <si>
    <t>. predict mly3</t>
  </si>
  <si>
    <t>. replace ly3=ly3-mly3</t>
  </si>
  <si>
    <t>. qui reg ly4</t>
  </si>
  <si>
    <t>. predict mly4</t>
  </si>
  <si>
    <t>. replace ly4=ly4-mly4</t>
  </si>
  <si>
    <t>. generate cd2=0</t>
  </si>
  <si>
    <t>. replace cd2=1 if Country==2</t>
  </si>
  <si>
    <t>. generate cd3=0</t>
  </si>
  <si>
    <t>. replace cd3=1 if Country==3</t>
  </si>
  <si>
    <t>. generate ly1=0</t>
  </si>
  <si>
    <t>. generate ly22=ly2*ly2/2</t>
  </si>
  <si>
    <t>. generate ly33=ly3*ly3/2</t>
  </si>
  <si>
    <t>. generate ly44=ly4*ly4/2</t>
  </si>
  <si>
    <t>. generate ly23=ly2*ly3</t>
  </si>
  <si>
    <t>. generate ly24=ly2*ly4</t>
  </si>
  <si>
    <t>. generate ly34=ly3*ly4</t>
  </si>
  <si>
    <t>. * construct dummy variables</t>
  </si>
  <si>
    <t>. qui tabulate DNSP, gen(d)</t>
  </si>
  <si>
    <t>. * models with 3 outputs:</t>
  </si>
  <si>
    <t>. regress lvc ly2-ly4 lz1 yr cd2 cd3</t>
  </si>
  <si>
    <t>------------------------------------------------------------------------------</t>
  </si>
  <si>
    <t xml:space="preserve">         lvc |      Coef.   Std. Err.      t    P&gt;|t|     [95% Conf. Interval]</t>
  </si>
  <si>
    <t>. regress lvc ly2-ly4 ly22 ly23 ly24 ly33 ly34 ly44 lz1 yr cd2 cd3</t>
  </si>
  <si>
    <t>. regress lvc ly2-ly4 lz1 yr cd2 cd3 d2-d13</t>
  </si>
  <si>
    <t>. regress lvc ly2-ly4 ly22 ly23 ly24 ly33 ly34 ly44 lz1 yr cd2 cd3 d2-d13</t>
  </si>
  <si>
    <t>. xtpcse lvc ly2-ly4 lz1 yr cd2 cd3 d2-d13, c(a) het</t>
  </si>
  <si>
    <t>(note: estimates of rho outside [-1,1] bounded to be in the range [-1,1])</t>
  </si>
  <si>
    <t>Prais-Winsten regression, heteroskedastic panels corrected standard errors</t>
  </si>
  <si>
    <t>Estimated coefficients     =        20          Prob &gt; chi2        =    0.0000</t>
  </si>
  <si>
    <t xml:space="preserve">             |            Het-corrected</t>
  </si>
  <si>
    <t>|</t>
  </si>
  <si>
    <t>P&gt;|z|</t>
  </si>
  <si>
    <t>[95% Conf.</t>
  </si>
  <si>
    <t>Interval]</t>
  </si>
  <si>
    <t>------</t>
  </si>
  <si>
    <t>----------</t>
  </si>
  <si>
    <t>. xtpcse lvc ly2-ly4 ly22 ly23 ly24 ly33 ly34 ly44 lz1 yr cd2 cd3 d2-d13, c(a) het</t>
  </si>
  <si>
    <t>Estimated coefficients     =        26          Prob &gt; chi2        =    0.0000</t>
  </si>
  <si>
    <t>. set matsize 1000</t>
  </si>
  <si>
    <t>. mkmat ly1</t>
  </si>
  <si>
    <t>. mkmat ly2</t>
  </si>
  <si>
    <t>. mkmat ly3</t>
  </si>
  <si>
    <t>. mkmat ly4</t>
  </si>
  <si>
    <t>. generate c=1</t>
  </si>
  <si>
    <t>. mkmat c</t>
  </si>
  <si>
    <t>. matrix bh3=e(b)</t>
  </si>
  <si>
    <t>. matlist bh3</t>
  </si>
  <si>
    <t xml:space="preserve">             |       ly2        ly3        ly4       ly22       ly23       ly24       ly33       ly34       ly44        lz1         yr </t>
  </si>
  <si>
    <t>-------------+-------------------------------------------------------------------------------------------------------------------------</t>
  </si>
  <si>
    <t xml:space="preserve">             |       cd2        cd3         d2         d3         d4         d5         d6         d7         d8         d9        d10 </t>
  </si>
  <si>
    <t xml:space="preserve">             |       d11        d12        d13      _cons </t>
  </si>
  <si>
    <t>-------------+--------------------------------------------</t>
  </si>
  <si>
    <t>. matrix e1=c*0</t>
  </si>
  <si>
    <t>. matrix e2=c*bh3[1,1]+ly1*0+ly2*bh3[1,4]+ly3*bh3[1,5]+ly4*bh3[1,6]</t>
  </si>
  <si>
    <t>. matrix e3=c*bh3[1,2]+ly1*0+ly2*bh3[1,5]+ly3*bh3[1,7]+ly4*bh3[1,8]</t>
  </si>
  <si>
    <t>. matrix e4=c*bh3[1,3]+ly1*0+ly2*bh3[1,6]+ly3*bh3[1,8]+ly4*bh3[1,9]</t>
  </si>
  <si>
    <t>. matrix elas = e1, e2, e3, e4</t>
  </si>
  <si>
    <t>. matrix list elas</t>
  </si>
  <si>
    <t>Australia &amp; NZ 2006-2018, Ontario 2005-2017</t>
  </si>
  <si>
    <t xml:space="preserve">       log:  C:\SHAZAM\AER\vc-out-med-BMv5 2006-18 commonTrend-05-07-19.smcl</t>
  </si>
  <si>
    <t>. * Australia &amp; NZ data runs 2006-2018, Ontario data runs 2005-2017</t>
  </si>
  <si>
    <t>. * for NZ include Vector and Wellington separately for full period</t>
  </si>
  <si>
    <t>. * for Ontario include 4 Alectra component DNSPs for 2005-2016 and Alectra in 2017</t>
  </si>
  <si>
    <t>. import excel "DNSPData AusNZOnt 28Jun2019x BMv5.xls", sheet("DNSP Med") firstrow</t>
  </si>
  <si>
    <t xml:space="preserve">        EIID |       881    2293.414    898.7509        106       3038</t>
  </si>
  <si>
    <t xml:space="preserve">        Year |       881    2011.452    3.769525       2005       2018</t>
  </si>
  <si>
    <t xml:space="preserve">     Country |       881    2.335982     .779386          1          3</t>
  </si>
  <si>
    <t xml:space="preserve">        Opex |       881    61355.79    110104.1   3037.717     647228</t>
  </si>
  <si>
    <t xml:space="preserve">      PrOpex |       881     1.17334     .107175          1   1.442503</t>
  </si>
  <si>
    <t xml:space="preserve">      MaxDem |       881    915.6513    1357.611       45.7   6555.266</t>
  </si>
  <si>
    <t xml:space="preserve">    RMDemand |       881    968.3918     1438.71   51.64644   6555.266</t>
  </si>
  <si>
    <t xml:space="preserve">     CustNum |       881    231830.5    350589.8      18860    1727294</t>
  </si>
  <si>
    <t xml:space="preserve">     CircLen |       881    15279.23    34721.62        256     199551</t>
  </si>
  <si>
    <t xml:space="preserve">    ShareUGC |       881     .319657    .1784232   .0258881   .7582418</t>
  </si>
  <si>
    <t>(obs=881)</t>
  </si>
  <si>
    <t xml:space="preserve">     CircLen |   0.6831   1.0000</t>
  </si>
  <si>
    <t xml:space="preserve">    RMDemand |   0.9672   0.6172   1.0000</t>
  </si>
  <si>
    <t>(247 real changes made)</t>
  </si>
  <si>
    <t>. replace DNSP=EIID-3000+32 if Country==3</t>
  </si>
  <si>
    <t>(465 real changes made)</t>
  </si>
  <si>
    <t xml:space="preserve">       panel variable:  DNSP (unbalanced)</t>
  </si>
  <si>
    <t>(881 real changes made)</t>
  </si>
  <si>
    <t xml:space="preserve">      Source |       SS       df       MS              Number of obs =     881</t>
  </si>
  <si>
    <t>-------------+------------------------------           F(  7,   873) = 4313.33</t>
  </si>
  <si>
    <t xml:space="preserve">       Model |  1369.89771     7  195.699673           Prob &gt; F      =  0.0000</t>
  </si>
  <si>
    <t xml:space="preserve">    Residual |  39.6088115   873  .045370918           R-squared     =  0.9719</t>
  </si>
  <si>
    <t>-------------+------------------------------           Adj R-squared =  0.9717</t>
  </si>
  <si>
    <t xml:space="preserve">       Total |  1409.50652   880  1.60171196           Root MSE      =    .213</t>
  </si>
  <si>
    <t xml:space="preserve">         ly2 |   .6590266   .0420372    15.68   0.000     .5765208    .7415325</t>
  </si>
  <si>
    <t xml:space="preserve">         ly3 |   .1601009   .0195251     8.20   0.000     .1217792    .1984225</t>
  </si>
  <si>
    <t xml:space="preserve">         ly4 |   .1711139   .0395858     4.32   0.000     .0934194    .2488084</t>
  </si>
  <si>
    <t xml:space="preserve">         lz1 |  -.1339646   .0173086    -7.74   0.000     -.167936   -.0999933</t>
  </si>
  <si>
    <t xml:space="preserve">          yr |   .0157229   .0019372     8.12   0.000     .0119209    .0195249</t>
  </si>
  <si>
    <t xml:space="preserve">         cd2 |    .070468   .0339632     2.07   0.038     .0038089    .1371271</t>
  </si>
  <si>
    <t xml:space="preserve">         cd3 |   .2753664   .0321669     8.56   0.000     .2122329    .3384999</t>
  </si>
  <si>
    <t xml:space="preserve">       _cons |  -21.84267   3.900651    -5.60   0.000    -29.49842   -14.18692</t>
  </si>
  <si>
    <t>-------------+------------------------------           F( 13,   867) = 2702.85</t>
  </si>
  <si>
    <t xml:space="preserve">       Model |  1375.56475    13  105.812673           Prob &gt; F      =  0.0000</t>
  </si>
  <si>
    <t xml:space="preserve">    Residual |  33.9417771   867  .039148532           R-squared     =  0.9759</t>
  </si>
  <si>
    <t>-------------+------------------------------           Adj R-squared =  0.9756</t>
  </si>
  <si>
    <t xml:space="preserve">       Total |  1409.50652   880  1.60171196           Root MSE      =  .19786</t>
  </si>
  <si>
    <t xml:space="preserve">         ly2 |   .5599281   .0449179    12.47   0.000     .4717676    .6480886</t>
  </si>
  <si>
    <t xml:space="preserve">         ly3 |   .1323974   .0196623     6.73   0.000     .0938061    .1709886</t>
  </si>
  <si>
    <t xml:space="preserve">         ly4 |   .2589129   .0422042     6.13   0.000     .1760786    .3417473</t>
  </si>
  <si>
    <t xml:space="preserve">        ly22 |  -.3446509   .2164677    -1.59   0.112    -.7695129    .0802111</t>
  </si>
  <si>
    <t xml:space="preserve">        ly23 |    .087578   .0649357     1.35   0.178    -.0398715    .2150275</t>
  </si>
  <si>
    <t xml:space="preserve">        ly24 |   .1449341   .1712359     0.85   0.398    -.1911513    .4810195</t>
  </si>
  <si>
    <t xml:space="preserve">        ly33 |   .0040602   .0280636     0.14   0.885    -.0510204    .0591408</t>
  </si>
  <si>
    <t xml:space="preserve">        ly34 |  -.0811108   .0501595    -1.62   0.106    -.1795591    .0173375</t>
  </si>
  <si>
    <t xml:space="preserve">        ly44 |   .1185908    .141065     0.84   0.401    -.1582781    .3954597</t>
  </si>
  <si>
    <t xml:space="preserve">         lz1 |  -.1219955   .0188672    -6.47   0.000    -.1590262   -.0849648</t>
  </si>
  <si>
    <t xml:space="preserve">          yr |   .0165721   .0018207     9.10   0.000     .0129986    .0201455</t>
  </si>
  <si>
    <t xml:space="preserve">         cd2 |    .025565   .0351122     0.73   0.467    -.0433498    .0944799</t>
  </si>
  <si>
    <t xml:space="preserve">         cd3 |   .1960304   .0334918     5.85   0.000     .1302959     .261765</t>
  </si>
  <si>
    <t xml:space="preserve">       _cons |  -23.56146   3.665867    -6.43   0.000    -30.75647   -16.36644</t>
  </si>
  <si>
    <t>-------------+------------------------------           F( 19,   861) = 2140.45</t>
  </si>
  <si>
    <t xml:space="preserve">       Model |  1380.28425    19  72.6465396           Prob &gt; F      =  0.0000</t>
  </si>
  <si>
    <t xml:space="preserve">    Residual |  29.2222717   861  .033939921           R-squared     =  0.9793</t>
  </si>
  <si>
    <t>-------------+------------------------------           Adj R-squared =  0.9788</t>
  </si>
  <si>
    <t xml:space="preserve">       Total |  1409.50652   880  1.60171196           Root MSE      =  .18423</t>
  </si>
  <si>
    <t xml:space="preserve">         ly2 |   .7144004    .039944    17.89   0.000     .6360014    .7927995</t>
  </si>
  <si>
    <t xml:space="preserve">         ly3 |   .1402961   .0206997     6.78   0.000     .0996683    .1809239</t>
  </si>
  <si>
    <t xml:space="preserve">         ly4 |   .1392024   .0362287     3.84   0.000     .0680954    .2103094</t>
  </si>
  <si>
    <t xml:space="preserve">         lz1 |  -.1803742   .0161746   -11.15   0.000    -.2121203    -.148628</t>
  </si>
  <si>
    <t xml:space="preserve">          yr |   .0169003    .001679    10.07   0.000     .0136049    .0201958</t>
  </si>
  <si>
    <t xml:space="preserve">         cd2 |  -.3439118   .0559562    -6.15   0.000    -.4537384   -.2340853</t>
  </si>
  <si>
    <t xml:space="preserve">         cd3 |  -.1254391   .0549421    -2.28   0.023    -.2332752    -.017603</t>
  </si>
  <si>
    <t xml:space="preserve">          d2 |   .0114544   .0750031     0.15   0.879    -.1357559    .1586646</t>
  </si>
  <si>
    <t xml:space="preserve">          d3 |  -.6856186   .0748078    -9.17   0.000    -.8324456   -.5387917</t>
  </si>
  <si>
    <t xml:space="preserve">          d4 |  -.2550227   .0739807    -3.45   0.001    -.4002263    -.109819</t>
  </si>
  <si>
    <t xml:space="preserve">          d5 |  -.3305307   .0744783    -4.44   0.000     -.476711   -.1843504</t>
  </si>
  <si>
    <t xml:space="preserve">          d6 |  -.2834815   .0814088    -3.48   0.001    -.4432644   -.1236986</t>
  </si>
  <si>
    <t xml:space="preserve">          d7 |  -.4272563   .0821697    -5.20   0.000    -.5885327   -.2659799</t>
  </si>
  <si>
    <t xml:space="preserve">          d8 |  -.4102838   .0747307    -5.49   0.000    -.5569595   -.2636081</t>
  </si>
  <si>
    <t xml:space="preserve">          d9 |  -.8950238   .0781079   -11.46   0.000    -1.048328   -.7417195</t>
  </si>
  <si>
    <t xml:space="preserve">         d10 |  -.6224582   .0763451    -8.15   0.000    -.7723024   -.4726141</t>
  </si>
  <si>
    <t xml:space="preserve">         d11 |  -.5699476   .0761882    -7.48   0.000    -.7194839   -.4204113</t>
  </si>
  <si>
    <t xml:space="preserve">         d12 |  -.5739007   .0754352    -7.61   0.000    -.7219592   -.4258422</t>
  </si>
  <si>
    <t xml:space="preserve">         d13 |  -.6381585    .076285    -8.37   0.000    -.7878849    -.488432</t>
  </si>
  <si>
    <t xml:space="preserve">       _cons |  -23.86259   3.380131    -7.06   0.000    -30.49685   -17.22832</t>
  </si>
  <si>
    <t>-------------+------------------------------           F( 25,   855) = 1881.04</t>
  </si>
  <si>
    <t xml:space="preserve">       Model |  1384.33733    25   55.373493           Prob &gt; F      =  0.0000</t>
  </si>
  <si>
    <t xml:space="preserve">    Residual |   25.169198   855  .029437659           R-squared     =  0.9821</t>
  </si>
  <si>
    <t>-------------+------------------------------           Adj R-squared =  0.9816</t>
  </si>
  <si>
    <t xml:space="preserve">       Total |  1409.50652   880  1.60171196           Root MSE      =  .17157</t>
  </si>
  <si>
    <t xml:space="preserve">         ly2 |   .5206637   .0516614    10.08   0.000     .4192657    .6220618</t>
  </si>
  <si>
    <t xml:space="preserve">         ly3 |   .1450484   .0223317     6.50   0.000      .101217    .1888799</t>
  </si>
  <si>
    <t xml:space="preserve">         ly4 |   .3036609   .0427836     7.10   0.000     .2196878     .387634</t>
  </si>
  <si>
    <t xml:space="preserve">        ly22 |  -.7468405   .2276245    -3.28   0.001    -1.193609   -.3000722</t>
  </si>
  <si>
    <t xml:space="preserve">        ly23 |   .2955633   .0719989     4.11   0.000      .154248    .4368786</t>
  </si>
  <si>
    <t xml:space="preserve">        ly24 |   .3582463   .1723473     2.08   0.038      .019973    .6965197</t>
  </si>
  <si>
    <t xml:space="preserve">        ly33 |  -.0273071   .0317486    -0.86   0.390    -.0896213    .0350072</t>
  </si>
  <si>
    <t xml:space="preserve">        ly34 |  -.2474743   .0546046    -4.53   0.000     -.354649   -.1402996</t>
  </si>
  <si>
    <t xml:space="preserve">        ly44 |   .0137251   .1365879     0.10   0.920    -.2543618     .281812</t>
  </si>
  <si>
    <t xml:space="preserve">         lz1 |  -.1667639   .0187169    -8.91   0.000    -.2035003   -.1300275</t>
  </si>
  <si>
    <t xml:space="preserve">          yr |   .0182472   .0015883    11.49   0.000     .0151298    .0213646</t>
  </si>
  <si>
    <t xml:space="preserve">         cd2 |  -.4260773   .0530117    -8.04   0.000    -.5301256   -.3220289</t>
  </si>
  <si>
    <t xml:space="preserve">         cd3 |  -.2505779   .0528901    -4.74   0.000    -.3543874   -.1467683</t>
  </si>
  <si>
    <t xml:space="preserve">          d2 |  -.0863645   .0883019    -0.98   0.328    -.2596785    .0869495</t>
  </si>
  <si>
    <t xml:space="preserve">          d3 |     -.7184   .0723485    -9.93   0.000    -.8604015   -.5763985</t>
  </si>
  <si>
    <t xml:space="preserve">          d4 |  -.3862475   .0733782    -5.26   0.000    -.5302701   -.2422249</t>
  </si>
  <si>
    <t xml:space="preserve">          d5 |  -.4231561   .0802277    -5.27   0.000    -.5806224   -.2656899</t>
  </si>
  <si>
    <t xml:space="preserve">          d6 |  -.3843851   .1039992    -3.70   0.000    -.5885087   -.1802615</t>
  </si>
  <si>
    <t xml:space="preserve">          d7 |  -.5489246   .0966177    -5.68   0.000    -.7385602    -.359289</t>
  </si>
  <si>
    <t xml:space="preserve">          d8 |  -.2714541   .0774287    -3.51   0.000    -.4234267   -.1194814</t>
  </si>
  <si>
    <t xml:space="preserve">          d9 |  -.9522422   .0774216   -12.30   0.000    -1.104201   -.8002835</t>
  </si>
  <si>
    <t xml:space="preserve">         d10 |  -.7293254   .0787283    -9.26   0.000    -.8838488    -.574802</t>
  </si>
  <si>
    <t xml:space="preserve">         d11 |  -.5445941   .0797045    -6.83   0.000    -.7010335   -.3881548</t>
  </si>
  <si>
    <t xml:space="preserve">         d12 |  -.6046299   .0725575    -8.33   0.000    -.7470416   -.4622183</t>
  </si>
  <si>
    <t xml:space="preserve">         d13 |   -.512416   .0853308    -6.01   0.000    -.6798985   -.3449335</t>
  </si>
  <si>
    <t xml:space="preserve">       _cons |   -26.5248   3.197845    -8.29   0.000    -32.80134   -20.24825</t>
  </si>
  <si>
    <t>Group variable:   DNSP                          Number of obs      =       881</t>
  </si>
  <si>
    <t>Time variable:    Year                          Number of groups   =        69</t>
  </si>
  <si>
    <t>Panels:           heteroskedastic (unbalanced)  Obs per group: min =         1</t>
  </si>
  <si>
    <t>Autocorrelation:  common AR(1)                                 avg =  12.76812</t>
  </si>
  <si>
    <t xml:space="preserve">                                                               max =        13</t>
  </si>
  <si>
    <t>Estimated covariances      =        69          R-squared          =    0.9924</t>
  </si>
  <si>
    <t>Estimated autocorrelations =         1          Wald chi2(19)      =  21450.76</t>
  </si>
  <si>
    <t xml:space="preserve">         lvc |      Coef.   Std. Err.      z    P&gt;|z|     [95% Conf. Interval]</t>
  </si>
  <si>
    <t xml:space="preserve">         rho |   .6743637</t>
  </si>
  <si>
    <t>Estimated covariances      =        69          R-squared          =    0.9926</t>
  </si>
  <si>
    <t>Estimated autocorrelations =         1          Wald chi2(25)      =  29504.44</t>
  </si>
  <si>
    <t xml:space="preserve">         rho |   .6391152</t>
  </si>
  <si>
    <t xml:space="preserve">          y1 |  .5118822   .1521764   .3027274  -.6183906   .2713697   .2710875  -.0134915  -.2354459   .0692636  -.1454193   .0175005 </t>
  </si>
  <si>
    <t xml:space="preserve">          y1 | -.3935857  -.2179516  -.0743339  -.7201166  -.3657192  -.4044626  -.3391284  -.5547976  -.2267405  -.8954494  -.7067479 </t>
  </si>
  <si>
    <t xml:space="preserve">          y1 | -.5451677  -.5551107  -.4860941  -25.03265 </t>
  </si>
  <si>
    <t>elas[881,4]</t>
  </si>
  <si>
    <t>164. |   13   2013   .7921463   .7482765   .8393076 |</t>
  </si>
  <si>
    <t>165. |   13   2014   .7921463   .7482765   .8393076 |</t>
  </si>
  <si>
    <t>166. |   13   2015   .7921463   .7482765   .8393076 |</t>
  </si>
  <si>
    <t>167. |   13   2016   .7921463   .7482765   .8393076 |</t>
  </si>
  <si>
    <t>168. |   13   2017   .7921463   .7482765   .8393076 |</t>
  </si>
  <si>
    <t>169. |   13   2018   .7921463   .7482765   .8393076 |</t>
  </si>
  <si>
    <t>170. |   14   2006   .7489519   .7074743   .7935417 |</t>
  </si>
  <si>
    <t>171. |   14   2007   .7489519   .7074743   .7935417 |</t>
  </si>
  <si>
    <t>172. |   14   2008   .7489519   .7074743   .7935417 |</t>
  </si>
  <si>
    <t>173. |   14   2009   .7489519   .7074743   .7935417 |</t>
  </si>
  <si>
    <t>174. |   14   2010   .7489519   .7074743   .7935417 |</t>
  </si>
  <si>
    <t>175. |   14   2011   .7489519   .7074743   .7935417 |</t>
  </si>
  <si>
    <t>176. |   14   2012   .7489519   .7074743   .7935417 |</t>
  </si>
  <si>
    <t>177. |   14   2013   .7489519   .7074743   .7935417 |</t>
  </si>
  <si>
    <t>178. |   14   2014   .7489519   .7074743   .7935417 |</t>
  </si>
  <si>
    <t>179. |   14   2015   .7489519   .7074743   .7935417 |</t>
  </si>
  <si>
    <t>180. |   14   2016   .7489519   .7074743   .7935417 |</t>
  </si>
  <si>
    <t>181. |   14   2017   .7489519   .7074743   .7935417 |</t>
  </si>
  <si>
    <t>182. |   14   2018   .7489519   .7074743   .7935417 |</t>
  </si>
  <si>
    <t>183. |   15   2006   .8644922   .8166159   .9159608 |</t>
  </si>
  <si>
    <t>184. |   15   2007   .8644922   .8166159   .9159608 |</t>
  </si>
  <si>
    <t>185. |   15   2008   .8644922   .8166159   .9159608 |</t>
  </si>
  <si>
    <t>186. |   15   2009   .8644922   .8166159   .9159608 |</t>
  </si>
  <si>
    <t>187. |   15   2010   .8644922   .8166159   .9159608 |</t>
  </si>
  <si>
    <t>188. |   15   2011   .8644922   .8166159   .9159608 |</t>
  </si>
  <si>
    <t>189. |   15   2012   .8644922   .8166159   .9159608 |</t>
  </si>
  <si>
    <t>190. |   15   2013   .8644922   .8166159   .9159608 |</t>
  </si>
  <si>
    <t>191. |   15   2014   .8644922   .8166159   .9159608 |</t>
  </si>
  <si>
    <t>192. |   15   2015   .8644922   .8166159   .9159608 |</t>
  </si>
  <si>
    <t>193. |   15   2016   .8644922   .8166159   .9159608 |</t>
  </si>
  <si>
    <t>194. |   15   2017   .8644922   .8166159   .9159608 |</t>
  </si>
  <si>
    <t>195. |   15   2018   .8644922   .8166159   .9159608 |</t>
  </si>
  <si>
    <t>196. |   16   2006   .6195396   .5852289   .6564246 |</t>
  </si>
  <si>
    <t>197. |   16   2007   .6195396   .5852289   .6564246 |</t>
  </si>
  <si>
    <t>198. |   16   2008   .6195396   .5852289   .6564246 |</t>
  </si>
  <si>
    <t>199. |   16   2009   .6195396   .5852289   .6564246 |</t>
  </si>
  <si>
    <t>200. |   16   2010   .6195396   .5852289   .6564246 |</t>
  </si>
  <si>
    <t>201. |   16   2011   .6195396   .5852289   .6564246 |</t>
  </si>
  <si>
    <t>202. |   16   2012   .6195396   .5852289   .6564246 |</t>
  </si>
  <si>
    <t>203. |   16   2013   .6195396   .5852289   .6564246 |</t>
  </si>
  <si>
    <t>204. |   16   2014   .6195396   .5852289   .6564246 |</t>
  </si>
  <si>
    <t>205. |   16   2015   .6195396   .5852289   .6564246 |</t>
  </si>
  <si>
    <t>206. |   16   2016   .6195396   .5852289   .6564246 |</t>
  </si>
  <si>
    <t>207. |   16   2017   .6195396   .5852289   .6564246 |</t>
  </si>
  <si>
    <t>208. |   16   2018   .6195396   .5852289   .6564246 |</t>
  </si>
  <si>
    <t>209. |   17   2006   .7454007   .7041197   .7897789 |</t>
  </si>
  <si>
    <t>210. |   17   2007   .7454007   .7041197   .7897789 |</t>
  </si>
  <si>
    <t>211. |   17   2008   .7454007   .7041197   .7897789 |</t>
  </si>
  <si>
    <t>212. |   17   2009   .7454007   .7041197   .7897789 |</t>
  </si>
  <si>
    <t>213. |   17   2010   .7454007   .7041197   .7897789 |</t>
  </si>
  <si>
    <t>214. |   17   2011   .7454007   .7041197   .7897789 |</t>
  </si>
  <si>
    <t>215. |   17   2012   .7454007   .7041197   .7897789 |</t>
  </si>
  <si>
    <t>216. |   17   2013   .7454007   .7041197   .7897789 |</t>
  </si>
  <si>
    <t>217. |   17   2014   .7454007   .7041197   .7897789 |</t>
  </si>
  <si>
    <t>218. |   17   2015   .7454007   .7041197   .7897789 |</t>
  </si>
  <si>
    <t>219. |   17   2016   .7454007   .7041197   .7897789 |</t>
  </si>
  <si>
    <t>220. |   17   2017   .7454007   .7041197   .7897789 |</t>
  </si>
  <si>
    <t>221. |   17   2018   .7454007   .7041197   .7897789 |</t>
  </si>
  <si>
    <t>222. |   18   2006   .6456161   .6098614   .6840537 |</t>
  </si>
  <si>
    <t>223. |   18   2007   .6456161   .6098614   .6840537 |</t>
  </si>
  <si>
    <t>224. |   18   2008   .6456161   .6098614   .6840537 |</t>
  </si>
  <si>
    <t>225. |   18   2009   .6456161   .6098614   .6840537 |</t>
  </si>
  <si>
    <t>226. |   18   2010   .6456161   .6098614   .6840537 |</t>
  </si>
  <si>
    <t>227. |   18   2011   .6456161   .6098614   .6840537 |</t>
  </si>
  <si>
    <t>228. |   18   2012   .6456161   .6098614   .6840537 |</t>
  </si>
  <si>
    <t>229. |   18   2013   .6456161   .6098614   .6840537 |</t>
  </si>
  <si>
    <t>230. |   18   2014   .6456161   .6098614   .6840537 |</t>
  </si>
  <si>
    <t>231. |   18   2015   .6456161   .6098614   .6840537 |</t>
  </si>
  <si>
    <t>232. |   18   2016   .6456161   .6098614   .6840537 |</t>
  </si>
  <si>
    <t>233. |   18   2017   .6456161   .6098614   .6840537 |</t>
  </si>
  <si>
    <t>234. |   18   2018   .6456161   .6098614   .6840537 |</t>
  </si>
  <si>
    <t>235. |   19   2006   .6959478   .6574056   .7373819 |</t>
  </si>
  <si>
    <t>236. |   19   2007   .6959478   .6574056   .7373819 |</t>
  </si>
  <si>
    <t>237. |   19   2008   .6959478   .6574056   .7373819 |</t>
  </si>
  <si>
    <t>238. |   19   2009   .6959478   .6574056   .7373819 |</t>
  </si>
  <si>
    <t>239. |   19   2010   .6959478   .6574056   .7373819 |</t>
  </si>
  <si>
    <t>240. |   19   2011   .6959478   .6574056   .7373819 |</t>
  </si>
  <si>
    <t>241. |   19   2012   .6959478   .6574056   .7373819 |</t>
  </si>
  <si>
    <t>242. |   19   2013   .6959478   .6574056   .7373819 |</t>
  </si>
  <si>
    <t>243. |   19   2014   .6959478   .6574056   .7373819 |</t>
  </si>
  <si>
    <t>244. |   19   2015   .6959478   .6574056   .7373819 |</t>
  </si>
  <si>
    <t>245. |   19   2016   .6959478   .6574056   .7373819 |</t>
  </si>
  <si>
    <t>246. |   19   2017   .6959478   .6574056   .7373819 |</t>
  </si>
  <si>
    <t>247. |   19   2018   .6959478   .6574056   .7373819 |</t>
  </si>
  <si>
    <t>248. |   20   2006   .7463427   .7050096   .7907771 |</t>
  </si>
  <si>
    <t>249. |   20   2007   .7463427   .7050096   .7907771 |</t>
  </si>
  <si>
    <t>250. |   20   2008   .7463427   .7050096   .7907771 |</t>
  </si>
  <si>
    <t>251. |   20   2009   .7463427   .7050096   .7907771 |</t>
  </si>
  <si>
    <t>252. |   20   2010   .7463427   .7050096   .7907771 |</t>
  </si>
  <si>
    <t>253. |   20   2011   .7463427   .7050096   .7907771 |</t>
  </si>
  <si>
    <t>254. |   20   2012   .7463427   .7050096   .7907771 |</t>
  </si>
  <si>
    <t>255. |   20   2013   .7463427   .7050096   .7907771 |</t>
  </si>
  <si>
    <t>256. |   20   2014   .7463427   .7050096   .7907771 |</t>
  </si>
  <si>
    <t>257. |   20   2015   .7463427   .7050096   .7907771 |</t>
  </si>
  <si>
    <t>258. |   20   2016   .7463427   .7050096   .7907771 |</t>
  </si>
  <si>
    <t>259. |   20   2017   .7463427   .7050096   .7907771 |</t>
  </si>
  <si>
    <t>260. |   20   2018   .7463427   .7050096   .7907771 |</t>
  </si>
  <si>
    <t>261. |   21   2006   .8228639    .777293   .8718541 |</t>
  </si>
  <si>
    <t>262. |   21   2007   .8228639    .777293   .8718541 |</t>
  </si>
  <si>
    <t>263. |   21   2008   .8228639    .777293   .8718541 |</t>
  </si>
  <si>
    <t>264. |   21   2009   .8228639    .777293   .8718541 |</t>
  </si>
  <si>
    <t>265. |   21   2010   .8228639    .777293   .8718541 |</t>
  </si>
  <si>
    <t>266. |   21   2011   .8228639    .777293   .8718541 |</t>
  </si>
  <si>
    <t>267. |   21   2012   .8228639    .777293   .8718541 |</t>
  </si>
  <si>
    <t>268. |   21   2013   .8228639    .777293   .8718541 |</t>
  </si>
  <si>
    <t>. log close</t>
  </si>
  <si>
    <t>374. |   29   2015   .3581583   .3383232   .3794817 |</t>
  </si>
  <si>
    <t>375. |   29   2016   .3581583   .3383232   .3794817 |</t>
  </si>
  <si>
    <t>376. |   29   2017   .3581583   .3383232   .3794817 |</t>
  </si>
  <si>
    <t>377. |   29   2018   .3581583   .3383232   .3794817 |</t>
  </si>
  <si>
    <t>378. |   30   2006   .7124756   .6730181   .7548937 |</t>
  </si>
  <si>
    <t>379. |   30   2007   .7124756   .6730181   .7548937 |</t>
  </si>
  <si>
    <t>380. |   30   2008   .7124756   .6730181   .7548937 |</t>
  </si>
  <si>
    <t>381. |   30   2009   .7124756   .6730181   .7548937 |</t>
  </si>
  <si>
    <t>382. |   30   2010   .7124756   .6730181   .7548937 |</t>
  </si>
  <si>
    <t>383. |   30   2011   .7124756   .6730181   .7548937 |</t>
  </si>
  <si>
    <t>384. |   30   2012   .7124756   .6730181   .7548937 |</t>
  </si>
  <si>
    <t>385. |   30   2013   .7124756   .6730181   .7548937 |</t>
  </si>
  <si>
    <t>386. |   30   2014   .7124756   .6730181   .7548937 |</t>
  </si>
  <si>
    <t>387. |   30   2015   .7124756   .6730181   .7548937 |</t>
  </si>
  <si>
    <t>388. |   30   2016   .7124756   .6730181   .7548937 |</t>
  </si>
  <si>
    <t>389. |   30   2017   .7124756   .6730181   .7548937 |</t>
  </si>
  <si>
    <t>390. |   30   2018   .7124756   .6730181   .7548937 |</t>
  </si>
  <si>
    <t>391. |   31   2006   .8785794   .8299233   .9308873 |</t>
  </si>
  <si>
    <t>392. |   31   2007   .8785794   .8299233   .9308873 |</t>
  </si>
  <si>
    <t>393. |   31   2008   .8785794   .8299233   .9308873 |</t>
  </si>
  <si>
    <t>394. |   31   2009   .8785794   .8299233   .9308873 |</t>
  </si>
  <si>
    <t>395. |   31   2010   .8785794   .8299233   .9308873 |</t>
  </si>
  <si>
    <t>396. |   31   2011   .8785794   .8299233   .9308873 |</t>
  </si>
  <si>
    <t>397. |   31   2012   .8785794   .8299233   .9308873 |</t>
  </si>
  <si>
    <t>398. |   31   2013   .8785794   .8299233   .9308873 |</t>
  </si>
  <si>
    <t>399. |   31   2014   .8785794   .8299233   .9308873 |</t>
  </si>
  <si>
    <t>400. |   31   2015   .8785794   .8299233   .9308873 |</t>
  </si>
  <si>
    <t>401. |   31   2016   .8785794   .8299233   .9308873 |</t>
  </si>
  <si>
    <t>402. |   31   2017   .8785794   .8299233   .9308873 |</t>
  </si>
  <si>
    <t>403. |   31   2018   .8785794   .8299233   .9308873 |</t>
  </si>
  <si>
    <t>404. |   32   2006   .7446322   .7033938   .7889648 |</t>
  </si>
  <si>
    <t>405. |   32   2007   .7446322   .7033938   .7889648 |</t>
  </si>
  <si>
    <t>406. |   32   2008   .7446322   .7033938   .7889648 |</t>
  </si>
  <si>
    <t>407. |   32   2009   .7446322   .7033938   .7889648 |</t>
  </si>
  <si>
    <t>408. |   32   2010   .7446322   .7033938   .7889648 |</t>
  </si>
  <si>
    <t>409. |   32   2011   .7446322   .7033938   .7889648 |</t>
  </si>
  <si>
    <t>410. |   32   2012   .7446322   .7033938   .7889648 |</t>
  </si>
  <si>
    <t>411. |   32   2013   .7446322   .7033938   .7889648 |</t>
  </si>
  <si>
    <t>412. |   32   2014   .7446322   .7033938   .7889648 |</t>
  </si>
  <si>
    <t>413. |   32   2015   .7446322   .7033938   .7889648 |</t>
  </si>
  <si>
    <t>414. |   32   2016   .7446322   .7033938   .7889648 |</t>
  </si>
  <si>
    <t>415. |   32   2017   .7446322   .7033938   .7889648 |</t>
  </si>
  <si>
    <t>416. |   32   2018   .7446322   .7033938   .7889648 |</t>
  </si>
  <si>
    <t>417. |   33   2005   .5585472   .5276144    .591801 |</t>
  </si>
  <si>
    <t>418. |   33   2006   .5585472   .5276144    .591801 |</t>
  </si>
  <si>
    <t>419. |   33   2007   .5585472   .5276144    .591801 |</t>
  </si>
  <si>
    <t>420. |   33   2008   .5585472   .5276144    .591801 |</t>
  </si>
  <si>
    <t>421. |   33   2009   .5585472   .5276144    .591801 |</t>
  </si>
  <si>
    <t>422. |   33   2010   .5585472   .5276144    .591801 |</t>
  </si>
  <si>
    <t>423. |   33   2011   .5585472   .5276144    .591801 |</t>
  </si>
  <si>
    <t>424. |   33   2012   .5585472   .5276144    .591801 |</t>
  </si>
  <si>
    <t>425. |   33   2013   .5585472   .5276144    .591801 |</t>
  </si>
  <si>
    <t>426. |   33   2014   .5585472   .5276144    .591801 |</t>
  </si>
  <si>
    <t>427. |   33   2015   .5585472   .5276144    .591801 |</t>
  </si>
  <si>
    <t>428. |   33   2016   .5585472   .5276144    .591801 |</t>
  </si>
  <si>
    <t>429. |   33   2017   .5585472   .5276144    .591801 |</t>
  </si>
  <si>
    <t>430. |   34   2005   .4951661   .4677433   .5246464 |</t>
  </si>
  <si>
    <t>431. |   34   2006   .4951661   .4677433   .5246464 |</t>
  </si>
  <si>
    <t>432. |   34   2007   .4951661   .4677433   .5246464 |</t>
  </si>
  <si>
    <t>433. |   34   2008   .4951661   .4677433   .5246464 |</t>
  </si>
  <si>
    <t>434. |   34   2009   .4951661   .4677433   .5246464 |</t>
  </si>
  <si>
    <t>435. |   34   2010   .4951661   .4677433   .5246464 |</t>
  </si>
  <si>
    <t>436. |   34   2011   .4951661   .4677433   .5246464 |</t>
  </si>
  <si>
    <t>437. |   34   2012   .4951661   .4677433   .5246464 |</t>
  </si>
  <si>
    <t>438. |   34   2013   .4951661   .4677433   .5246464 |</t>
  </si>
  <si>
    <t>439. |   34   2014   .4951661   .4677433   .5246464 |</t>
  </si>
  <si>
    <t>440. |   34   2015   .4951661   .4677433   .5246464 |</t>
  </si>
  <si>
    <t>441. |   34   2016   .4951661   .4677433   .5246464 |</t>
  </si>
  <si>
    <t>442. |   34   2017   .4951661   .4677433   .5246464 |</t>
  </si>
  <si>
    <t>443. |   35   2005   .7278932   .6860344   .7730229 |</t>
  </si>
  <si>
    <t>723. |   56   2016   .5403101   .5103873   .5724782 |</t>
  </si>
  <si>
    <t>724. |   56   2017   .5403101   .5103873   .5724782 |</t>
  </si>
  <si>
    <t>725. |   57   2005   .7112842   .6718926   .7536313 |</t>
  </si>
  <si>
    <t>726. |   57   2006   .7112842   .6718926   .7536313 |</t>
  </si>
  <si>
    <t>727. |   57   2007   .7112842   .6718926   .7536313 |</t>
  </si>
  <si>
    <t>728. |   57   2008   .7112842   .6718926   .7536313 |</t>
  </si>
  <si>
    <t>729. |   57   2009   .7112842   .6718926   .7536313 |</t>
  </si>
  <si>
    <t>730. |   57   2010   .7112842   .6718926   .7536313 |</t>
  </si>
  <si>
    <t>731. |   57   2011   .7112842   .6718926   .7536313 |</t>
  </si>
  <si>
    <t>732. |   57   2012   .7112842   .6718926   .7536313 |</t>
  </si>
  <si>
    <t>733. |   57   2013   .7112842   .6718926   .7536313 |</t>
  </si>
  <si>
    <t>734. |   57   2014   .7112842   .6718926   .7536313 |</t>
  </si>
  <si>
    <t>735. |   57   2015   .7112842   .6718926   .7536313 |</t>
  </si>
  <si>
    <t>736. |   57   2016   .7112842   .6718926   .7536313 |</t>
  </si>
  <si>
    <t>737. |   57   2017   .7112842   .6718926   .7536313 |</t>
  </si>
  <si>
    <t>738. |   58   2005   .7253461   .6851757   .7685304 |</t>
  </si>
  <si>
    <t>739. |   58   2006   .7253461   .6851757   .7685304 |</t>
  </si>
  <si>
    <t>740. |   58   2007   .7253461   .6851757   .7685304 |</t>
  </si>
  <si>
    <t>741. |   58   2008   .7253461   .6851757   .7685304 |</t>
  </si>
  <si>
    <t>742. |   58   2009   .7253461   .6851757   .7685304 |</t>
  </si>
  <si>
    <t>743. |   58   2010   .7253461   .6851757   .7685304 |</t>
  </si>
  <si>
    <t>744. |   58   2011   .7253461   .6851757   .7685304 |</t>
  </si>
  <si>
    <t>745. |   58   2012   .7253461   .6851757   .7685304 |</t>
  </si>
  <si>
    <t>746. |   58   2013   .7253461   .6851757   .7685304 |</t>
  </si>
  <si>
    <t>747. |   58   2014   .7253461   .6851757   .7685304 |</t>
  </si>
  <si>
    <t>748. |   58   2015   .7253461   .6851757   .7685304 |</t>
  </si>
  <si>
    <t>749. |   58   2016   .7253461   .6851757   .7685304 |</t>
  </si>
  <si>
    <t>750. |   58   2017   .7253461   .6851757   .7685304 |</t>
  </si>
  <si>
    <t>751. |   59   2005   .6222824   .5878199   .6593307 |</t>
  </si>
  <si>
    <t>752. |   59   2006   .6222824   .5878199   .6593307 |</t>
  </si>
  <si>
    <t>753. |   59   2007   .6222824   .5878199   .6593307 |</t>
  </si>
  <si>
    <t>754. |   59   2008   .6222824   .5878199   .6593307 |</t>
  </si>
  <si>
    <t>755. |   59   2009   .6222824   .5878199   .6593307 |</t>
  </si>
  <si>
    <t>756. |   59   2010   .6222824   .5878199   .6593307 |</t>
  </si>
  <si>
    <t>757. |   59   2011   .6222824   .5878199   .6593307 |</t>
  </si>
  <si>
    <t>758. |   59   2012   .6222824   .5878199   .6593307 |</t>
  </si>
  <si>
    <t>759. |   59   2013   .6222824   .5878199   .6593307 |</t>
  </si>
  <si>
    <t>760. |   59   2014   .6222824   .5878199   .6593307 |</t>
  </si>
  <si>
    <t>761. |   59   2015   .6222824   .5878199   .6593307 |</t>
  </si>
  <si>
    <t>762. |   59   2016   .6222824   .5878199   .6593307 |</t>
  </si>
  <si>
    <t>763. |   59   2017   .6222824   .5878199   .6593307 |</t>
  </si>
  <si>
    <t>764. |   60   2005   .7208422   .6809213   .7637584 |</t>
  </si>
  <si>
    <t>765. |   60   2006   .7208422   .6809213   .7637584 |</t>
  </si>
  <si>
    <t>766. |   60   2007   .7208422   .6809213   .7637584 |</t>
  </si>
  <si>
    <t>767. |   60   2008   .7208422   .6809213   .7637584 |</t>
  </si>
  <si>
    <t>768. |   60   2009   .7208422   .6809213   .7637584 |</t>
  </si>
  <si>
    <t>769. |   60   2010   .7208422   .6809213   .7637584 |</t>
  </si>
  <si>
    <t>770. |   60   2011   .7208422   .6809213   .7637584 |</t>
  </si>
  <si>
    <t>771. |   60   2012   .7208422   .6809213   .7637584 |</t>
  </si>
  <si>
    <t>772. |   60   2013   .7208422   .6809213   .7637584 |</t>
  </si>
  <si>
    <t>773. |   60   2014   .7208422   .6809213   .7637584 |</t>
  </si>
  <si>
    <t>774. |   60   2015   .7208422   .6809213   .7637584 |</t>
  </si>
  <si>
    <t>775. |   60   2016   .7208422   .6809213   .7637584 |</t>
  </si>
  <si>
    <t>776. |   60   2017   .7208422   .6809213   .7637584 |</t>
  </si>
  <si>
    <t>777. |   61   2005   .6145555   .5805209   .6511438 |</t>
  </si>
  <si>
    <t>778. |   61   2006   .6145555   .5805209   .6511438 |</t>
  </si>
  <si>
    <t>779. |   61   2007   .6145555   .5805209   .6511438 |</t>
  </si>
  <si>
    <t>780. |   61   2008   .6145555   .5805209   .6511438 |</t>
  </si>
  <si>
    <t>781. |   61   2009   .6145555   .5805209   .6511438 |</t>
  </si>
  <si>
    <t>782. |   61   2010   .6145555   .5805209   .6511438 |</t>
  </si>
  <si>
    <t>783. |   61   2011   .6145555   .5805209   .6511438 |</t>
  </si>
  <si>
    <t>784. |   61   2012   .6145555   .5805209   .6511438 |</t>
  </si>
  <si>
    <t>785. |   61   2013   .6145555   .5805209   .6511438 |</t>
  </si>
  <si>
    <t>786. |   61   2014   .6145555   .5805209   .6511438 |</t>
  </si>
  <si>
    <t>787. |   61   2015   .6145555   .5805209   .6511438 |</t>
  </si>
  <si>
    <t>788. |   61   2016   .6145555   .5805209   .6511438 |</t>
  </si>
  <si>
    <t>789. |   61   2017   .6145555   .5805209   .6511438 |</t>
  </si>
  <si>
    <t>790. |   62   2005    .642341   .6067675   .6805835 |</t>
  </si>
  <si>
    <t>791. |   62   2006    .642341   .6067675   .6805835 |</t>
  </si>
  <si>
    <t>792. |   62   2007    .642341   .6067675   .6805835 |</t>
  </si>
  <si>
    <t>793. |   62   2008    .642341   .6067675   .6805835 |</t>
  </si>
  <si>
    <t>794. |   62   2009    .642341   .6067675   .6805835 |</t>
  </si>
  <si>
    <t>795. |   62   2010    .642341   .6067675   .6805835 |</t>
  </si>
  <si>
    <t>796. |   62   2011    .642341   .6067675   .6805835 |</t>
  </si>
  <si>
    <t>797. |   62   2012    .642341   .6067675   .6805835 |</t>
  </si>
  <si>
    <t>798. |   62   2013    .642341   .6067675   .6805835 |</t>
  </si>
  <si>
    <t>799. |   62   2014    .642341   .6067675   .6805835 |</t>
  </si>
  <si>
    <t>800. |   62   2015    .642341   .6067675   .6805835 |</t>
  </si>
  <si>
    <t>801. |   62   2016    .642341   .6067675   .6805835 |</t>
  </si>
  <si>
    <t>802. |   62   2017    .642341   .6067675   .6805835 |</t>
  </si>
  <si>
    <t>803. |   63   2005   .6722264   .6349978   .7122481 |</t>
  </si>
  <si>
    <t>804. |   63   2006   .6722264   .6349978   .7122481 |</t>
  </si>
  <si>
    <t>805. |   63   2007   .6722264   .6349978   .7122481 |</t>
  </si>
  <si>
    <t>806. |   63   2008   .6722264   .6349978   .7122481 |</t>
  </si>
  <si>
    <t>807. |   63   2009   .6722264   .6349978   .7122481 |</t>
  </si>
  <si>
    <t>808. |   63   2010   .6722264   .6349978   .7122481 |</t>
  </si>
  <si>
    <t>809. |   63   2011   .6722264   .6349978   .7122481 |</t>
  </si>
  <si>
    <t>810. |   63   2012   .6722264   .6349978   .7122481 |</t>
  </si>
  <si>
    <t>811. |   63   2013   .6722264   .6349978   .7122481 |</t>
  </si>
  <si>
    <t>812. |   63   2014   .6722264   .6349978   .7122481 |</t>
  </si>
  <si>
    <t>813. |   63   2015   .6722264   .6349978   .7122481 |</t>
  </si>
  <si>
    <t>814. |   63   2016   .6722264   .6349978   .7122481 |</t>
  </si>
  <si>
    <t>815. |   63   2017   .6722264   .6349978   .7122481 |</t>
  </si>
  <si>
    <t>816. |   64   2005   .7623286   .7201102   .8077148 |</t>
  </si>
  <si>
    <t>817. |   64   2006   .7623286   .7201102   .8077148 |</t>
  </si>
  <si>
    <t>818. |   64   2007   .7623286   .7201102   .8077148 |</t>
  </si>
  <si>
    <t>819. |   64   2008   .7623286   .7201102   .8077148 |</t>
  </si>
  <si>
    <t>820. |   64   2009   .7623286   .7201102   .8077148 |</t>
  </si>
  <si>
    <t>821. |   64   2010   .7623286   .7201102   .8077148 |</t>
  </si>
  <si>
    <t>822. |   64   2011   .7623286   .7201102   .8077148 |</t>
  </si>
  <si>
    <t>823. |   64   2012   .7623286   .7201102   .8077148 |</t>
  </si>
  <si>
    <t>824. |   64   2013   .7623286   .7201102   .8077148 |</t>
  </si>
  <si>
    <t>825. |   64   2014   .7623286   .7201102   .8077148 |</t>
  </si>
  <si>
    <t>826. |   64   2015   .7623286   .7201102   .8077148 |</t>
  </si>
  <si>
    <t>827. |   64   2016   .7623286   .7201102   .8077148 |</t>
  </si>
  <si>
    <t xml:space="preserve">        ly23 |  -.2276687   .1122907    -2.03   0.043    -.4477545   -.0075829</t>
  </si>
  <si>
    <t xml:space="preserve">        ly24 |   .2172691   .2079284     1.04   0.296    -.1902631    .6248014</t>
  </si>
  <si>
    <t xml:space="preserve">        ly33 |   .1133402    .061567     1.84   0.066     -.007329    .2340093</t>
  </si>
  <si>
    <t xml:space="preserve">        ly34 |   .1002117    .091581     1.09   0.274    -.0792837    .2797072</t>
  </si>
  <si>
    <t xml:space="preserve">        ly44 |  -.3346328   .1804307    -1.85   0.064    -.6882705    .0190049</t>
  </si>
  <si>
    <t xml:space="preserve">         lz1 |  -.1032098   .0369908    -2.79   0.005    -.1757104   -.0307091</t>
  </si>
  <si>
    <t xml:space="preserve">          yr |   .0148758   .0012131    12.26   0.000     .0124981    .0172535</t>
  </si>
  <si>
    <t xml:space="preserve">         cd2 |   .1344737   .1209777     1.11   0.266    -.1026382    .3715856</t>
  </si>
  <si>
    <t xml:space="preserve">         cd3 |   .3221592   .0794843     4.05   0.000     .1663728    .4779457</t>
  </si>
  <si>
    <t xml:space="preserve">       _cons |  -20.55307   2.454373    -8.37   0.000    -25.36355   -15.74258</t>
  </si>
  <si>
    <t xml:space="preserve">         /mu |   .3327474   .0792899     4.20   0.000      .177342    .4881527</t>
  </si>
  <si>
    <t xml:space="preserve">   /lnsigma2 |  -2.895242   .2472242   -11.71   0.000    -3.379793   -2.410692</t>
  </si>
  <si>
    <t xml:space="preserve">  /ilgtgamma |   1.369329   .3159429     4.33   0.000     .7500928    1.988566</t>
  </si>
  <si>
    <t xml:space="preserve">      sigma2 |   .0552856   .0136679                      .0340545    .0897532</t>
  </si>
  <si>
    <t xml:space="preserve">       gamma |   .7972718   .0510657                      .6791989    .8795913</t>
  </si>
  <si>
    <t xml:space="preserve">    sigma_u2 |   .0440777   .0136755                      .0172742    .0708811</t>
  </si>
  <si>
    <t xml:space="preserve">    sigma_v2 |    .011208    .000561                      .0101084    .0123075</t>
  </si>
  <si>
    <t xml:space="preserve">  1. |    1   2006   .4481714   .4235214   .4746573 |</t>
  </si>
  <si>
    <t xml:space="preserve">  2. |    1   2007   .4481714   .4235214   .4746573 |</t>
  </si>
  <si>
    <t xml:space="preserve">  3. |    1   2008   .4481714   .4235214   .4746573 |</t>
  </si>
  <si>
    <t xml:space="preserve">  4. |    1   2009   .4481714   .4235214   .4746573 |</t>
  </si>
  <si>
    <t xml:space="preserve">  5. |    1   2010   .4481714   .4235214   .4746573 |</t>
  </si>
  <si>
    <t xml:space="preserve">  6. |    1   2011   .4481714   .4235214   .4746573 |</t>
  </si>
  <si>
    <t xml:space="preserve">  7. |    1   2012   .4481714   .4235214   .4746573 |</t>
  </si>
  <si>
    <t xml:space="preserve">  8. |    1   2013   .4481714   .4235214   .4746573 |</t>
  </si>
  <si>
    <t xml:space="preserve">  9. |    1   2014   .4481714   .4235214   .4746573 |</t>
  </si>
  <si>
    <t xml:space="preserve"> 10. |    1   2015   .4481714   .4235214   .4746573 |</t>
  </si>
  <si>
    <t xml:space="preserve"> 11. |    1   2016   .4481714   .4235214   .4746573 |</t>
  </si>
  <si>
    <t xml:space="preserve"> 12. |    1   2017   .4481714   .4235214   .4746573 |</t>
  </si>
  <si>
    <t xml:space="preserve"> 13. |    1   2018   .4481714   .4235214   .4746573 |</t>
  </si>
  <si>
    <t xml:space="preserve"> 14. |    2   2006   .5119137   .4837578   .5421667 |</t>
  </si>
  <si>
    <t xml:space="preserve"> 15. |    2   2007   .5119137   .4837578   .5421667 |</t>
  </si>
  <si>
    <t xml:space="preserve"> 16. |    2   2008   .5119137   .4837578   .5421667 |</t>
  </si>
  <si>
    <t xml:space="preserve"> 17. |    2   2009   .5119137   .4837578   .5421667 |</t>
  </si>
  <si>
    <t xml:space="preserve"> 18. |    2   2010   .5119137   .4837578   .5421667 |</t>
  </si>
  <si>
    <t xml:space="preserve"> 19. |    2   2011   .5119137   .4837578   .5421667 |</t>
  </si>
  <si>
    <t xml:space="preserve"> 20. |    2   2012   .5119137   .4837578   .5421667 |</t>
  </si>
  <si>
    <t xml:space="preserve"> 21. |    2   2013   .5119137   .4837578   .5421667 |</t>
  </si>
  <si>
    <t xml:space="preserve"> 22. |    2   2014   .5119137   .4837578   .5421667 |</t>
  </si>
  <si>
    <t xml:space="preserve"> 23. |    2   2015   .5119137   .4837578   .5421667 |</t>
  </si>
  <si>
    <t xml:space="preserve"> 24. |    2   2016   .5119137   .4837578   .5421667 |</t>
  </si>
  <si>
    <t xml:space="preserve"> 25. |    2   2017   .5119137   .4837578   .5421667 |</t>
  </si>
  <si>
    <t xml:space="preserve"> 26. |    2   2018   .5119137   .4837578   .5421667 |</t>
  </si>
  <si>
    <t xml:space="preserve"> 27. |    3   2006   .9399482   .8892345   .9970828 |</t>
  </si>
  <si>
    <t xml:space="preserve"> 28. |    3   2007   .9399482   .8892345   .9970828 |</t>
  </si>
  <si>
    <t xml:space="preserve"> 29. |    3   2008   .9399482   .8892345   .9970828 |</t>
  </si>
  <si>
    <t xml:space="preserve"> 30. |    3   2009   .9399482   .8892345   .9970828 |</t>
  </si>
  <si>
    <t xml:space="preserve"> 31. |    3   2010   .9399482   .8892345   .9970828 |</t>
  </si>
  <si>
    <t xml:space="preserve"> 32. |    3   2011   .9399482   .8892345   .9970828 |</t>
  </si>
  <si>
    <t xml:space="preserve"> 33. |    3   2012   .9399482   .8892345   .9970828 |</t>
  </si>
  <si>
    <t xml:space="preserve"> 34. |    3   2013   .9399482   .8892345   .9970828 |</t>
  </si>
  <si>
    <t xml:space="preserve"> 35. |    3   2014   .9399482   .8892345   .9970828 |</t>
  </si>
  <si>
    <t xml:space="preserve"> 36. |    3   2015   .9399482   .8892345   .9970828 |</t>
  </si>
  <si>
    <t xml:space="preserve"> 37. |    3   2016   .9399482   .8892345   .9970828 |</t>
  </si>
  <si>
    <t xml:space="preserve"> 38. |    3   2017   .9399482   .8892345   .9970828 |</t>
  </si>
  <si>
    <t xml:space="preserve"> 39. |    3   2018   .9399482   .8892345   .9970828 |</t>
  </si>
  <si>
    <t xml:space="preserve"> 40. |    4   2006   .5991457   .5661919   .6345538 |</t>
  </si>
  <si>
    <t xml:space="preserve"> 41. |    4   2007   .5991457   .5661919   .6345538 |</t>
  </si>
  <si>
    <t xml:space="preserve"> 42. |    4   2008   .5991457   .5661919   .6345538 |</t>
  </si>
  <si>
    <t xml:space="preserve"> 43. |    4   2009   .5991457   .5661919   .6345538 |</t>
  </si>
  <si>
    <t xml:space="preserve"> 44. |    4   2010   .5991457   .5661919   .6345538 |</t>
  </si>
  <si>
    <t xml:space="preserve"> 45. |    4   2011   .5991457   .5661919   .6345538 |</t>
  </si>
  <si>
    <t>. qui reg lvc ly2-ly4 lz1 yr cd2 cd3</t>
  </si>
  <si>
    <t>. xtfrontier lvc ly2-ly4 lz1 yr cd2 cd3, ti cost from(b0, copy)</t>
  </si>
  <si>
    <t>Iteration 0:   log likelihood = -872.20932  (not concave)</t>
  </si>
  <si>
    <t>Iteration 1:   log likelihood = -395.49681  (not concave)</t>
  </si>
  <si>
    <t>Iteration 2:   log likelihood = -198.43033  (not concave)</t>
  </si>
  <si>
    <t>Iteration 3:   log likelihood =  17.857206  (not concave)</t>
  </si>
  <si>
    <t>Iteration 4:   log likelihood =  171.55534  (not concave)</t>
  </si>
  <si>
    <t>Iteration 5:   log likelihood =  252.68562  (not concave)</t>
  </si>
  <si>
    <t>Iteration 6:   log likelihood =  275.79608  (not concave)</t>
  </si>
  <si>
    <t>Iteration 7:   log likelihood =  280.99594  (not concave)</t>
  </si>
  <si>
    <t>Iteration 8:   log likelihood =  286.18496  (not concave)</t>
  </si>
  <si>
    <t>Iteration 9:   log likelihood =  291.24616  (not concave)</t>
  </si>
  <si>
    <t>Iteration 10:  log likelihood =   296.5593  (not concave)</t>
  </si>
  <si>
    <t>Iteration 11:  log likelihood =  302.15618  (not concave)</t>
  </si>
  <si>
    <t>Iteration 12:  log likelihood =  307.93771  (not concave)</t>
  </si>
  <si>
    <t>Iteration 13:  log likelihood =  313.89412  (not concave)</t>
  </si>
  <si>
    <t>Iteration 14:  log likelihood =   320.0853  (not concave)</t>
  </si>
  <si>
    <t>Iteration 15:  log likelihood =  326.51198  (not concave)</t>
  </si>
  <si>
    <t>Iteration 16:  log likelihood =  333.15363  (not concave)</t>
  </si>
  <si>
    <t>Iteration 17:  log likelihood =  340.00148  (not concave)</t>
  </si>
  <si>
    <t>Iteration 18:  log likelihood =  347.06798  (not concave)</t>
  </si>
  <si>
    <t>Iteration 19:  log likelihood =  354.34031  (not concave)</t>
  </si>
  <si>
    <t>Iteration 20:  log likelihood =  361.81218  (not concave)</t>
  </si>
  <si>
    <t>Iteration 21:  log likelihood =  369.46449  (not concave)</t>
  </si>
  <si>
    <t>Iteration 22:  log likelihood =  377.29545  (not concave)</t>
  </si>
  <si>
    <t>Iteration 23:  log likelihood =  385.27812  (not concave)</t>
  </si>
  <si>
    <t xml:space="preserve">Iteration 24:  log likelihood =  393.40476  </t>
  </si>
  <si>
    <t xml:space="preserve">Iteration 25:  log likelihood =  545.98382  </t>
  </si>
  <si>
    <t>Iteration 26:  log likelihood =  593.94708  (not concave)</t>
  </si>
  <si>
    <t>Iteration 27:  log likelihood =  594.36406  (not concave)</t>
  </si>
  <si>
    <t>Iteration 28:  log likelihood =  594.55768  (not concave)</t>
  </si>
  <si>
    <t>Iteration 29:  log likelihood =  594.94333  (not concave)</t>
  </si>
  <si>
    <t>Iteration 30:  log likelihood =  595.09602  (not concave)</t>
  </si>
  <si>
    <t xml:space="preserve">Iteration 31:  log likelihood =  595.20627  </t>
  </si>
  <si>
    <t xml:space="preserve">Iteration 32:  log likelihood =  595.26138  </t>
  </si>
  <si>
    <t xml:space="preserve">Iteration 33:  log likelihood =  595.96305  </t>
  </si>
  <si>
    <t xml:space="preserve">Iteration 34:  log likelihood =  595.98088  </t>
  </si>
  <si>
    <t xml:space="preserve">Iteration 35:  log likelihood =  595.98099  </t>
  </si>
  <si>
    <t xml:space="preserve">Iteration 36:  log likelihood =  595.98099  </t>
  </si>
  <si>
    <t>Time-invariant inefficiency model               Number of obs      =       881</t>
  </si>
  <si>
    <t>Group variable: DNSP                            Number of groups   =        69</t>
  </si>
  <si>
    <t xml:space="preserve">                                                Obs per group: min =         1</t>
  </si>
  <si>
    <t xml:space="preserve">                                                               avg =      12.8</t>
  </si>
  <si>
    <t xml:space="preserve">                                                Wald chi2(7)       =   3507.41</t>
  </si>
  <si>
    <t>Log likelihood  =  595.98099                    Prob &gt; chi2        =    0.0000</t>
  </si>
  <si>
    <t xml:space="preserve">         ly2 |   .6650121   .0721251     9.22   0.000     .5236496    .8063746</t>
  </si>
  <si>
    <t xml:space="preserve">         ly3 |   .1486973   .0464123     3.20   0.001     .0577308    .2396638</t>
  </si>
  <si>
    <t xml:space="preserve">         ly4 |   .1725658   .0621087     2.78   0.005      .050835    .2942965</t>
  </si>
  <si>
    <t xml:space="preserve">         lz1 |   -.134126   .0330222    -4.06   0.000    -.1988484   -.0694037</t>
  </si>
  <si>
    <t xml:space="preserve">          yr |   .0160306   .0011033    14.53   0.000     .0138682    .0181929</t>
  </si>
  <si>
    <t xml:space="preserve">         cd2 |   .1102928   .1007445     1.09   0.274    -.0871628    .3077485</t>
  </si>
  <si>
    <t xml:space="preserve">         cd3 |   .2935907   .0900175     3.26   0.001     .1171596    .4700219</t>
  </si>
  <si>
    <t xml:space="preserve">       _cons |  -22.87666   2.239021   -10.22   0.000    -27.26506   -18.48826</t>
  </si>
  <si>
    <t xml:space="preserve">         /mu |   .3829414   .0789809     4.85   0.000     .2281418     .537741</t>
  </si>
  <si>
    <t xml:space="preserve">   /lnsigma2 |  -3.003695   .1928305   -15.58   0.000    -3.381636   -2.625754</t>
  </si>
  <si>
    <t xml:space="preserve">  /ilgtgamma |   1.208516   .2553311     4.73   0.000     .7080767    1.708956</t>
  </si>
  <si>
    <t xml:space="preserve">      sigma2 |   .0496034   .0095651                      .0339918    .0723851</t>
  </si>
  <si>
    <t xml:space="preserve">       gamma |   .7700364   .0452141                       .669976    .8467009</t>
  </si>
  <si>
    <t xml:space="preserve">    sigma_u2 |   .0381964   .0095526                      .0194737    .0569191</t>
  </si>
  <si>
    <t xml:space="preserve">    sigma_v2 |    .011407   .0005659                      .0102978    .0125161</t>
  </si>
  <si>
    <t xml:space="preserve">  1. |    1   2006    .451612   .4266013   .4784993 |</t>
  </si>
  <si>
    <t xml:space="preserve">  2. |    1   2007    .451612   .4266013   .4784993 |</t>
  </si>
  <si>
    <t xml:space="preserve">  3. |    1   2008    .451612   .4266013   .4784993 |</t>
  </si>
  <si>
    <t xml:space="preserve">  4. |    1   2009    .451612   .4266013   .4784993 |</t>
  </si>
  <si>
    <t xml:space="preserve">  5. |    1   2010    .451612   .4266013   .4784993 |</t>
  </si>
  <si>
    <t xml:space="preserve">  6. |    1   2011    .451612   .4266013   .4784993 |</t>
  </si>
  <si>
    <t xml:space="preserve">  7. |    1   2012    .451612   .4266013   .4784993 |</t>
  </si>
  <si>
    <t xml:space="preserve">  8. |    1   2013    .451612   .4266013   .4784993 |</t>
  </si>
  <si>
    <t xml:space="preserve">  9. |    1   2014    .451612   .4266013   .4784993 |</t>
  </si>
  <si>
    <t xml:space="preserve"> 10. |    1   2015    .451612   .4266013   .4784993 |</t>
  </si>
  <si>
    <t xml:space="preserve"> 11. |    1   2016    .451612   .4266013   .4784993 |</t>
  </si>
  <si>
    <t xml:space="preserve"> 12. |    1   2017    .451612   .4266013   .4784993 |</t>
  </si>
  <si>
    <t xml:space="preserve"> 13. |    1   2018    .451612   .4266013   .4784993 |</t>
  </si>
  <si>
    <t xml:space="preserve"> 14. |    2   2006   .4311428   .4072657   .4568114 |</t>
  </si>
  <si>
    <t xml:space="preserve"> 15. |    2   2007   .4311428   .4072657   .4568114 |</t>
  </si>
  <si>
    <t xml:space="preserve"> 16. |    2   2008   .4311428   .4072657   .4568114 |</t>
  </si>
  <si>
    <t xml:space="preserve"> 17. |    2   2009   .4311428   .4072657   .4568114 |</t>
  </si>
  <si>
    <t xml:space="preserve"> 18. |    2   2010   .4311428   .4072657   .4568114 |</t>
  </si>
  <si>
    <t xml:space="preserve"> 19. |    2   2011   .4311428   .4072657   .4568114 |</t>
  </si>
  <si>
    <t xml:space="preserve"> 20. |    2   2012   .4311428   .4072657   .4568114 |</t>
  </si>
  <si>
    <t xml:space="preserve"> 21. |    2   2013   .4311428   .4072657   .4568114 |</t>
  </si>
  <si>
    <t xml:space="preserve"> 22. |    2   2014   .4311428   .4072657   .4568114 |</t>
  </si>
  <si>
    <t xml:space="preserve"> 23. |    2   2015   .4311428   .4072657   .4568114 |</t>
  </si>
  <si>
    <t xml:space="preserve"> 24. |    2   2016   .4311428   .4072657   .4568114 |</t>
  </si>
  <si>
    <t xml:space="preserve"> 25. |    2   2017   .4311428   .4072657   .4568114 |</t>
  </si>
  <si>
    <t xml:space="preserve"> 26. |    2   2018   .4311428   .4072657   .4568114 |</t>
  </si>
  <si>
    <t xml:space="preserve"> 27. |    3   2006   .8730049   .8246573   .9249805 |</t>
  </si>
  <si>
    <t xml:space="preserve"> 28. |    3   2007   .8730049   .8246573   .9249805 |</t>
  </si>
  <si>
    <t xml:space="preserve"> 29. |    3   2008   .8730049   .8246573   .9249805 |</t>
  </si>
  <si>
    <t xml:space="preserve"> 30. |    3   2009   .8730049   .8246573   .9249805 |</t>
  </si>
  <si>
    <t xml:space="preserve"> 31. |    3   2010   .8730049   .8246573   .9249805 |</t>
  </si>
  <si>
    <t xml:space="preserve"> 32. |    3   2011   .8730049   .8246573   .9249805 |</t>
  </si>
  <si>
    <t xml:space="preserve"> 33. |    3   2012   .8730049   .8246573   .9249805 |</t>
  </si>
  <si>
    <t xml:space="preserve"> 34. |    3   2013   .8730049   .8246573   .9249805 |</t>
  </si>
  <si>
    <t xml:space="preserve"> 35. |    3   2014   .8730049   .8246573   .9249805 |</t>
  </si>
  <si>
    <t xml:space="preserve"> 36. |    3   2015   .8730049   .8246573   .9249805 |</t>
  </si>
  <si>
    <t xml:space="preserve"> 37. |    3   2016   .8730049   .8246573   .9249805 |</t>
  </si>
  <si>
    <t xml:space="preserve"> 38. |    3   2017   .8730049   .8246573   .9249805 |</t>
  </si>
  <si>
    <t xml:space="preserve"> 39. |    3   2018   .8730049   .8246573   .9249805 |</t>
  </si>
  <si>
    <t xml:space="preserve"> 40. |    4   2006   .5636824   .5324651   .5972419 |</t>
  </si>
  <si>
    <t xml:space="preserve"> 41. |    4   2007   .5636824   .5324651   .5972419 |</t>
  </si>
  <si>
    <t xml:space="preserve"> 42. |    4   2008   .5636824   .5324651   .5972419 |</t>
  </si>
  <si>
    <t xml:space="preserve"> 43. |    4   2009   .5636824   .5324651   .5972419 |</t>
  </si>
  <si>
    <t xml:space="preserve"> 44. |    4   2010   .5636824   .5324651   .5972419 |</t>
  </si>
  <si>
    <t xml:space="preserve"> 45. |    4   2011   .5636824   .5324651   .5972419 |</t>
  </si>
  <si>
    <t xml:space="preserve"> 46. |    4   2012   .5636824   .5324651   .5972419 |</t>
  </si>
  <si>
    <t xml:space="preserve"> 47. |    4   2013   .5636824   .5324651   .5972419 |</t>
  </si>
  <si>
    <t xml:space="preserve"> 48. |    4   2014   .5636824   .5324651   .5972419 |</t>
  </si>
  <si>
    <t xml:space="preserve"> 49. |    4   2015   .5636824   .5324651   .5972419 |</t>
  </si>
  <si>
    <t xml:space="preserve"> 50. |    4   2016   .5636824   .5324651   .5972419 |</t>
  </si>
  <si>
    <t xml:space="preserve"> 51. |    4   2017   .5636824   .5324651   .5972419 |</t>
  </si>
  <si>
    <t xml:space="preserve"> 52. |    4   2018   .5636824   .5324651   .5972419 |</t>
  </si>
  <si>
    <t xml:space="preserve"> 53. |    5   2006   .6009225   .5676429   .6366991 |</t>
  </si>
  <si>
    <t xml:space="preserve"> 54. |    5   2007   .6009225   .5676429   .6366991 |</t>
  </si>
  <si>
    <t xml:space="preserve"> 55. |    5   2008   .6009225   .5676429   .6366991 |</t>
  </si>
  <si>
    <t xml:space="preserve"> 56. |    5   2009   .6009225   .5676429   .6366991 |</t>
  </si>
  <si>
    <t xml:space="preserve"> 57. |    5   2010   .6009225   .5676429   .6366991 |</t>
  </si>
  <si>
    <t xml:space="preserve"> 58. |    5   2011   .6009225   .5676429   .6366991 |</t>
  </si>
  <si>
    <t xml:space="preserve"> 59. |    5   2012   .6009225   .5676429   .6366991 |</t>
  </si>
  <si>
    <t xml:space="preserve"> 60. |    5   2013   .6009225   .5676429   .6366991 |</t>
  </si>
  <si>
    <t xml:space="preserve"> 61. |    5   2014   .6009225   .5676429   .6366991 |</t>
  </si>
  <si>
    <t xml:space="preserve"> 62. |    5   2015   .6009225   .5676429   .6366991 |</t>
  </si>
  <si>
    <t xml:space="preserve"> 63. |    5   2016   .6009225   .5676429   .6366991 |</t>
  </si>
  <si>
    <t xml:space="preserve"> 64. |    5   2017   .6009225   .5676429   .6366991 |</t>
  </si>
  <si>
    <t xml:space="preserve"> 65. |    5   2018   .6009225   .5676429   .6366991 |</t>
  </si>
  <si>
    <t xml:space="preserve"> 66. |    6   2006   .5399507   .5100478   .5720974 |</t>
  </si>
  <si>
    <t xml:space="preserve"> 67. |    6   2007   .5399507   .5100478   .5720974 |</t>
  </si>
  <si>
    <t xml:space="preserve"> 68. |    6   2008   .5399507   .5100478   .5720974 |</t>
  </si>
  <si>
    <t xml:space="preserve"> 69. |    6   2009   .5399507   .5100478   .5720974 |</t>
  </si>
  <si>
    <t xml:space="preserve"> 70. |    6   2010   .5399507   .5100478   .5720974 |</t>
  </si>
  <si>
    <t xml:space="preserve"> 71. |    6   2011   .5399507   .5100478   .5720974 |</t>
  </si>
  <si>
    <t xml:space="preserve"> 72. |    6   2012   .5399507   .5100478   .5720974 |</t>
  </si>
  <si>
    <t xml:space="preserve"> 73. |    6   2013   .5399507   .5100478   .5720974 |</t>
  </si>
  <si>
    <t xml:space="preserve"> 74. |    6   2014   .5399507   .5100478   .5720974 |</t>
  </si>
  <si>
    <t xml:space="preserve"> 75. |    6   2015   .5399507   .5100478   .5720974 |</t>
  </si>
  <si>
    <t xml:space="preserve"> 76. |    6   2016   .5399507   .5100478   .5720974 |</t>
  </si>
  <si>
    <t xml:space="preserve"> 77. |    6   2017   .5399507   .5100478   .5720974 |</t>
  </si>
  <si>
    <t xml:space="preserve"> 78. |    6   2018   .5399507   .5100478   .5720974 |</t>
  </si>
  <si>
    <t xml:space="preserve"> 79. |    7   2006   .6074544    .573813   .6436199 |</t>
  </si>
  <si>
    <t xml:space="preserve"> 80. |    7   2007   .6074544    .573813   .6436199 |</t>
  </si>
  <si>
    <t xml:space="preserve"> 81. |    7   2008   .6074544    .573813   .6436199 |</t>
  </si>
  <si>
    <t xml:space="preserve"> 82. |    7   2009   .6074544    .573813   .6436199 |</t>
  </si>
  <si>
    <t xml:space="preserve"> 83. |    7   2010   .6074544    .573813   .6436199 |</t>
  </si>
  <si>
    <t xml:space="preserve"> 84. |    7   2011   .6074544    .573813   .6436199 |</t>
  </si>
  <si>
    <t xml:space="preserve"> 85. |    7   2012   .6074544    .573813   .6436199 |</t>
  </si>
  <si>
    <t xml:space="preserve"> 86. |    7   2013   .6074544    .573813   .6436199 |</t>
  </si>
  <si>
    <t xml:space="preserve"> 87. |    7   2014   .6074544    .573813   .6436199 |</t>
  </si>
  <si>
    <t xml:space="preserve"> 88. |    7   2015   .6074544    .573813   .6436199 |</t>
  </si>
  <si>
    <t xml:space="preserve"> 89. |    7   2016   .6074544    .573813   .6436199 |</t>
  </si>
  <si>
    <t xml:space="preserve"> 90. |    7   2017   .6074544    .573813   .6436199 |</t>
  </si>
  <si>
    <t xml:space="preserve"> 91. |    7   2018   .6074544    .573813   .6436199 |</t>
  </si>
  <si>
    <t xml:space="preserve"> 92. |    8   2006   .6440483   .6083803   .6823925 |</t>
  </si>
  <si>
    <t xml:space="preserve"> 93. |    8   2007   .6440483   .6083803   .6823925 |</t>
  </si>
  <si>
    <t xml:space="preserve"> 94. |    8   2008   .6440483   .6083803   .6823925 |</t>
  </si>
  <si>
    <t xml:space="preserve"> 95. |    8   2009   .6440483   .6083803   .6823925 |</t>
  </si>
  <si>
    <t xml:space="preserve"> 96. |    8   2010   .6440483   .6083803   .6823925 |</t>
  </si>
  <si>
    <t xml:space="preserve"> 97. |    8   2011   .6440483   .6083803   .6823925 |</t>
  </si>
  <si>
    <t xml:space="preserve"> 98. |    8   2012   .6440483   .6083803   .6823925 |</t>
  </si>
  <si>
    <t xml:space="preserve"> 99. |    8   2013   .6440483   .6083803   .6823925 |</t>
  </si>
  <si>
    <t>100. |    8   2014   .6440483   .6083803   .6823925 |</t>
  </si>
  <si>
    <t>101. |    8   2015   .6440483   .6083803   .6823925 |</t>
  </si>
  <si>
    <t>102. |    8   2016   .6440483   .6083803   .6823925 |</t>
  </si>
  <si>
    <t>103. |    8   2017   .6440483   .6083803   .6823925 |</t>
  </si>
  <si>
    <t>104. |    8   2018   .6440483   .6083803   .6823925 |</t>
  </si>
  <si>
    <t>105. |    9   2006   .9680012   .9223077   1.041742 |</t>
  </si>
  <si>
    <t>106. |    9   2007   .9680012   .9223077   1.041742 |</t>
  </si>
  <si>
    <t>107. |    9   2008   .9680012   .9223077   1.041742 |</t>
  </si>
  <si>
    <t>108. |    9   2009   .9680012   .9223077   1.041742 |</t>
  </si>
  <si>
    <t>109. |    9   2010   .9680012   .9223077   1.041742 |</t>
  </si>
  <si>
    <t>110. |    9   2011   .9680012   .9223077   1.041742 |</t>
  </si>
  <si>
    <t>111. |    9   2012   .9680012   .9223077   1.041742 |</t>
  </si>
  <si>
    <t>112. |    9   2013   .9680012   .9223077   1.041742 |</t>
  </si>
  <si>
    <t>113. |    9   2014   .9680012   .9223077   1.041742 |</t>
  </si>
  <si>
    <t>114. |    9   2015   .9680012   .9223077   1.041742 |</t>
  </si>
  <si>
    <t>115. |    9   2016   .9680012   .9223077   1.041742 |</t>
  </si>
  <si>
    <t>116. |    9   2017   .9680012   .9223077   1.041742 |</t>
  </si>
  <si>
    <t>117. |    9   2018   .9680012   .9223077   1.041742 |</t>
  </si>
  <si>
    <t>118. |   10   2006   .7895115   .7457877    .836516 |</t>
  </si>
  <si>
    <t>119. |   10   2007   .7895115   .7457877    .836516 |</t>
  </si>
  <si>
    <t>120. |   10   2008   .7895115   .7457877    .836516 |</t>
  </si>
  <si>
    <t>121. |   10   2009   .7895115   .7457877    .836516 |</t>
  </si>
  <si>
    <t>122. |   10   2010   .7895115   .7457877    .836516 |</t>
  </si>
  <si>
    <t>123. |   10   2011   .7895115   .7457877    .836516 |</t>
  </si>
  <si>
    <t>124. |   10   2012   .7895115   .7457877    .836516 |</t>
  </si>
  <si>
    <t>125. |   10   2013   .7895115   .7457877    .836516 |</t>
  </si>
  <si>
    <t>126. |   10   2014   .7895115   .7457877    .836516 |</t>
  </si>
  <si>
    <t>127. |   10   2015   .7895115   .7457877    .836516 |</t>
  </si>
  <si>
    <t>128. |   10   2016   .7895115   .7457877    .836516 |</t>
  </si>
  <si>
    <t>129. |   10   2017   .7895115   .7457877    .836516 |</t>
  </si>
  <si>
    <t>130. |   10   2018   .7895115   .7457877    .836516 |</t>
  </si>
  <si>
    <t>131. |   11   2006   .7268634    .686609   .7701381 |</t>
  </si>
  <si>
    <t>132. |   11   2007   .7268634    .686609   .7701381 |</t>
  </si>
  <si>
    <t>133. |   11   2008   .7268634    .686609   .7701381 |</t>
  </si>
  <si>
    <t>134. |   11   2009   .7268634    .686609   .7701381 |</t>
  </si>
  <si>
    <t>135. |   11   2010   .7268634    .686609   .7701381 |</t>
  </si>
  <si>
    <t>136. |   11   2011   .7268634    .686609   .7701381 |</t>
  </si>
  <si>
    <t>137. |   11   2012   .7268634    .686609   .7701381 |</t>
  </si>
  <si>
    <t>138. |   11   2013   .7268634    .686609   .7701381 |</t>
  </si>
  <si>
    <t>139. |   11   2014   .7268634    .686609   .7701381 |</t>
  </si>
  <si>
    <t>140. |   11   2015   .7268634    .686609   .7701381 |</t>
  </si>
  <si>
    <t>141. |   11   2016   .7268634    .686609   .7701381 |</t>
  </si>
  <si>
    <t>142. |   11   2017   .7268634    .686609   .7701381 |</t>
  </si>
  <si>
    <t>143. |   11   2018   .7268634    .686609   .7701381 |</t>
  </si>
  <si>
    <t>144. |   12   2006   .7400239   .6990407   .7840821 |</t>
  </si>
  <si>
    <t>145. |   12   2007   .7400239   .6990407   .7840821 |</t>
  </si>
  <si>
    <t>146. |   12   2008   .7400239   .6990407   .7840821 |</t>
  </si>
  <si>
    <t>147. |   12   2009   .7400239   .6990407   .7840821 |</t>
  </si>
  <si>
    <t>148. |   12   2010   .7400239   .6990407   .7840821 |</t>
  </si>
  <si>
    <t>149. |   12   2011   .7400239   .6990407   .7840821 |</t>
  </si>
  <si>
    <t>150. |   12   2012   .7400239   .6990407   .7840821 |</t>
  </si>
  <si>
    <t>151. |   12   2013   .7400239   .6990407   .7840821 |</t>
  </si>
  <si>
    <t>152. |   12   2014   .7400239   .6990407   .7840821 |</t>
  </si>
  <si>
    <t>153. |   12   2015   .7400239   .6990407   .7840821 |</t>
  </si>
  <si>
    <t>154. |   12   2016   .7400239   .6990407   .7840821 |</t>
  </si>
  <si>
    <t>155. |   12   2017   .7400239   .6990407   .7840821 |</t>
  </si>
  <si>
    <t>156. |   12   2018   .7400239   .6990407   .7840821 |</t>
  </si>
  <si>
    <t>157. |   13   2006   .7921463   .7482765   .8393076 |</t>
  </si>
  <si>
    <t>158. |   13   2007   .7921463   .7482765   .8393076 |</t>
  </si>
  <si>
    <t>159. |   13   2008   .7921463   .7482765   .8393076 |</t>
  </si>
  <si>
    <t>160. |   13   2009   .7921463   .7482765   .8393076 |</t>
  </si>
  <si>
    <t>161. |   13   2010   .7921463   .7482765   .8393076 |</t>
  </si>
  <si>
    <t>162. |   13   2011   .7921463   .7482765   .8393076 |</t>
  </si>
  <si>
    <t>163. |   13   2012   .7921463   .7482765   .8393076 |</t>
  </si>
  <si>
    <t>325. |   25   2018    .421668   .3984757   .4465876 |</t>
  </si>
  <si>
    <t>326. |   26   2006   .6778638   .6405804    .717924 |</t>
  </si>
  <si>
    <t>327. |   26   2007   .6778638   .6405804    .717924 |</t>
  </si>
  <si>
    <t>328. |   26   2008   .6778638   .6405804    .717924 |</t>
  </si>
  <si>
    <t>329. |   26   2009   .6778638   .6405804    .717924 |</t>
  </si>
  <si>
    <t>330. |   26   2010   .6778638   .6405804    .717924 |</t>
  </si>
  <si>
    <t>331. |   26   2011   .6778638   .6405804    .717924 |</t>
  </si>
  <si>
    <t>332. |   26   2012   .6778638   .6405804    .717924 |</t>
  </si>
  <si>
    <t>333. |   26   2013   .6778638   .6405804    .717924 |</t>
  </si>
  <si>
    <t>334. |   26   2014   .6778638   .6405804    .717924 |</t>
  </si>
  <si>
    <t>335. |   26   2015   .6778638   .6405804    .717924 |</t>
  </si>
  <si>
    <t>336. |   26   2016   .6778638   .6405804    .717924 |</t>
  </si>
  <si>
    <t>337. |   26   2017   .6778638   .6405804    .717924 |</t>
  </si>
  <si>
    <t>338. |   26   2018   .6778638   .6405804    .717924 |</t>
  </si>
  <si>
    <t>339. |   27   2006    .743814   .7029033   .7877718 |</t>
  </si>
  <si>
    <t>340. |   27   2007    .743814   .7029033   .7877718 |</t>
  </si>
  <si>
    <t>341. |   27   2008    .743814   .7029033   .7877718 |</t>
  </si>
  <si>
    <t>342. |   27   2009    .743814   .7029033   .7877718 |</t>
  </si>
  <si>
    <t>343. |   27   2010    .743814   .7029033   .7877718 |</t>
  </si>
  <si>
    <t>344. |   27   2011    .743814   .7029033   .7877718 |</t>
  </si>
  <si>
    <t>345. |   27   2012    .743814   .7029033   .7877718 |</t>
  </si>
  <si>
    <t>346. |   27   2013    .743814   .7029033   .7877718 |</t>
  </si>
  <si>
    <t>347. |   27   2014    .743814   .7029033   .7877718 |</t>
  </si>
  <si>
    <t>348. |   27   2015    .743814   .7029033   .7877718 |</t>
  </si>
  <si>
    <t>349. |   27   2016    .743814   .7029033   .7877718 |</t>
  </si>
  <si>
    <t>350. |   27   2017    .743814   .7029033   .7877718 |</t>
  </si>
  <si>
    <t>351. |   27   2018    .743814   .7029033   .7877718 |</t>
  </si>
  <si>
    <t>352. |   28   2006   .7418768   .7010726   .7857201 |</t>
  </si>
  <si>
    <t>353. |   28   2007   .7418768   .7010726   .7857201 |</t>
  </si>
  <si>
    <t>354. |   28   2008   .7418768   .7010726   .7857201 |</t>
  </si>
  <si>
    <t>355. |   28   2009   .7418768   .7010726   .7857201 |</t>
  </si>
  <si>
    <t>356. |   28   2010   .7418768   .7010726   .7857201 |</t>
  </si>
  <si>
    <t>357. |   28   2011   .7418768   .7010726   .7857201 |</t>
  </si>
  <si>
    <t>358. |   28   2012   .7418768   .7010726   .7857201 |</t>
  </si>
  <si>
    <t>359. |   28   2013   .7418768   .7010726   .7857201 |</t>
  </si>
  <si>
    <t>360. |   28   2014   .7418768   .7010726   .7857201 |</t>
  </si>
  <si>
    <t>361. |   28   2015   .7418768   .7010726   .7857201 |</t>
  </si>
  <si>
    <t>362. |   28   2016   .7418768   .7010726   .7857201 |</t>
  </si>
  <si>
    <t>363. |   28   2017   .7418768   .7010726   .7857201 |</t>
  </si>
  <si>
    <t>364. |   28   2018   .7418768   .7010726   .7857201 |</t>
  </si>
  <si>
    <t>365. |   29   2006   .3817931    .360794   .4043563 |</t>
  </si>
  <si>
    <t>366. |   29   2007   .3817931    .360794   .4043563 |</t>
  </si>
  <si>
    <t>367. |   29   2008   .3817931    .360794   .4043563 |</t>
  </si>
  <si>
    <t>368. |   29   2009   .3817931    .360794   .4043563 |</t>
  </si>
  <si>
    <t>369. |   29   2010   .3817931    .360794   .4043563 |</t>
  </si>
  <si>
    <t>370. |   29   2011   .3817931    .360794   .4043563 |</t>
  </si>
  <si>
    <t>371. |   29   2012   .3817931    .360794   .4043563 |</t>
  </si>
  <si>
    <t>372. |   29   2013   .3817931    .360794   .4043563 |</t>
  </si>
  <si>
    <t>373. |   29   2014   .3817931    .360794   .4043563 |</t>
  </si>
  <si>
    <t>374. |   29   2015   .3817931    .360794   .4043563 |</t>
  </si>
  <si>
    <t>375. |   29   2016   .3817931    .360794   .4043563 |</t>
  </si>
  <si>
    <t>376. |   29   2017   .3817931    .360794   .4043563 |</t>
  </si>
  <si>
    <t>377. |   29   2018   .3817931    .360794   .4043563 |</t>
  </si>
  <si>
    <t>378. |   30   2006    .796653    .752836   .8437334 |</t>
  </si>
  <si>
    <t>379. |   30   2007    .796653    .752836   .8437334 |</t>
  </si>
  <si>
    <t>380. |   30   2008    .796653    .752836   .8437334 |</t>
  </si>
  <si>
    <t>381. |   30   2009    .796653    .752836   .8437334 |</t>
  </si>
  <si>
    <t>382. |   30   2010    .796653    .752836   .8437334 |</t>
  </si>
  <si>
    <t>383. |   30   2011    .796653    .752836   .8437334 |</t>
  </si>
  <si>
    <t>384. |   30   2012    .796653    .752836   .8437334 |</t>
  </si>
  <si>
    <t>385. |   30   2013    .796653    .752836   .8437334 |</t>
  </si>
  <si>
    <t>386. |   30   2014    .796653    .752836   .8437334 |</t>
  </si>
  <si>
    <t>387. |   30   2015    .796653    .752836   .8437334 |</t>
  </si>
  <si>
    <t>388. |   30   2016    .796653    .752836   .8437334 |</t>
  </si>
  <si>
    <t>389. |   30   2017    .796653    .752836   .8437334 |</t>
  </si>
  <si>
    <t>390. |   30   2018    .796653    .752836   .8437334 |</t>
  </si>
  <si>
    <t>391. |   31   2006   .9171371   .8667991   .9714941 |</t>
  </si>
  <si>
    <t>392. |   31   2007   .9171371   .8667991   .9714941 |</t>
  </si>
  <si>
    <t>393. |   31   2008   .9171371   .8667991   .9714941 |</t>
  </si>
  <si>
    <t>394. |   31   2009   .9171371   .8667991   .9714941 |</t>
  </si>
  <si>
    <t>395. |   31   2010   .9171371   .8667991   .9714941 |</t>
  </si>
  <si>
    <t>396. |   31   2011   .9171371   .8667991   .9714941 |</t>
  </si>
  <si>
    <t>397. |   31   2012   .9171371   .8667991   .9714941 |</t>
  </si>
  <si>
    <t>398. |   31   2013   .9171371   .8667991   .9714941 |</t>
  </si>
  <si>
    <t>399. |   31   2014   .9171371   .8667991   .9714941 |</t>
  </si>
  <si>
    <t>400. |   31   2015   .9171371   .8667991   .9714941 |</t>
  </si>
  <si>
    <t>401. |   31   2016   .9171371   .8667991   .9714941 |</t>
  </si>
  <si>
    <t>402. |   31   2017   .9171371   .8667991   .9714941 |</t>
  </si>
  <si>
    <t>403. |   31   2018   .9171371   .8667991   .9714941 |</t>
  </si>
  <si>
    <t>404. |   32   2006   .7634742   .7214821   .8085938 |</t>
  </si>
  <si>
    <t>405. |   32   2007   .7634742   .7214821   .8085938 |</t>
  </si>
  <si>
    <t>406. |   32   2008   .7634742   .7214821   .8085938 |</t>
  </si>
  <si>
    <t>407. |   32   2009   .7634742   .7214821   .8085938 |</t>
  </si>
  <si>
    <t>408. |   32   2010   .7634742   .7214821   .8085938 |</t>
  </si>
  <si>
    <t>409. |   32   2011   .7634742   .7214821   .8085938 |</t>
  </si>
  <si>
    <t>410. |   32   2012   .7634742   .7214821   .8085938 |</t>
  </si>
  <si>
    <t>411. |   32   2013   .7634742   .7214821   .8085938 |</t>
  </si>
  <si>
    <t>412. |   32   2014   .7634742   .7214821   .8085938 |</t>
  </si>
  <si>
    <t>413. |   32   2015   .7634742   .7214821   .8085938 |</t>
  </si>
  <si>
    <t>414. |   32   2016   .7634742   .7214821   .8085938 |</t>
  </si>
  <si>
    <t>415. |   32   2017   .7634742   .7214821   .8085938 |</t>
  </si>
  <si>
    <t>416. |   32   2018   .7634742   .7214821   .8085938 |</t>
  </si>
  <si>
    <t>417. |   33   2005   .6027613   .5696087   .6383832 |</t>
  </si>
  <si>
    <t>418. |   33   2006   .6027613   .5696087   .6383832 |</t>
  </si>
  <si>
    <t>419. |   33   2007   .6027613   .5696087   .6383832 |</t>
  </si>
  <si>
    <t>420. |   33   2008   .6027613   .5696087   .6383832 |</t>
  </si>
  <si>
    <t>421. |   33   2009   .6027613   .5696087   .6383832 |</t>
  </si>
  <si>
    <t>422. |   33   2010   .6027613   .5696087   .6383832 |</t>
  </si>
  <si>
    <t>423. |   33   2011   .6027613   .5696087   .6383832 |</t>
  </si>
  <si>
    <t>424. |   33   2012   .6027613   .5696087   .6383832 |</t>
  </si>
  <si>
    <t>425. |   33   2013   .6027613   .5696087   .6383832 |</t>
  </si>
  <si>
    <t>426. |   33   2014   .6027613   .5696087   .6383832 |</t>
  </si>
  <si>
    <t>427. |   33   2015   .6027613   .5696087   .6383832 |</t>
  </si>
  <si>
    <t>428. |   33   2016   .6027613   .5696087   .6383832 |</t>
  </si>
  <si>
    <t>429. |   33   2017   .6027613   .5696087   .6383832 |</t>
  </si>
  <si>
    <t>269. |   21   2014   .8228639    .777293   .8718541 |</t>
  </si>
  <si>
    <t>270. |   21   2015   .8228639    .777293   .8718541 |</t>
  </si>
  <si>
    <t>271. |   21   2016   .8228639    .777293   .8718541 |</t>
  </si>
  <si>
    <t>272. |   21   2017   .8228639    .777293   .8718541 |</t>
  </si>
  <si>
    <t>273. |   21   2018   .8228639    .777293   .8718541 |</t>
  </si>
  <si>
    <t>274. |   22   2006   .6537924   .6175848   .6927167 |</t>
  </si>
  <si>
    <t>275. |   22   2007   .6537924   .6175848   .6927167 |</t>
  </si>
  <si>
    <t>276. |   22   2008   .6537924   .6175848   .6927167 |</t>
  </si>
  <si>
    <t>277. |   22   2009   .6537924   .6175848   .6927167 |</t>
  </si>
  <si>
    <t>278. |   22   2010   .6537924   .6175848   .6927167 |</t>
  </si>
  <si>
    <t>279. |   22   2011   .6537924   .6175848   .6927167 |</t>
  </si>
  <si>
    <t>280. |   22   2012   .6537924   .6175848   .6927167 |</t>
  </si>
  <si>
    <t>281. |   22   2013   .6537924   .6175848   .6927167 |</t>
  </si>
  <si>
    <t>282. |   22   2014   .6537924   .6175848   .6927167 |</t>
  </si>
  <si>
    <t>283. |   22   2015   .6537924   .6175848   .6927167 |</t>
  </si>
  <si>
    <t>284. |   22   2016   .6537924   .6175848   .6927167 |</t>
  </si>
  <si>
    <t>285. |   22   2017   .6537924   .6175848   .6927167 |</t>
  </si>
  <si>
    <t>286. |   22   2018   .6537924   .6175848   .6927167 |</t>
  </si>
  <si>
    <t>287. |   23   2006   .6731685   .6358878   .7132464 |</t>
  </si>
  <si>
    <t>288. |   23   2007   .6731685   .6358878   .7132464 |</t>
  </si>
  <si>
    <t>289. |   23   2008   .6731685   .6358878   .7132464 |</t>
  </si>
  <si>
    <t>290. |   23   2009   .6731685   .6358878   .7132464 |</t>
  </si>
  <si>
    <t>291. |   23   2010   .6731685   .6358878   .7132464 |</t>
  </si>
  <si>
    <t>292. |   23   2011   .6731685   .6358878   .7132464 |</t>
  </si>
  <si>
    <t>293. |   23   2012   .6731685   .6358878   .7132464 |</t>
  </si>
  <si>
    <t>294. |   23   2013   .6731685   .6358878   .7132464 |</t>
  </si>
  <si>
    <t>295. |   23   2014   .6731685   .6358878   .7132464 |</t>
  </si>
  <si>
    <t>296. |   23   2015   .6731685   .6358878   .7132464 |</t>
  </si>
  <si>
    <t>297. |   23   2016   .6731685   .6358878   .7132464 |</t>
  </si>
  <si>
    <t>298. |   23   2017   .6731685   .6358878   .7132464 |</t>
  </si>
  <si>
    <t>299. |   23   2018   .6731685   .6358878   .7132464 |</t>
  </si>
  <si>
    <t>300. |   24   2006   .8045918   .7600328   .8524941 |</t>
  </si>
  <si>
    <t>301. |   24   2007   .8045918   .7600328   .8524941 |</t>
  </si>
  <si>
    <t>302. |   24   2008   .8045918   .7600328   .8524941 |</t>
  </si>
  <si>
    <t>303. |   24   2009   .8045918   .7600328   .8524941 |</t>
  </si>
  <si>
    <t>304. |   24   2010   .8045918   .7600328   .8524941 |</t>
  </si>
  <si>
    <t>305. |   24   2011   .8045918   .7600328   .8524941 |</t>
  </si>
  <si>
    <t>306. |   24   2012   .8045918   .7600328   .8524941 |</t>
  </si>
  <si>
    <t>307. |   24   2013   .8045918   .7600328   .8524941 |</t>
  </si>
  <si>
    <t>308. |   24   2014   .8045918   .7600328   .8524941 |</t>
  </si>
  <si>
    <t>309. |   24   2015   .8045918   .7600328   .8524941 |</t>
  </si>
  <si>
    <t>310. |   24   2016   .8045918   .7600328   .8524941 |</t>
  </si>
  <si>
    <t>311. |   24   2017   .8045918   .7600328   .8524941 |</t>
  </si>
  <si>
    <t>312. |   24   2018   .8045918   .7600328   .8524941 |</t>
  </si>
  <si>
    <t>313. |   25   2006   .4550489   .4298479   .4821408 |</t>
  </si>
  <si>
    <t>314. |   25   2007   .4550489   .4298479   .4821408 |</t>
  </si>
  <si>
    <t>315. |   25   2008   .4550489   .4298479   .4821408 |</t>
  </si>
  <si>
    <t>316. |   25   2009   .4550489   .4298479   .4821408 |</t>
  </si>
  <si>
    <t>317. |   25   2010   .4550489   .4298479   .4821408 |</t>
  </si>
  <si>
    <t>318. |   25   2011   .4550489   .4298479   .4821408 |</t>
  </si>
  <si>
    <t>319. |   25   2012   .4550489   .4298479   .4821408 |</t>
  </si>
  <si>
    <t>320. |   25   2013   .4550489   .4298479   .4821408 |</t>
  </si>
  <si>
    <t>321. |   25   2014   .4550489   .4298479   .4821408 |</t>
  </si>
  <si>
    <t>322. |   25   2015   .4550489   .4298479   .4821408 |</t>
  </si>
  <si>
    <t>323. |   25   2016   .4550489   .4298479   .4821408 |</t>
  </si>
  <si>
    <t>324. |   25   2017   .4550489   .4298479   .4821408 |</t>
  </si>
  <si>
    <t>325. |   25   2018   .4550489   .4298479   .4821408 |</t>
  </si>
  <si>
    <t>326. |   26   2006   .5999157   .5666918   .6356324 |</t>
  </si>
  <si>
    <t>327. |   26   2007   .5999157   .5666918   .6356324 |</t>
  </si>
  <si>
    <t>328. |   26   2008   .5999157   .5666918   .6356324 |</t>
  </si>
  <si>
    <t>329. |   26   2009   .5999157   .5666918   .6356324 |</t>
  </si>
  <si>
    <t>330. |   26   2010   .5999157   .5666918   .6356324 |</t>
  </si>
  <si>
    <t>331. |   26   2011   .5999157   .5666918   .6356324 |</t>
  </si>
  <si>
    <t>332. |   26   2012   .5999157   .5666918   .6356324 |</t>
  </si>
  <si>
    <t>333. |   26   2013   .5999157   .5666918   .6356324 |</t>
  </si>
  <si>
    <t>334. |   26   2014   .5999157   .5666918   .6356324 |</t>
  </si>
  <si>
    <t>335. |   26   2015   .5999157   .5666918   .6356324 |</t>
  </si>
  <si>
    <t>336. |   26   2016   .5999157   .5666918   .6356324 |</t>
  </si>
  <si>
    <t>337. |   26   2017   .5999157   .5666918   .6356324 |</t>
  </si>
  <si>
    <t>338. |   26   2018   .5999157   .5666918   .6356324 |</t>
  </si>
  <si>
    <t>339. |   27   2006   .7613829   .7192169   .8067128 |</t>
  </si>
  <si>
    <t>340. |   27   2007   .7613829   .7192169   .8067128 |</t>
  </si>
  <si>
    <t>341. |   27   2008   .7613829   .7192169   .8067128 |</t>
  </si>
  <si>
    <t>342. |   27   2009   .7613829   .7192169   .8067128 |</t>
  </si>
  <si>
    <t>343. |   27   2010   .7613829   .7192169   .8067128 |</t>
  </si>
  <si>
    <t>344. |   27   2011   .7613829   .7192169   .8067128 |</t>
  </si>
  <si>
    <t>345. |   27   2012   .7613829   .7192169   .8067128 |</t>
  </si>
  <si>
    <t>346. |   27   2013   .7613829   .7192169   .8067128 |</t>
  </si>
  <si>
    <t>347. |   27   2014   .7613829   .7192169   .8067128 |</t>
  </si>
  <si>
    <t>348. |   27   2015   .7613829   .7192169   .8067128 |</t>
  </si>
  <si>
    <t>349. |   27   2016   .7613829   .7192169   .8067128 |</t>
  </si>
  <si>
    <t>350. |   27   2017   .7613829   .7192169   .8067128 |</t>
  </si>
  <si>
    <t>351. |   27   2018   .7613829   .7192169   .8067128 |</t>
  </si>
  <si>
    <t>352. |   28   2006   .6770474   .6395519   .7173562 |</t>
  </si>
  <si>
    <t>353. |   28   2007   .6770474   .6395519   .7173562 |</t>
  </si>
  <si>
    <t>354. |   28   2008   .6770474   .6395519   .7173562 |</t>
  </si>
  <si>
    <t>355. |   28   2009   .6770474   .6395519   .7173562 |</t>
  </si>
  <si>
    <t>356. |   28   2010   .6770474   .6395519   .7173562 |</t>
  </si>
  <si>
    <t>357. |   28   2011   .6770474   .6395519   .7173562 |</t>
  </si>
  <si>
    <t>358. |   28   2012   .6770474   .6395519   .7173562 |</t>
  </si>
  <si>
    <t>359. |   28   2013   .6770474   .6395519   .7173562 |</t>
  </si>
  <si>
    <t>360. |   28   2014   .6770474   .6395519   .7173562 |</t>
  </si>
  <si>
    <t>361. |   28   2015   .6770474   .6395519   .7173562 |</t>
  </si>
  <si>
    <t>362. |   28   2016   .6770474   .6395519   .7173562 |</t>
  </si>
  <si>
    <t>363. |   28   2017   .6770474   .6395519   .7173562 |</t>
  </si>
  <si>
    <t>364. |   28   2018   .6770474   .6395519   .7173562 |</t>
  </si>
  <si>
    <t>365. |   29   2006   .3581583   .3383232   .3794817 |</t>
  </si>
  <si>
    <t>366. |   29   2007   .3581583   .3383232   .3794817 |</t>
  </si>
  <si>
    <t>367. |   29   2008   .3581583   .3383232   .3794817 |</t>
  </si>
  <si>
    <t>368. |   29   2009   .3581583   .3383232   .3794817 |</t>
  </si>
  <si>
    <t>369. |   29   2010   .3581583   .3383232   .3794817 |</t>
  </si>
  <si>
    <t>370. |   29   2011   .3581583   .3383232   .3794817 |</t>
  </si>
  <si>
    <t>371. |   29   2012   .3581583   .3383232   .3794817 |</t>
  </si>
  <si>
    <t>372. |   29   2013   .3581583   .3383232   .3794817 |</t>
  </si>
  <si>
    <t>373. |   29   2014   .3581583   .3383232   .3794817 |</t>
  </si>
  <si>
    <t>535. |   42   2010   .9716997   .9281022   1.050258 |</t>
  </si>
  <si>
    <t>536. |   42   2011   .9716997   .9281022   1.050258 |</t>
  </si>
  <si>
    <t>537. |   42   2012   .9716997   .9281022   1.050258 |</t>
  </si>
  <si>
    <t>538. |   42   2013   .9716997   .9281022   1.050258 |</t>
  </si>
  <si>
    <t>539. |   42   2014   .9716997   .9281022   1.050258 |</t>
  </si>
  <si>
    <t>540. |   42   2015   .9716997   .9281022   1.050258 |</t>
  </si>
  <si>
    <t>541. |   42   2016   .9716997   .9281022   1.050258 |</t>
  </si>
  <si>
    <t>542. |   42   2017   .9716997   .9281022   1.050258 |</t>
  </si>
  <si>
    <t>543. |   43   2005   .5163075   .4879099     .54682 |</t>
  </si>
  <si>
    <t>544. |   43   2006   .5163075   .4879099     .54682 |</t>
  </si>
  <si>
    <t>545. |   43   2007   .5163075   .4879099     .54682 |</t>
  </si>
  <si>
    <t>546. |   43   2008   .5163075   .4879099     .54682 |</t>
  </si>
  <si>
    <t>547. |   43   2009   .5163075   .4879099     .54682 |</t>
  </si>
  <si>
    <t>548. |   43   2010   .5163075   .4879099     .54682 |</t>
  </si>
  <si>
    <t>549. |   43   2011   .5163075   .4879099     .54682 |</t>
  </si>
  <si>
    <t>550. |   43   2012   .5163075   .4879099     .54682 |</t>
  </si>
  <si>
    <t>551. |   43   2013   .5163075   .4879099     .54682 |</t>
  </si>
  <si>
    <t>552. |   43   2014   .5163075   .4879099     .54682 |</t>
  </si>
  <si>
    <t>553. |   43   2015   .5163075   .4879099     .54682 |</t>
  </si>
  <si>
    <t>554. |   43   2016   .5163075   .4879099     .54682 |</t>
  </si>
  <si>
    <t>555. |   43   2017   .5163075   .4879099     .54682 |</t>
  </si>
  <si>
    <t>556. |   44   2005   .6668468   .6301693   .7062559 |</t>
  </si>
  <si>
    <t>557. |   44   2006   .6668468   .6301693   .7062559 |</t>
  </si>
  <si>
    <t>558. |   44   2007   .6668468   .6301693   .7062559 |</t>
  </si>
  <si>
    <t>559. |   44   2008   .6668468   .6301693   .7062559 |</t>
  </si>
  <si>
    <t>560. |   44   2009   .6668468   .6301693   .7062559 |</t>
  </si>
  <si>
    <t>561. |   44   2010   .6668468   .6301693   .7062559 |</t>
  </si>
  <si>
    <t>562. |   44   2011   .6668468   .6301693   .7062559 |</t>
  </si>
  <si>
    <t>563. |   44   2012   .6668468   .6301693   .7062559 |</t>
  </si>
  <si>
    <t>564. |   44   2013   .6668468   .6301693   .7062559 |</t>
  </si>
  <si>
    <t>565. |   44   2014   .6668468   .6301693   .7062559 |</t>
  </si>
  <si>
    <t>566. |   44   2015   .6668468   .6301693   .7062559 |</t>
  </si>
  <si>
    <t>567. |   44   2016   .6668468   .6301693   .7062559 |</t>
  </si>
  <si>
    <t>568. |   44   2017   .6668468   .6301693   .7062559 |</t>
  </si>
  <si>
    <t>569. |   45   2005   .6940026   .6558315   .7350165 |</t>
  </si>
  <si>
    <t>570. |   45   2006   .6940026   .6558315   .7350165 |</t>
  </si>
  <si>
    <t>571. |   45   2007   .6940026   .6558315   .7350165 |</t>
  </si>
  <si>
    <t>572. |   45   2008   .6940026   .6558315   .7350165 |</t>
  </si>
  <si>
    <t>573. |   45   2009   .6940026   .6558315   .7350165 |</t>
  </si>
  <si>
    <t>574. |   45   2010   .6940026   .6558315   .7350165 |</t>
  </si>
  <si>
    <t>575. |   45   2011   .6940026   .6558315   .7350165 |</t>
  </si>
  <si>
    <t>576. |   45   2012   .6940026   .6558315   .7350165 |</t>
  </si>
  <si>
    <t>577. |   45   2013   .6940026   .6558315   .7350165 |</t>
  </si>
  <si>
    <t>578. |   45   2014   .6940026   .6558315   .7350165 |</t>
  </si>
  <si>
    <t>579. |   45   2015   .6940026   .6558315   .7350165 |</t>
  </si>
  <si>
    <t>580. |   45   2016   .6940026   .6558315   .7350165 |</t>
  </si>
  <si>
    <t>581. |   45   2017   .6940026   .6558315   .7350165 |</t>
  </si>
  <si>
    <t>582. |   46   2005   .8290378   .7834397   .8780321 |</t>
  </si>
  <si>
    <t>583. |   46   2006   .8290378   .7834397   .8780321 |</t>
  </si>
  <si>
    <t>584. |   46   2007   .8290378   .7834397   .8780321 |</t>
  </si>
  <si>
    <t>585. |   46   2008   .8290378   .7834397   .8780321 |</t>
  </si>
  <si>
    <t>586. |   46   2009   .8290378   .7834397   .8780321 |</t>
  </si>
  <si>
    <t>587. |   46   2010   .8290378   .7834397   .8780321 |</t>
  </si>
  <si>
    <t>588. |   46   2011   .8290378   .7834397   .8780321 |</t>
  </si>
  <si>
    <t>589. |   46   2012   .8290378   .7834397   .8780321 |</t>
  </si>
  <si>
    <t>590. |   46   2013   .8290378   .7834397   .8780321 |</t>
  </si>
  <si>
    <t>591. |   46   2014   .8290378   .7834397   .8780321 |</t>
  </si>
  <si>
    <t>592. |   46   2015   .8290378   .7834397   .8780321 |</t>
  </si>
  <si>
    <t>593. |   46   2016   .8290378   .7834397   .8780321 |</t>
  </si>
  <si>
    <t>594. |   46   2017   .8290378   .7834397   .8780321 |</t>
  </si>
  <si>
    <t>595. |   47   2005    .798818   .7548819   .8460263 |</t>
  </si>
  <si>
    <t>596. |   47   2006    .798818   .7548819   .8460263 |</t>
  </si>
  <si>
    <t>597. |   47   2007    .798818   .7548819   .8460263 |</t>
  </si>
  <si>
    <t>598. |   47   2008    .798818   .7548819   .8460263 |</t>
  </si>
  <si>
    <t>599. |   47   2009    .798818   .7548819   .8460263 |</t>
  </si>
  <si>
    <t>600. |   47   2010    .798818   .7548819   .8460263 |</t>
  </si>
  <si>
    <t>601. |   47   2011    .798818   .7548819   .8460263 |</t>
  </si>
  <si>
    <t>602. |   47   2012    .798818   .7548819   .8460263 |</t>
  </si>
  <si>
    <t>603. |   47   2013    .798818   .7548819   .8460263 |</t>
  </si>
  <si>
    <t>604. |   47   2014    .798818   .7548819   .8460263 |</t>
  </si>
  <si>
    <t>605. |   47   2015    .798818   .7548819   .8460263 |</t>
  </si>
  <si>
    <t>444. |   35   2006   .7278932   .6860344   .7730229 |</t>
  </si>
  <si>
    <t>445. |   35   2007   .7278932   .6860344   .7730229 |</t>
  </si>
  <si>
    <t>446. |   35   2008   .7278932   .6860344   .7730229 |</t>
  </si>
  <si>
    <t>447. |   35   2009   .7278932   .6860344   .7730229 |</t>
  </si>
  <si>
    <t>448. |   35   2010   .7278932   .6860344   .7730229 |</t>
  </si>
  <si>
    <t>449. |   35   2011   .7278932   .6860344   .7730229 |</t>
  </si>
  <si>
    <t>450. |   35   2012   .7278932   .6860344   .7730229 |</t>
  </si>
  <si>
    <t>451. |   35   2013   .7278932   .6860344   .7730229 |</t>
  </si>
  <si>
    <t>452. |   35   2014   .7278932   .6860344   .7730229 |</t>
  </si>
  <si>
    <t>453. |   35   2015   .7278932   .6860344   .7730229 |</t>
  </si>
  <si>
    <t>454. |   35   2016   .7278932   .6860344   .7730229 |</t>
  </si>
  <si>
    <t>455. |   36   2005   .7192921   .6794571    .762116 |</t>
  </si>
  <si>
    <t>456. |   36   2006   .7192921   .6794571    .762116 |</t>
  </si>
  <si>
    <t>457. |   36   2007   .7192921   .6794571    .762116 |</t>
  </si>
  <si>
    <t>458. |   36   2008   .7192921   .6794571    .762116 |</t>
  </si>
  <si>
    <t>459. |   36   2009   .7192921   .6794571    .762116 |</t>
  </si>
  <si>
    <t>460. |   36   2010   .7192921   .6794571    .762116 |</t>
  </si>
  <si>
    <t>461. |   36   2011   .7192921   .6794571    .762116 |</t>
  </si>
  <si>
    <t>462. |   36   2012   .7192921   .6794571    .762116 |</t>
  </si>
  <si>
    <t>463. |   36   2013   .7192921   .6794571    .762116 |</t>
  </si>
  <si>
    <t>464. |   36   2014   .7192921   .6794571    .762116 |</t>
  </si>
  <si>
    <t>465. |   36   2015   .7192921   .6794571    .762116 |</t>
  </si>
  <si>
    <t>466. |   36   2016   .7192921   .6794571    .762116 |</t>
  </si>
  <si>
    <t>467. |   36   2017   .7192921   .6794571    .762116 |</t>
  </si>
  <si>
    <t>468. |   37   2005   .6797205   .6406319   .7218634 |</t>
  </si>
  <si>
    <t>469. |   37   2006   .6797205   .6406319   .7218634 |</t>
  </si>
  <si>
    <t>470. |   37   2007   .6797205   .6406319   .7218634 |</t>
  </si>
  <si>
    <t>471. |   37   2008   .6797205   .6406319   .7218634 |</t>
  </si>
  <si>
    <t>472. |   37   2009   .6797205   .6406319   .7218634 |</t>
  </si>
  <si>
    <t>473. |   37   2010   .6797205   .6406319   .7218634 |</t>
  </si>
  <si>
    <t>474. |   37   2011   .6797205   .6406319   .7218634 |</t>
  </si>
  <si>
    <t>475. |   37   2012   .6797205   .6406319   .7218634 |</t>
  </si>
  <si>
    <t>476. |   37   2013   .6797205   .6406319   .7218634 |</t>
  </si>
  <si>
    <t>477. |   37   2014   .6797205   .6406319   .7218634 |</t>
  </si>
  <si>
    <t>478. |   37   2015   .6797205   .6406319   .7218634 |</t>
  </si>
  <si>
    <t>479. |   37   2016   .6797205   .6406319   .7218634 |</t>
  </si>
  <si>
    <t>480. |   38   2005   .6143361   .5790075   .6524252 |</t>
  </si>
  <si>
    <t>481. |   38   2006   .6143361   .5790075   .6524252 |</t>
  </si>
  <si>
    <t>482. |   38   2007   .6143361   .5790075   .6524252 |</t>
  </si>
  <si>
    <t>483. |   38   2008   .6143361   .5790075   .6524252 |</t>
  </si>
  <si>
    <t>484. |   38   2009   .6143361   .5790075   .6524252 |</t>
  </si>
  <si>
    <t>485. |   38   2010   .6143361   .5790075   .6524252 |</t>
  </si>
  <si>
    <t>486. |   38   2011   .6143361   .5790075   .6524252 |</t>
  </si>
  <si>
    <t>487. |   38   2012   .6143361   .5790075   .6524252 |</t>
  </si>
  <si>
    <t>488. |   38   2013   .6143361   .5790075   .6524252 |</t>
  </si>
  <si>
    <t>489. |   38   2014   .6143361   .5790075   .6524252 |</t>
  </si>
  <si>
    <t>490. |   38   2015   .6143361   .5790075   .6524252 |</t>
  </si>
  <si>
    <t>491. |   38   2016   .6143361   .5790075   .6524252 |</t>
  </si>
  <si>
    <t>492. |   39   2005   .6960591   .6575108   .7374998 |</t>
  </si>
  <si>
    <t>493. |   39   2006   .6960591   .6575108   .7374998 |</t>
  </si>
  <si>
    <t>494. |   39   2007   .6960591   .6575108   .7374998 |</t>
  </si>
  <si>
    <t>495. |   39   2008   .6960591   .6575108   .7374998 |</t>
  </si>
  <si>
    <t>496. |   39   2009   .6960591   .6575108   .7374998 |</t>
  </si>
  <si>
    <t>497. |   39   2010   .6960591   .6575108   .7374998 |</t>
  </si>
  <si>
    <t>498. |   39   2011   .6960591   .6575108   .7374998 |</t>
  </si>
  <si>
    <t>499. |   39   2012   .6960591   .6575108   .7374998 |</t>
  </si>
  <si>
    <t>500. |   39   2013   .6960591   .6575108   .7374998 |</t>
  </si>
  <si>
    <t>501. |   39   2014   .6960591   .6575108   .7374998 |</t>
  </si>
  <si>
    <t>502. |   39   2015   .6960591   .6575108   .7374998 |</t>
  </si>
  <si>
    <t>503. |   39   2016   .6960591   .6575108   .7374998 |</t>
  </si>
  <si>
    <t>504. |   39   2017   .6960591   .6575108   .7374998 |</t>
  </si>
  <si>
    <t>505. |   40   2005   .9325604   .8796282   .9914849 |</t>
  </si>
  <si>
    <t>506. |   40   2006   .9325604   .8796282   .9914849 |</t>
  </si>
  <si>
    <t>507. |   40   2007   .9325604   .8796282   .9914849 |</t>
  </si>
  <si>
    <t>508. |   40   2008   .9325604   .8796282   .9914849 |</t>
  </si>
  <si>
    <t>509. |   40   2009   .9325604   .8796282   .9914849 |</t>
  </si>
  <si>
    <t>510. |   40   2010   .9325604   .8796282   .9914849 |</t>
  </si>
  <si>
    <t>511. |   40   2011   .9325604   .8796282   .9914849 |</t>
  </si>
  <si>
    <t>512. |   40   2012   .9325604   .8796282   .9914849 |</t>
  </si>
  <si>
    <t>513. |   40   2013   .9325604   .8796282   .9914849 |</t>
  </si>
  <si>
    <t>514. |   40   2014   .9325604   .8796282   .9914849 |</t>
  </si>
  <si>
    <t>515. |   40   2015   .9325604   .8796282   .9914849 |</t>
  </si>
  <si>
    <t>516. |   40   2016   .9325604   .8796282   .9914849 |</t>
  </si>
  <si>
    <t>517. |   41   2005   .7295737   .6891692   .7730097 |</t>
  </si>
  <si>
    <t>518. |   41   2006   .7295737   .6891692   .7730097 |</t>
  </si>
  <si>
    <t>519. |   41   2007   .7295737   .6891692   .7730097 |</t>
  </si>
  <si>
    <t>520. |   41   2008   .7295737   .6891692   .7730097 |</t>
  </si>
  <si>
    <t>521. |   41   2009   .7295737   .6891692   .7730097 |</t>
  </si>
  <si>
    <t>522. |   41   2010   .7295737   .6891692   .7730097 |</t>
  </si>
  <si>
    <t>523. |   41   2011   .7295737   .6891692   .7730097 |</t>
  </si>
  <si>
    <t>524. |   41   2012   .7295737   .6891692   .7730097 |</t>
  </si>
  <si>
    <t>525. |   41   2013   .7295737   .6891692   .7730097 |</t>
  </si>
  <si>
    <t>526. |   41   2014   .7295737   .6891692   .7730097 |</t>
  </si>
  <si>
    <t>527. |   41   2015   .7295737   .6891692   .7730097 |</t>
  </si>
  <si>
    <t>528. |   41   2016   .7295737   .6891692   .7730097 |</t>
  </si>
  <si>
    <t>529. |   41   2017   .7295737   .6891692   .7730097 |</t>
  </si>
  <si>
    <t>530. |   42   2005   .9554778   .9059537   1.018404 |</t>
  </si>
  <si>
    <t>531. |   42   2006   .9554778   .9059537   1.018404 |</t>
  </si>
  <si>
    <t>532. |   42   2007   .9554778   .9059537   1.018404 |</t>
  </si>
  <si>
    <t>533. |   42   2008   .9554778   .9059537   1.018404 |</t>
  </si>
  <si>
    <t>534. |   42   2009   .9554778   .9059537   1.018404 |</t>
  </si>
  <si>
    <t>535. |   42   2010   .9554778   .9059537   1.018404 |</t>
  </si>
  <si>
    <t>536. |   42   2011   .9554778   .9059537   1.018404 |</t>
  </si>
  <si>
    <t>537. |   42   2012   .9554778   .9059537   1.018404 |</t>
  </si>
  <si>
    <t>538. |   42   2013   .9554778   .9059537   1.018404 |</t>
  </si>
  <si>
    <t>539. |   42   2014   .9554778   .9059537   1.018404 |</t>
  </si>
  <si>
    <t>540. |   42   2015   .9554778   .9059537   1.018404 |</t>
  </si>
  <si>
    <t>541. |   42   2016   .9554778   .9059537   1.018404 |</t>
  </si>
  <si>
    <t>542. |   42   2017   .9554778   .9059537   1.018404 |</t>
  </si>
  <si>
    <t>543. |   43   2005   .5477569   .5174216   .5803683 |</t>
  </si>
  <si>
    <t>544. |   43   2006   .5477569   .5174216   .5803683 |</t>
  </si>
  <si>
    <t>545. |   43   2007   .5477569   .5174216   .5803683 |</t>
  </si>
  <si>
    <t>546. |   43   2008   .5477569   .5174216   .5803683 |</t>
  </si>
  <si>
    <t>547. |   43   2009   .5477569   .5174216   .5803683 |</t>
  </si>
  <si>
    <t>548. |   43   2010   .5477569   .5174216   .5803683 |</t>
  </si>
  <si>
    <t>549. |   43   2011   .5477569   .5174216   .5803683 |</t>
  </si>
  <si>
    <t>550. |   43   2012   .5477569   .5174216   .5803683 |</t>
  </si>
  <si>
    <t>551. |   43   2013   .5477569   .5174216   .5803683 |</t>
  </si>
  <si>
    <t>552. |   43   2014   .5477569   .5174216   .5803683 |</t>
  </si>
  <si>
    <t>553. |   43   2015   .5477569   .5174216   .5803683 |</t>
  </si>
  <si>
    <t>554. |   43   2016   .5477569   .5174216   .5803683 |</t>
  </si>
  <si>
    <t>555. |   43   2017   .5477569   .5174216   .5803683 |</t>
  </si>
  <si>
    <t>556. |   44   2005   .6736976   .6363876   .7138069 |</t>
  </si>
  <si>
    <t>557. |   44   2006   .6736976   .6363876   .7138069 |</t>
  </si>
  <si>
    <t>558. |   44   2007   .6736976   .6363876   .7138069 |</t>
  </si>
  <si>
    <t>559. |   44   2008   .6736976   .6363876   .7138069 |</t>
  </si>
  <si>
    <t>560. |   44   2009   .6736976   .6363876   .7138069 |</t>
  </si>
  <si>
    <t>561. |   44   2010   .6736976   .6363876   .7138069 |</t>
  </si>
  <si>
    <t>562. |   44   2011   .6736976   .6363876   .7138069 |</t>
  </si>
  <si>
    <t>563. |   44   2012   .6736976   .6363876   .7138069 |</t>
  </si>
  <si>
    <t>564. |   44   2013   .6736976   .6363876   .7138069 |</t>
  </si>
  <si>
    <t>565. |   44   2014   .6736976   .6363876   .7138069 |</t>
  </si>
  <si>
    <t>566. |   44   2015   .6736976   .6363876   .7138069 |</t>
  </si>
  <si>
    <t>567. |   44   2016   .6736976   .6363876   .7138069 |</t>
  </si>
  <si>
    <t>568. |   44   2017   .6736976   .6363876   .7138069 |</t>
  </si>
  <si>
    <t>569. |   45   2005   .6911236   .6528485   .7322705 |</t>
  </si>
  <si>
    <t>570. |   45   2006   .6911236   .6528485   .7322705 |</t>
  </si>
  <si>
    <t>571. |   45   2007   .6911236   .6528485   .7322705 |</t>
  </si>
  <si>
    <t>572. |   45   2008   .6911236   .6528485   .7322705 |</t>
  </si>
  <si>
    <t>573. |   45   2009   .6911236   .6528485   .7322705 |</t>
  </si>
  <si>
    <t>574. |   45   2010   .6911236   .6528485   .7322705 |</t>
  </si>
  <si>
    <t>575. |   45   2011   .6911236   .6528485   .7322705 |</t>
  </si>
  <si>
    <t>576. |   45   2012   .6911236   .6528485   .7322705 |</t>
  </si>
  <si>
    <t>577. |   45   2013   .6911236   .6528485   .7322705 |</t>
  </si>
  <si>
    <t>578. |   45   2014   .6911236   .6528485   .7322705 |</t>
  </si>
  <si>
    <t>579. |   45   2015   .6911236   .6528485   .7322705 |</t>
  </si>
  <si>
    <t>580. |   45   2016   .6911236   .6528485   .7322705 |</t>
  </si>
  <si>
    <t>581. |   45   2017   .6911236   .6528485   .7322705 |</t>
  </si>
  <si>
    <t>582. |   46   2005   .8291464   .7832275   .8785106 |</t>
  </si>
  <si>
    <t>583. |   46   2006   .8291464   .7832275   .8785106 |</t>
  </si>
  <si>
    <t>584. |   46   2007   .8291464   .7832275   .8785106 |</t>
  </si>
  <si>
    <t>585. |   46   2008   .8291464   .7832275   .8785106 |</t>
  </si>
  <si>
    <t>586. |   46   2009   .8291464   .7832275   .8785106 |</t>
  </si>
  <si>
    <t>587. |   46   2010   .8291464   .7832275   .8785106 |</t>
  </si>
  <si>
    <t>588. |   46   2011   .8291464   .7832275   .8785106 |</t>
  </si>
  <si>
    <t>589. |   46   2012   .8291464   .7832275   .8785106 |</t>
  </si>
  <si>
    <t>590. |   46   2013   .8291464   .7832275   .8785106 |</t>
  </si>
  <si>
    <t>591. |   46   2014   .8291464   .7832275   .8785106 |</t>
  </si>
  <si>
    <t>592. |   46   2015   .8291464   .7832275   .8785106 |</t>
  </si>
  <si>
    <t>593. |   46   2016   .8291464   .7832275   .8785106 |</t>
  </si>
  <si>
    <t>594. |   46   2017   .8291464   .7832275   .8785106 |</t>
  </si>
  <si>
    <t>595. |   47   2005   .7564374   .7145451   .8014727 |</t>
  </si>
  <si>
    <t>596. |   47   2006   .7564374   .7145451   .8014727 |</t>
  </si>
  <si>
    <t>597. |   47   2007   .7564374   .7145451   .8014727 |</t>
  </si>
  <si>
    <t>598. |   47   2008   .7564374   .7145451   .8014727 |</t>
  </si>
  <si>
    <t>599. |   47   2009   .7564374   .7145451   .8014727 |</t>
  </si>
  <si>
    <t>600. |   47   2010   .7564374   .7145451   .8014727 |</t>
  </si>
  <si>
    <t>601. |   47   2011   .7564374   .7145451   .8014727 |</t>
  </si>
  <si>
    <t>602. |   47   2012   .7564374   .7145451   .8014727 |</t>
  </si>
  <si>
    <t>603. |   47   2013   .7564374   .7145451   .8014727 |</t>
  </si>
  <si>
    <t>604. |   47   2014   .7564374   .7145451   .8014727 |</t>
  </si>
  <si>
    <t>605. |   47   2015   .7564374   .7145451   .8014727 |</t>
  </si>
  <si>
    <t>606. |   47   2016   .7564374   .7145451   .8014727 |</t>
  </si>
  <si>
    <t>607. |   47   2017   .7564374   .7145451   .8014727 |</t>
  </si>
  <si>
    <t>608. |   48   2005   .6679008   .6309118   .7076651 |</t>
  </si>
  <si>
    <t>609. |   48   2006   .6679008   .6309118   .7076651 |</t>
  </si>
  <si>
    <t>610. |   48   2007   .6679008   .6309118   .7076651 |</t>
  </si>
  <si>
    <t>611. |   48   2008   .6679008   .6309118   .7076651 |</t>
  </si>
  <si>
    <t>612. |   48   2009   .6679008   .6309118   .7076651 |</t>
  </si>
  <si>
    <t>613. |   48   2010   .6679008   .6309118   .7076651 |</t>
  </si>
  <si>
    <t>614. |   48   2011   .6679008   .6309118   .7076651 |</t>
  </si>
  <si>
    <t>615. |   48   2012   .6679008   .6309118   .7076651 |</t>
  </si>
  <si>
    <t>616. |   48   2013   .6679008   .6309118   .7076651 |</t>
  </si>
  <si>
    <t>617. |   48   2014   .6679008   .6309118   .7076651 |</t>
  </si>
  <si>
    <t>618. |   48   2015   .6679008   .6309118   .7076651 |</t>
  </si>
  <si>
    <t>619. |   48   2016   .6679008   .6309118   .7076651 |</t>
  </si>
  <si>
    <t>620. |   48   2017   .6679008   .6309118   .7076651 |</t>
  </si>
  <si>
    <t>621. |   49   2005   .6249582   .5903473   .6621658 |</t>
  </si>
  <si>
    <t>622. |   49   2006   .6249582   .5903473   .6621658 |</t>
  </si>
  <si>
    <t>623. |   49   2007   .6249582   .5903473   .6621658 |</t>
  </si>
  <si>
    <t>624. |   49   2008   .6249582   .5903473   .6621658 |</t>
  </si>
  <si>
    <t>625. |   49   2009   .6249582   .5903473   .6621658 |</t>
  </si>
  <si>
    <t>626. |   49   2010   .6249582   .5903473   .6621658 |</t>
  </si>
  <si>
    <t>627. |   49   2011   .6249582   .5903473   .6621658 |</t>
  </si>
  <si>
    <t>628. |   49   2012   .6249582   .5903473   .6621658 |</t>
  </si>
  <si>
    <t>629. |   49   2013   .6249582   .5903473   .6621658 |</t>
  </si>
  <si>
    <t>630. |   49   2014   .6249582   .5903473   .6621658 |</t>
  </si>
  <si>
    <t>631. |   49   2015   .6249582   .5903473   .6621658 |</t>
  </si>
  <si>
    <t>632. |   49   2016   .6249582   .5903473   .6621658 |</t>
  </si>
  <si>
    <t>633. |   49   2017   .6249582   .5903473   .6621658 |</t>
  </si>
  <si>
    <t>634. |   50   2005   .6179891   .5837643   .6547818 |</t>
  </si>
  <si>
    <t>635. |   50   2006   .6179891   .5837643   .6547818 |</t>
  </si>
  <si>
    <t>636. |   50   2007   .6179891   .5837643   .6547818 |</t>
  </si>
  <si>
    <t>637. |   50   2008   .6179891   .5837643   .6547818 |</t>
  </si>
  <si>
    <t>638. |   50   2009   .6179891   .5837643   .6547818 |</t>
  </si>
  <si>
    <t>639. |   50   2010   .6179891   .5837643   .6547818 |</t>
  </si>
  <si>
    <t>640. |   50   2011   .6179891   .5837643   .6547818 |</t>
  </si>
  <si>
    <t>641. |   50   2012   .6179891   .5837643   .6547818 |</t>
  </si>
  <si>
    <t>642. |   50   2013   .6179891   .5837643   .6547818 |</t>
  </si>
  <si>
    <t>643. |   50   2014   .6179891   .5837643   .6547818 |</t>
  </si>
  <si>
    <t>644. |   50   2015   .6179891   .5837643   .6547818 |</t>
  </si>
  <si>
    <t>645. |   50   2016   .6179891   .5837643   .6547818 |</t>
  </si>
  <si>
    <t>646. |   50   2017   .6179891   .5837643   .6547818 |</t>
  </si>
  <si>
    <t>647. |   51   2005   .6166363   .5824865   .6533486 |</t>
  </si>
  <si>
    <t>648. |   51   2006   .6166363   .5824865   .6533486 |</t>
  </si>
  <si>
    <t>649. |   51   2007   .6166363   .5824865   .6533486 |</t>
  </si>
  <si>
    <t>650. |   51   2008   .6166363   .5824865   .6533486 |</t>
  </si>
  <si>
    <t>651. |   51   2009   .6166363   .5824865   .6533486 |</t>
  </si>
  <si>
    <t>652. |   51   2010   .6166363   .5824865   .6533486 |</t>
  </si>
  <si>
    <t>653. |   51   2011   .6166363   .5824865   .6533486 |</t>
  </si>
  <si>
    <t>654. |   51   2012   .6166363   .5824865   .6533486 |</t>
  </si>
  <si>
    <t>655. |   51   2013   .6166363   .5824865   .6533486 |</t>
  </si>
  <si>
    <t>656. |   51   2014   .6166363   .5824865   .6533486 |</t>
  </si>
  <si>
    <t>657. |   51   2015   .6166363   .5824865   .6533486 |</t>
  </si>
  <si>
    <t>658. |   51   2016   .6166363   .5824865   .6533486 |</t>
  </si>
  <si>
    <t>659. |   51   2017   .6166363   .5824865   .6533486 |</t>
  </si>
  <si>
    <t>660. |   52   2005   .6030521   .5696545   .6389555 |</t>
  </si>
  <si>
    <t>661. |   52   2006   .6030521   .5696545   .6389555 |</t>
  </si>
  <si>
    <t>662. |   52   2007   .6030521   .5696545   .6389555 |</t>
  </si>
  <si>
    <t>663. |   52   2008   .6030521   .5696545   .6389555 |</t>
  </si>
  <si>
    <t>664. |   52   2009   .6030521   .5696545   .6389555 |</t>
  </si>
  <si>
    <t>665. |   52   2010   .6030521   .5696545   .6389555 |</t>
  </si>
  <si>
    <t>666. |   52   2011   .6030521   .5696545   .6389555 |</t>
  </si>
  <si>
    <t>667. |   52   2012   .6030521   .5696545   .6389555 |</t>
  </si>
  <si>
    <t>668. |   52   2013   .6030521   .5696545   .6389555 |</t>
  </si>
  <si>
    <t>669. |   52   2014   .6030521   .5696545   .6389555 |</t>
  </si>
  <si>
    <t>670. |   52   2015   .6030521   .5696545   .6389555 |</t>
  </si>
  <si>
    <t>671. |   52   2016   .6030521   .5696545   .6389555 |</t>
  </si>
  <si>
    <t>672. |   52   2017   .6030521   .5696545   .6389555 |</t>
  </si>
  <si>
    <t>673. |   53   2005   .6368039   .6015372   .6747168 |</t>
  </si>
  <si>
    <t>674. |   53   2006   .6368039   .6015372   .6747168 |</t>
  </si>
  <si>
    <t>675. |   53   2007   .6368039   .6015372   .6747168 |</t>
  </si>
  <si>
    <t>676. |   53   2008   .6368039   .6015372   .6747168 |</t>
  </si>
  <si>
    <t>677. |   53   2009   .6368039   .6015372   .6747168 |</t>
  </si>
  <si>
    <t>678. |   53   2010   .6368039   .6015372   .6747168 |</t>
  </si>
  <si>
    <t>679. |   53   2011   .6368039   .6015372   .6747168 |</t>
  </si>
  <si>
    <t>680. |   53   2012   .6368039   .6015372   .6747168 |</t>
  </si>
  <si>
    <t>681. |   53   2013   .6368039   .6015372   .6747168 |</t>
  </si>
  <si>
    <t>682. |   53   2014   .6368039   .6015372   .6747168 |</t>
  </si>
  <si>
    <t>683. |   53   2015   .6368039   .6015372   .6747168 |</t>
  </si>
  <si>
    <t>684. |   53   2016   .6368039   .6015372   .6747168 |</t>
  </si>
  <si>
    <t>685. |   53   2017   .6368039   .6015372   .6747168 |</t>
  </si>
  <si>
    <t>686. |   54   2005   .7881365   .7444888   .8350592 |</t>
  </si>
  <si>
    <t>687. |   54   2006   .7881365   .7444888   .8350592 |</t>
  </si>
  <si>
    <t>688. |   54   2007   .7881365   .7444888   .8350592 |</t>
  </si>
  <si>
    <t>689. |   54   2008   .7881365   .7444888   .8350592 |</t>
  </si>
  <si>
    <t>690. |   54   2009   .7881365   .7444888   .8350592 |</t>
  </si>
  <si>
    <t>691. |   54   2010   .7881365   .7444888   .8350592 |</t>
  </si>
  <si>
    <t>692. |   54   2011   .7881365   .7444888   .8350592 |</t>
  </si>
  <si>
    <t>693. |   54   2012   .7881365   .7444888   .8350592 |</t>
  </si>
  <si>
    <t>694. |   54   2013   .7881365   .7444888   .8350592 |</t>
  </si>
  <si>
    <t>695. |   54   2014   .7881365   .7444888   .8350592 |</t>
  </si>
  <si>
    <t>696. |   54   2015   .7881365   .7444888   .8350592 |</t>
  </si>
  <si>
    <t>697. |   54   2016   .7881365   .7444888   .8350592 |</t>
  </si>
  <si>
    <t>698. |   54   2017   .7881365   .7444888   .8350592 |</t>
  </si>
  <si>
    <t>699. |   55   2005   .6556849   .6193724   .6947218 |</t>
  </si>
  <si>
    <t>700. |   55   2006   .6556849   .6193724   .6947218 |</t>
  </si>
  <si>
    <t>701. |   55   2007   .6556849   .6193724   .6947218 |</t>
  </si>
  <si>
    <t>702. |   55   2008   .6556849   .6193724   .6947218 |</t>
  </si>
  <si>
    <t>703. |   55   2009   .6556849   .6193724   .6947218 |</t>
  </si>
  <si>
    <t>704. |   55   2010   .6556849   .6193724   .6947218 |</t>
  </si>
  <si>
    <t>705. |   55   2011   .6556849   .6193724   .6947218 |</t>
  </si>
  <si>
    <t>706. |   55   2012   .6556849   .6193724   .6947218 |</t>
  </si>
  <si>
    <t>707. |   55   2013   .6556849   .6193724   .6947218 |</t>
  </si>
  <si>
    <t>708. |   55   2014   .6556849   .6193724   .6947218 |</t>
  </si>
  <si>
    <t>709. |   55   2015   .6556849   .6193724   .6947218 |</t>
  </si>
  <si>
    <t>710. |   55   2016   .6556849   .6193724   .6947218 |</t>
  </si>
  <si>
    <t>711. |   55   2017   .6556849   .6193724   .6947218 |</t>
  </si>
  <si>
    <t>712. |   56   2005   .5403101   .5103873   .5724782 |</t>
  </si>
  <si>
    <t>713. |   56   2006   .5403101   .5103873   .5724782 |</t>
  </si>
  <si>
    <t>714. |   56   2007   .5403101   .5103873   .5724782 |</t>
  </si>
  <si>
    <t>715. |   56   2008   .5403101   .5103873   .5724782 |</t>
  </si>
  <si>
    <t>716. |   56   2009   .5403101   .5103873   .5724782 |</t>
  </si>
  <si>
    <t>717. |   56   2010   .5403101   .5103873   .5724782 |</t>
  </si>
  <si>
    <t>718. |   56   2011   .5403101   .5103873   .5724782 |</t>
  </si>
  <si>
    <t>719. |   56   2012   .5403101   .5103873   .5724782 |</t>
  </si>
  <si>
    <t>720. |   56   2013   .5403101   .5103873   .5724782 |</t>
  </si>
  <si>
    <t>721. |   56   2014   .5403101   .5103873   .5724782 |</t>
  </si>
  <si>
    <t>722. |   56   2015   .5403101   .5103873   .5724782 |</t>
  </si>
  <si>
    <t>746. |   58   2013   .7633773   .7213905   .8084912 |</t>
  </si>
  <si>
    <t>747. |   58   2014   .7633773   .7213905   .8084912 |</t>
  </si>
  <si>
    <t>748. |   58   2015   .7633773   .7213905   .8084912 |</t>
  </si>
  <si>
    <t>749. |   58   2016   .7633773   .7213905   .8084912 |</t>
  </si>
  <si>
    <t>750. |   58   2017   .7633773   .7213905   .8084912 |</t>
  </si>
  <si>
    <t>751. |   59   2005   .6378316     .60275    .675526 |</t>
  </si>
  <si>
    <t>752. |   59   2006   .6378316     .60275    .675526 |</t>
  </si>
  <si>
    <t>753. |   59   2007   .6378316     .60275    .675526 |</t>
  </si>
  <si>
    <t>754. |   59   2008   .6378316     .60275    .675526 |</t>
  </si>
  <si>
    <t>755. |   59   2009   .6378316     .60275    .675526 |</t>
  </si>
  <si>
    <t>756. |   59   2010   .6378316     .60275    .675526 |</t>
  </si>
  <si>
    <t>757. |   59   2011   .6378316     .60275    .675526 |</t>
  </si>
  <si>
    <t>758. |   59   2012   .6378316     .60275    .675526 |</t>
  </si>
  <si>
    <t>759. |   59   2013   .6378316     .60275    .675526 |</t>
  </si>
  <si>
    <t>760. |   59   2014   .6378316     .60275    .675526 |</t>
  </si>
  <si>
    <t>761. |   59   2015   .6378316     .60275    .675526 |</t>
  </si>
  <si>
    <t>762. |   59   2016   .6378316     .60275    .675526 |</t>
  </si>
  <si>
    <t>763. |   59   2017   .6378316     .60275    .675526 |</t>
  </si>
  <si>
    <t>764. |   60   2005   .7560007   .7144197   .8006786 |</t>
  </si>
  <si>
    <t>765. |   60   2006   .7560007   .7144197   .8006786 |</t>
  </si>
  <si>
    <t>766. |   60   2007   .7560007   .7144197   .8006786 |</t>
  </si>
  <si>
    <t>767. |   60   2008   .7560007   .7144197   .8006786 |</t>
  </si>
  <si>
    <t>768. |   60   2009   .7560007   .7144197   .8006786 |</t>
  </si>
  <si>
    <t>769. |   60   2010   .7560007   .7144197   .8006786 |</t>
  </si>
  <si>
    <t>770. |   60   2011   .7560007   .7144197   .8006786 |</t>
  </si>
  <si>
    <t>771. |   60   2012   .7560007   .7144197   .8006786 |</t>
  </si>
  <si>
    <t>772. |   60   2013   .7560007   .7144197   .8006786 |</t>
  </si>
  <si>
    <t>773. |   60   2014   .7560007   .7144197   .8006786 |</t>
  </si>
  <si>
    <t>774. |   60   2015   .7560007   .7144197   .8006786 |</t>
  </si>
  <si>
    <t>775. |   60   2016   .7560007   .7144197   .8006786 |</t>
  </si>
  <si>
    <t>776. |   60   2017   .7560007   .7144197   .8006786 |</t>
  </si>
  <si>
    <t>777. |   61   2005   .6172529   .5833032   .6537311 |</t>
  </si>
  <si>
    <t>778. |   61   2006   .6172529   .5833032   .6537311 |</t>
  </si>
  <si>
    <t>779. |   61   2007   .6172529   .5833032   .6537311 |</t>
  </si>
  <si>
    <t>780. |   61   2008   .6172529   .5833032   .6537311 |</t>
  </si>
  <si>
    <t>781. |   61   2009   .6172529   .5833032   .6537311 |</t>
  </si>
  <si>
    <t>782. |   61   2010   .6172529   .5833032   .6537311 |</t>
  </si>
  <si>
    <t>783. |   61   2011   .6172529   .5833032   .6537311 |</t>
  </si>
  <si>
    <t>784. |   61   2012   .6172529   .5833032   .6537311 |</t>
  </si>
  <si>
    <t>785. |   61   2013   .6172529   .5833032   .6537311 |</t>
  </si>
  <si>
    <t>786. |   61   2014   .6172529   .5833032   .6537311 |</t>
  </si>
  <si>
    <t>787. |   61   2015   .6172529   .5833032   .6537311 |</t>
  </si>
  <si>
    <t>788. |   61   2016   .6172529   .5833032   .6537311 |</t>
  </si>
  <si>
    <t>789. |   61   2017   .6172529   .5833032   .6537311 |</t>
  </si>
  <si>
    <t>790. |   62   2005   .6977323   .6593561   .7389667 |</t>
  </si>
  <si>
    <t>791. |   62   2006   .6977323   .6593561   .7389667 |</t>
  </si>
  <si>
    <t>792. |   62   2007   .6977323   .6593561   .7389667 |</t>
  </si>
  <si>
    <t>793. |   62   2008   .6977323   .6593561   .7389667 |</t>
  </si>
  <si>
    <t>794. |   62   2009   .6977323   .6593561   .7389667 |</t>
  </si>
  <si>
    <t>795. |   62   2010   .6977323   .6593561   .7389667 |</t>
  </si>
  <si>
    <t>796. |   62   2011   .6977323   .6593561   .7389667 |</t>
  </si>
  <si>
    <t>797. |   62   2012   .6977323   .6593561   .7389667 |</t>
  </si>
  <si>
    <t>798. |   62   2013   .6977323   .6593561   .7389667 |</t>
  </si>
  <si>
    <t>799. |   62   2014   .6977323   .6593561   .7389667 |</t>
  </si>
  <si>
    <t>800. |   62   2015   .6977323   .6593561   .7389667 |</t>
  </si>
  <si>
    <t>801. |   62   2016   .6977323   .6593561   .7389667 |</t>
  </si>
  <si>
    <t>802. |   62   2017   .6977323   .6593561   .7389667 |</t>
  </si>
  <si>
    <t>803. |   63   2005   .7283962   .6883335   .7714428 |</t>
  </si>
  <si>
    <t>804. |   63   2006   .7283962   .6883335   .7714428 |</t>
  </si>
  <si>
    <t>805. |   63   2007   .7283962   .6883335   .7714428 |</t>
  </si>
  <si>
    <t>806. |   63   2008   .7283962   .6883335   .7714428 |</t>
  </si>
  <si>
    <t>807. |   63   2009   .7283962   .6883335   .7714428 |</t>
  </si>
  <si>
    <t>808. |   63   2010   .7283962   .6883335   .7714428 |</t>
  </si>
  <si>
    <t>809. |   63   2011   .7283962   .6883335   .7714428 |</t>
  </si>
  <si>
    <t>810. |   63   2012   .7283962   .6883335   .7714428 |</t>
  </si>
  <si>
    <t>811. |   63   2013   .7283962   .6883335   .7714428 |</t>
  </si>
  <si>
    <t>812. |   63   2014   .7283962   .6883335   .7714428 |</t>
  </si>
  <si>
    <t>813. |   63   2015   .7283962   .6883335   .7714428 |</t>
  </si>
  <si>
    <t>814. |   63   2016   .7283962   .6883335   .7714428 |</t>
  </si>
  <si>
    <t>815. |   63   2017   .7283962   .6883335   .7714428 |</t>
  </si>
  <si>
    <t>816. |   64   2005    .792402   .7488189   .8392312 |</t>
  </si>
  <si>
    <t>817. |   64   2006    .792402   .7488189   .8392312 |</t>
  </si>
  <si>
    <t>818. |   64   2007    .792402   .7488189   .8392312 |</t>
  </si>
  <si>
    <t>819. |   64   2008    .792402   .7488189   .8392312 |</t>
  </si>
  <si>
    <t>820. |   64   2009    .792402   .7488189   .8392312 |</t>
  </si>
  <si>
    <t>821. |   64   2010    .792402   .7488189   .8392312 |</t>
  </si>
  <si>
    <t>822. |   64   2011    .792402   .7488189   .8392312 |</t>
  </si>
  <si>
    <t>823. |   64   2012    .792402   .7488189   .8392312 |</t>
  </si>
  <si>
    <t>824. |   64   2013    .792402   .7488189   .8392312 |</t>
  </si>
  <si>
    <t>825. |   64   2014    .792402   .7488189   .8392312 |</t>
  </si>
  <si>
    <t>826. |   64   2015    .792402   .7488189   .8392312 |</t>
  </si>
  <si>
    <t>827. |   64   2016    .792402   .7488189   .8392312 |</t>
  </si>
  <si>
    <t>828. |   64   2017    .792402   .7488189   .8392312 |</t>
  </si>
  <si>
    <t>829. |   65   2005   .7414191     .70064   .7852352 |</t>
  </si>
  <si>
    <t>830. |   65   2006   .7414191     .70064   .7852352 |</t>
  </si>
  <si>
    <t>831. |   65   2007   .7414191     .70064   .7852352 |</t>
  </si>
  <si>
    <t>832. |   65   2008   .7414191     .70064   .7852352 |</t>
  </si>
  <si>
    <t>833. |   65   2009   .7414191     .70064   .7852352 |</t>
  </si>
  <si>
    <t>834. |   65   2010   .7414191     .70064   .7852352 |</t>
  </si>
  <si>
    <t>835. |   65   2011   .7414191     .70064   .7852352 |</t>
  </si>
  <si>
    <t>836. |   65   2012   .7414191     .70064   .7852352 |</t>
  </si>
  <si>
    <t>837. |   65   2013   .7414191     .70064   .7852352 |</t>
  </si>
  <si>
    <t>838. |   65   2014   .7414191     .70064   .7852352 |</t>
  </si>
  <si>
    <t>839. |   65   2015   .7414191     .70064   .7852352 |</t>
  </si>
  <si>
    <t>840. |   65   2016   .7414191     .70064   .7852352 |</t>
  </si>
  <si>
    <t>841. |   65   2017   .7414191     .70064   .7852352 |</t>
  </si>
  <si>
    <t>842. |   66   2005   .7021744   .6635539   .7436713 |</t>
  </si>
  <si>
    <t>843. |   66   2006   .7021744   .6635539   .7436713 |</t>
  </si>
  <si>
    <t>844. |   66   2007   .7021744   .6635539   .7436713 |</t>
  </si>
  <si>
    <t>845. |   66   2008   .7021744   .6635539   .7436713 |</t>
  </si>
  <si>
    <t>846. |   66   2009   .7021744   .6635539   .7436713 |</t>
  </si>
  <si>
    <t>847. |   66   2010   .7021744   .6635539   .7436713 |</t>
  </si>
  <si>
    <t>848. |   66   2011   .7021744   .6635539   .7436713 |</t>
  </si>
  <si>
    <t>849. |   66   2012   .7021744   .6635539   .7436713 |</t>
  </si>
  <si>
    <t>850. |   66   2013   .7021744   .6635539   .7436713 |</t>
  </si>
  <si>
    <t>828. |   64   2017   .7623286   .7201102   .8077148 |</t>
  </si>
  <si>
    <t>829. |   65   2005   .6825479   .6447478   .7231842 |</t>
  </si>
  <si>
    <t>830. |   65   2006   .6825479   .6447478   .7231842 |</t>
  </si>
  <si>
    <t>831. |   65   2007   .6825479   .6447478   .7231842 |</t>
  </si>
  <si>
    <t>832. |   65   2008   .6825479   .6447478   .7231842 |</t>
  </si>
  <si>
    <t>833. |   65   2009   .6825479   .6447478   .7231842 |</t>
  </si>
  <si>
    <t>834. |   65   2010   .6825479   .6447478   .7231842 |</t>
  </si>
  <si>
    <t>835. |   65   2011   .6825479   .6447478   .7231842 |</t>
  </si>
  <si>
    <t>836. |   65   2012   .6825479   .6447478   .7231842 |</t>
  </si>
  <si>
    <t>837. |   65   2013   .6825479   .6447478   .7231842 |</t>
  </si>
  <si>
    <t>838. |   65   2014   .6825479   .6447478   .7231842 |</t>
  </si>
  <si>
    <t>839. |   65   2015   .6825479   .6447478   .7231842 |</t>
  </si>
  <si>
    <t>840. |   65   2016   .6825479   .6447478   .7231842 |</t>
  </si>
  <si>
    <t>841. |   65   2017   .6825479   .6447478   .7231842 |</t>
  </si>
  <si>
    <t>842. |   66   2005   .6521627   .6160453     .69099 |</t>
  </si>
  <si>
    <t>843. |   66   2006   .6521627   .6160453     .69099 |</t>
  </si>
  <si>
    <t>844. |   66   2007   .6521627   .6160453     .69099 |</t>
  </si>
  <si>
    <t>845. |   66   2008   .6521627   .6160453     .69099 |</t>
  </si>
  <si>
    <t>846. |   66   2009   .6521627   .6160453     .69099 |</t>
  </si>
  <si>
    <t>847. |   66   2010   .6521627   .6160453     .69099 |</t>
  </si>
  <si>
    <t>848. |   66   2011   .6521627   .6160453     .69099 |</t>
  </si>
  <si>
    <t>849. |   66   2012   .6521627   .6160453     .69099 |</t>
  </si>
  <si>
    <t>850. |   66   2013   .6521627   .6160453     .69099 |</t>
  </si>
  <si>
    <t>851. |   66   2014   .6521627   .6160453     .69099 |</t>
  </si>
  <si>
    <t>852. |   66   2015   .6521627   .6160453     .69099 |</t>
  </si>
  <si>
    <t>853. |   66   2016   .6521627   .6160453     .69099 |</t>
  </si>
  <si>
    <t>854. |   66   2017   .6521627   .6160453     .69099 |</t>
  </si>
  <si>
    <t>855. |   68   2005   .8030306    .758558     .85084 |</t>
  </si>
  <si>
    <t>856. |   68   2006   .8030306    .758558     .85084 |</t>
  </si>
  <si>
    <t>857. |   68   2007   .8030306    .758558     .85084 |</t>
  </si>
  <si>
    <t>858. |   68   2008   .8030306    .758558     .85084 |</t>
  </si>
  <si>
    <t>859. |   68   2009   .8030306    .758558     .85084 |</t>
  </si>
  <si>
    <t>860. |   68   2010   .8030306    .758558     .85084 |</t>
  </si>
  <si>
    <t>861. |   68   2011   .8030306    .758558     .85084 |</t>
  </si>
  <si>
    <t>862. |   68   2012   .8030306    .758558     .85084 |</t>
  </si>
  <si>
    <t>863. |   68   2013   .8030306    .758558     .85084 |</t>
  </si>
  <si>
    <t>864. |   68   2014   .8030306    .758558     .85084 |</t>
  </si>
  <si>
    <t>865. |   68   2015   .8030306    .758558     .85084 |</t>
  </si>
  <si>
    <t>866. |   68   2016   .8030306    .758558     .85084 |</t>
  </si>
  <si>
    <t>867. |   68   2017   .8030306    .758558     .85084 |</t>
  </si>
  <si>
    <t>868. |   69   2005   .6820388   .6442668   .7226448 |</t>
  </si>
  <si>
    <t>869. |   69   2006   .6820388   .6442668   .7226448 |</t>
  </si>
  <si>
    <t>870. |   69   2007   .6820388   .6442668   .7226448 |</t>
  </si>
  <si>
    <t>871. |   69   2008   .6820388   .6442668   .7226448 |</t>
  </si>
  <si>
    <t>872. |   69   2009   .6820388   .6442668   .7226448 |</t>
  </si>
  <si>
    <t>873. |   69   2010   .6820388   .6442668   .7226448 |</t>
  </si>
  <si>
    <t>874. |   69   2011   .6820388   .6442668   .7226448 |</t>
  </si>
  <si>
    <t>875. |   69   2012   .6820388   .6442668   .7226448 |</t>
  </si>
  <si>
    <t>876. |   69   2013   .6820388   .6442668   .7226448 |</t>
  </si>
  <si>
    <t>877. |   69   2014   .6820388   .6442668   .7226448 |</t>
  </si>
  <si>
    <t>878. |   69   2015   .6820388   .6442668   .7226448 |</t>
  </si>
  <si>
    <t>879. |   69   2016   .6820388   .6442668   .7226448 |</t>
  </si>
  <si>
    <t>880. |   69   2017   .6820388   .6442668   .7226448 |</t>
  </si>
  <si>
    <t>881. |   70   2017   .6221553   .5200319   .7509006 |</t>
  </si>
  <si>
    <t xml:space="preserve">        DNSP |       881    34.55619    19.75738          1         70</t>
  </si>
  <si>
    <t xml:space="preserve">        ceff |       881    .6847672    .1176739   .3581583   .9680012</t>
  </si>
  <si>
    <t xml:space="preserve">      ceff_l |       881    .6468581    .1115895   .3383232   .9223077</t>
  </si>
  <si>
    <t xml:space="preserve">      ceff_u |       881    .7260808    .1255485   .3794817   1.041742</t>
  </si>
  <si>
    <t>Iteration 0:   log likelihood =  -870.9129  (not concave)</t>
  </si>
  <si>
    <t>Iteration 1:   log likelihood =  -388.5719  (not concave)</t>
  </si>
  <si>
    <t>Iteration 2:   log likelihood = -184.06736  (not concave)</t>
  </si>
  <si>
    <t>Iteration 3:   log likelihood =  27.184567  (not concave)</t>
  </si>
  <si>
    <t>Iteration 4:   log likelihood =    190.703  (not concave)</t>
  </si>
  <si>
    <t>Iteration 5:   log likelihood =  286.66846  (not concave)</t>
  </si>
  <si>
    <t>Iteration 6:   log likelihood =  307.49156  (not concave)</t>
  </si>
  <si>
    <t>Iteration 7:   log likelihood =  314.06097  (not concave)</t>
  </si>
  <si>
    <t>Iteration 8:   log likelihood =  318.77138  (not concave)</t>
  </si>
  <si>
    <t>Iteration 9:   log likelihood =  323.42695  (not concave)</t>
  </si>
  <si>
    <t>Iteration 10:  log likelihood =  331.78097  (not concave)</t>
  </si>
  <si>
    <t>Iteration 11:  log likelihood =  339.35507  (not concave)</t>
  </si>
  <si>
    <t>Iteration 12:  log likelihood =  359.22918  (not concave)</t>
  </si>
  <si>
    <t>Iteration 13:  log likelihood =  391.16698  (not concave)</t>
  </si>
  <si>
    <t>Iteration 14:  log likelihood =  405.91556  (not concave)</t>
  </si>
  <si>
    <t xml:space="preserve">Iteration 15:  log likelihood =  419.47758  </t>
  </si>
  <si>
    <t>Iteration 16:  log likelihood =  459.80249  (not concave)</t>
  </si>
  <si>
    <t>Iteration 17:  log likelihood =  587.08937  (not concave)</t>
  </si>
  <si>
    <t>Iteration 18:  log likelihood =  588.76485  (not concave)</t>
  </si>
  <si>
    <t>Iteration 19:  log likelihood =  589.74252  (not concave)</t>
  </si>
  <si>
    <t>Iteration 20:  log likelihood =  590.72569  (not concave)</t>
  </si>
  <si>
    <t>Iteration 21:  log likelihood =   596.2968  (not concave)</t>
  </si>
  <si>
    <t>Iteration 22:  log likelihood =  598.88789  (not concave)</t>
  </si>
  <si>
    <t>Iteration 23:  log likelihood =  599.07238  (not concave)</t>
  </si>
  <si>
    <t>Iteration 24:  log likelihood =  599.24696  (not concave)</t>
  </si>
  <si>
    <t>Iteration 25:  log likelihood =  599.54174  (not concave)</t>
  </si>
  <si>
    <t>Iteration 26:  log likelihood =  599.77929  (not concave)</t>
  </si>
  <si>
    <t>Iteration 27:  log likelihood =  600.00961  (not concave)</t>
  </si>
  <si>
    <t>Iteration 28:  log likelihood =  600.18111  (not concave)</t>
  </si>
  <si>
    <t>Iteration 29:  log likelihood =  600.32352  (not concave)</t>
  </si>
  <si>
    <t xml:space="preserve">Iteration 30:  log likelihood =  600.45684  </t>
  </si>
  <si>
    <t xml:space="preserve">Iteration 31:  log likelihood =  600.73387  </t>
  </si>
  <si>
    <t xml:space="preserve">Iteration 32:  log likelihood =  602.50124  </t>
  </si>
  <si>
    <t xml:space="preserve">Iteration 33:  log likelihood =  602.55576  </t>
  </si>
  <si>
    <t xml:space="preserve">Iteration 34:  log likelihood =  602.55618  </t>
  </si>
  <si>
    <t xml:space="preserve">Iteration 35:  log likelihood =  602.55618  </t>
  </si>
  <si>
    <t xml:space="preserve">                                                Wald chi2(13)      =   4521.87</t>
  </si>
  <si>
    <t>Log likelihood  =  602.55618                    Prob &gt; chi2        =    0.0000</t>
  </si>
  <si>
    <t xml:space="preserve">         ly2 |   .6731059   .0867059     7.76   0.000     .5031655    .8430464</t>
  </si>
  <si>
    <t xml:space="preserve">         ly3 |   .1437167   .0479028     3.00   0.003      .049829    .2376044</t>
  </si>
  <si>
    <t xml:space="preserve">         ly4 |   .1515282   .0766402     1.98   0.048     .0013163    .3017402</t>
  </si>
  <si>
    <t xml:space="preserve">        ly22 |   .0948682   .2835584     0.33   0.738     -.460896    .6506325</t>
  </si>
  <si>
    <t>254. |   20   2012   .7463427   .7180884 |</t>
  </si>
  <si>
    <t>255. |   20   2013   .7463427   .7180884 |</t>
  </si>
  <si>
    <t>256. |   20   2014   .7463427   .7180884 |</t>
  </si>
  <si>
    <t>257. |   20   2015   .7463427   .7180884 |</t>
  </si>
  <si>
    <t>258. |   20   2016   .7463427   .7180884 |</t>
  </si>
  <si>
    <t>259. |   20   2017   .7463427   .7180884 |</t>
  </si>
  <si>
    <t>260. |   20   2018   .7463427   .7180884 |</t>
  </si>
  <si>
    <t>261. |   21   2006   .8228639   .8786612 |</t>
  </si>
  <si>
    <t>262. |   21   2007   .8228639   .8786612 |</t>
  </si>
  <si>
    <t>263. |   21   2008   .8228639   .8786612 |</t>
  </si>
  <si>
    <t>264. |   21   2009   .8228639   .8786612 |</t>
  </si>
  <si>
    <t>265. |   21   2010   .8228639   .8786612 |</t>
  </si>
  <si>
    <t>266. |   21   2011   .8228639   .8786612 |</t>
  </si>
  <si>
    <t>267. |   21   2012   .8228639   .8786612 |</t>
  </si>
  <si>
    <t>268. |   21   2013   .8228639   .8786612 |</t>
  </si>
  <si>
    <t>269. |   21   2014   .8228639   .8786612 |</t>
  </si>
  <si>
    <t>270. |   21   2015   .8228639   .8786612 |</t>
  </si>
  <si>
    <t>271. |   21   2016   .8228639   .8786612 |</t>
  </si>
  <si>
    <t>272. |   21   2017   .8228639   .8786612 |</t>
  </si>
  <si>
    <t>273. |   21   2018   .8228639   .8786612 |</t>
  </si>
  <si>
    <t>274. |   22   2006   .6537924   .6526913 |</t>
  </si>
  <si>
    <t>275. |   22   2007   .6537924   .6526913 |</t>
  </si>
  <si>
    <t>276. |   22   2008   .6537924   .6526913 |</t>
  </si>
  <si>
    <t>277. |   22   2009   .6537924   .6526913 |</t>
  </si>
  <si>
    <t>278. |   22   2010   .6537924   .6526913 |</t>
  </si>
  <si>
    <t>279. |   22   2011   .6537924   .6526913 |</t>
  </si>
  <si>
    <t>280. |   22   2012   .6537924   .6526913 |</t>
  </si>
  <si>
    <t>281. |   22   2013   .6537924   .6526913 |</t>
  </si>
  <si>
    <t>282. |   22   2014   .6537924   .6526913 |</t>
  </si>
  <si>
    <t>283. |   22   2015   .6537924   .6526913 |</t>
  </si>
  <si>
    <t>284. |   22   2016   .6537924   .6526913 |</t>
  </si>
  <si>
    <t>285. |   22   2017   .6537924   .6526913 |</t>
  </si>
  <si>
    <t>286. |   22   2018   .6537924   .6526913 |</t>
  </si>
  <si>
    <t>287. |   23   2006   .6731685   .7106013 |</t>
  </si>
  <si>
    <t>288. |   23   2007   .6731685   .7106013 |</t>
  </si>
  <si>
    <t>289. |   23   2008   .6731685   .7106013 |</t>
  </si>
  <si>
    <t>290. |   23   2009   .6731685   .7106013 |</t>
  </si>
  <si>
    <t>291. |   23   2010   .6731685   .7106013 |</t>
  </si>
  <si>
    <t>292. |   23   2011   .6731685   .7106013 |</t>
  </si>
  <si>
    <t>293. |   23   2012   .6731685   .7106013 |</t>
  </si>
  <si>
    <t>294. |   23   2013   .6731685   .7106013 |</t>
  </si>
  <si>
    <t>295. |   23   2014   .6731685   .7106013 |</t>
  </si>
  <si>
    <t>296. |   23   2015   .6731685   .7106013 |</t>
  </si>
  <si>
    <t>297. |   23   2016   .6731685   .7106013 |</t>
  </si>
  <si>
    <t>298. |   23   2017   .6731685   .7106013 |</t>
  </si>
  <si>
    <t>299. |   23   2018   .6731685   .7106013 |</t>
  </si>
  <si>
    <t>300. |   24   2006   .8045918   .9590018 |</t>
  </si>
  <si>
    <t>301. |   24   2007   .8045918   .9590018 |</t>
  </si>
  <si>
    <t>302. |   24   2008   .8045918   .9590018 |</t>
  </si>
  <si>
    <t>303. |   24   2009   .8045918   .9590018 |</t>
  </si>
  <si>
    <t>304. |   24   2010   .8045918   .9590018 |</t>
  </si>
  <si>
    <t>305. |   24   2011   .8045918   .9590018 |</t>
  </si>
  <si>
    <t>306. |   24   2012   .8045918   .9590018 |</t>
  </si>
  <si>
    <t>307. |   24   2013   .8045918   .9590018 |</t>
  </si>
  <si>
    <t>308. |   24   2014   .8045918   .9590018 |</t>
  </si>
  <si>
    <t>309. |   24   2015   .8045918   .9590018 |</t>
  </si>
  <si>
    <t>310. |   24   2016   .8045918   .9590018 |</t>
  </si>
  <si>
    <t>311. |   24   2017   .8045918   .9590018 |</t>
  </si>
  <si>
    <t>312. |   24   2018   .8045918   .9590018 |</t>
  </si>
  <si>
    <t>313. |   25   2006   .4550489    .421668 |</t>
  </si>
  <si>
    <t>314. |   25   2007   .4550489    .421668 |</t>
  </si>
  <si>
    <t>315. |   25   2008   .4550489    .421668 |</t>
  </si>
  <si>
    <t>316. |   25   2009   .4550489    .421668 |</t>
  </si>
  <si>
    <t>317. |   25   2010   .4550489    .421668 |</t>
  </si>
  <si>
    <t>318. |   25   2011   .4550489    .421668 |</t>
  </si>
  <si>
    <t>319. |   25   2012   .4550489    .421668 |</t>
  </si>
  <si>
    <t>320. |   25   2013   .4550489    .421668 |</t>
  </si>
  <si>
    <t>321. |   25   2014   .4550489    .421668 |</t>
  </si>
  <si>
    <t>322. |   25   2015   .4550489    .421668 |</t>
  </si>
  <si>
    <t>323. |   25   2016   .4550489    .421668 |</t>
  </si>
  <si>
    <t>324. |   25   2017   .4550489    .421668 |</t>
  </si>
  <si>
    <t>325. |   25   2018   .4550489    .421668 |</t>
  </si>
  <si>
    <t>326. |   26   2006   .5999157   .6778638 |</t>
  </si>
  <si>
    <t>327. |   26   2007   .5999157   .6778638 |</t>
  </si>
  <si>
    <t>328. |   26   2008   .5999157   .6778638 |</t>
  </si>
  <si>
    <t>329. |   26   2009   .5999157   .6778638 |</t>
  </si>
  <si>
    <t>330. |   26   2010   .5999157   .6778638 |</t>
  </si>
  <si>
    <t>331. |   26   2011   .5999157   .6778638 |</t>
  </si>
  <si>
    <t>332. |   26   2012   .5999157   .6778638 |</t>
  </si>
  <si>
    <t>333. |   26   2013   .5999157   .6778638 |</t>
  </si>
  <si>
    <t>334. |   26   2014   .5999157   .6778638 |</t>
  </si>
  <si>
    <t>335. |   26   2015   .5999157   .6778638 |</t>
  </si>
  <si>
    <t>336. |   26   2016   .5999157   .6778638 |</t>
  </si>
  <si>
    <t>337. |   26   2017   .5999157   .6778638 |</t>
  </si>
  <si>
    <t>338. |   26   2018   .5999157   .6778638 |</t>
  </si>
  <si>
    <t>339. |   27   2006   .7613829    .743814 |</t>
  </si>
  <si>
    <t>340. |   27   2007   .7613829    .743814 |</t>
  </si>
  <si>
    <t xml:space="preserve"> 46. |    4   2012   .5991457   .5661919   .6345538 |</t>
  </si>
  <si>
    <t xml:space="preserve"> 47. |    4   2013   .5991457   .5661919   .6345538 |</t>
  </si>
  <si>
    <t xml:space="preserve"> 48. |    4   2014   .5991457   .5661919   .6345538 |</t>
  </si>
  <si>
    <t xml:space="preserve"> 49. |    4   2015   .5991457   .5661919   .6345538 |</t>
  </si>
  <si>
    <t xml:space="preserve"> 50. |    4   2016   .5991457   .5661919   .6345538 |</t>
  </si>
  <si>
    <t xml:space="preserve"> 51. |    4   2017   .5991457   .5661919   .6345538 |</t>
  </si>
  <si>
    <t xml:space="preserve"> 52. |    4   2018   .5991457   .5661919   .6345538 |</t>
  </si>
  <si>
    <t xml:space="preserve"> 53. |    5   2006   .6717987   .6348489   .7115005 |</t>
  </si>
  <si>
    <t xml:space="preserve"> 54. |    5   2007   .6717987   .6348489   .7115005 |</t>
  </si>
  <si>
    <t xml:space="preserve"> 55. |    5   2008   .6717987   .6348489   .7115005 |</t>
  </si>
  <si>
    <t xml:space="preserve"> 56. |    5   2009   .6717987   .6348489   .7115005 |</t>
  </si>
  <si>
    <t xml:space="preserve"> 57. |    5   2010   .6717987   .6348489   .7115005 |</t>
  </si>
  <si>
    <t xml:space="preserve"> 58. |    5   2011   .6717987   .6348489   .7115005 |</t>
  </si>
  <si>
    <t xml:space="preserve"> 59. |    5   2012   .6717987   .6348489   .7115005 |</t>
  </si>
  <si>
    <t xml:space="preserve"> 60. |    5   2013   .6717987   .6348489   .7115005 |</t>
  </si>
  <si>
    <t xml:space="preserve"> 61. |    5   2014   .6717987   .6348489   .7115005 |</t>
  </si>
  <si>
    <t xml:space="preserve"> 62. |    5   2015   .6717987   .6348489   .7115005 |</t>
  </si>
  <si>
    <t xml:space="preserve"> 63. |    5   2016   .6717987   .6348489   .7115005 |</t>
  </si>
  <si>
    <t xml:space="preserve"> 64. |    5   2017   .6717987   .6348489   .7115005 |</t>
  </si>
  <si>
    <t xml:space="preserve"> 65. |    5   2018   .6717987   .6348489   .7115005 |</t>
  </si>
  <si>
    <t xml:space="preserve"> 66. |    6   2006   .5915354   .5590001   .6264938 |</t>
  </si>
  <si>
    <t xml:space="preserve"> 67. |    6   2007   .5915354   .5590001   .6264938 |</t>
  </si>
  <si>
    <t xml:space="preserve"> 68. |    6   2008   .5915354   .5590001   .6264938 |</t>
  </si>
  <si>
    <t xml:space="preserve"> 69. |    6   2009   .5915354   .5590001   .6264938 |</t>
  </si>
  <si>
    <t xml:space="preserve"> 70. |    6   2010   .5915354   .5590001   .6264938 |</t>
  </si>
  <si>
    <t xml:space="preserve"> 71. |    6   2011   .5915354   .5590001   .6264938 |</t>
  </si>
  <si>
    <t xml:space="preserve"> 72. |    6   2012   .5915354   .5590001   .6264938 |</t>
  </si>
  <si>
    <t xml:space="preserve"> 73. |    6   2013   .5915354   .5590001   .6264938 |</t>
  </si>
  <si>
    <t xml:space="preserve"> 74. |    6   2014   .5915354   .5590001   .6264938 |</t>
  </si>
  <si>
    <t xml:space="preserve"> 75. |    6   2015   .5915354   .5590001   .6264938 |</t>
  </si>
  <si>
    <t xml:space="preserve"> 76. |    6   2016   .5915354   .5590001   .6264938 |</t>
  </si>
  <si>
    <t xml:space="preserve"> 77. |    6   2017   .5915354   .5590001   .6264938 |</t>
  </si>
  <si>
    <t xml:space="preserve"> 78. |    6   2018   .5915354   .5590001   .6264938 |</t>
  </si>
  <si>
    <t xml:space="preserve"> 79. |    7   2006   .6398807   .6046864   .6776962 |</t>
  </si>
  <si>
    <t xml:space="preserve"> 80. |    7   2007   .6398807   .6046864   .6776962 |</t>
  </si>
  <si>
    <t xml:space="preserve"> 81. |    7   2008   .6398807   .6046864   .6776962 |</t>
  </si>
  <si>
    <t xml:space="preserve"> 82. |    7   2009   .6398807   .6046864   .6776962 |</t>
  </si>
  <si>
    <t xml:space="preserve"> 83. |    7   2010   .6398807   .6046864   .6776962 |</t>
  </si>
  <si>
    <t xml:space="preserve"> 84. |    7   2011   .6398807   .6046864   .6776962 |</t>
  </si>
  <si>
    <t xml:space="preserve"> 85. |    7   2012   .6398807   .6046864   .6776962 |</t>
  </si>
  <si>
    <t xml:space="preserve"> 86. |    7   2013   .6398807   .6046864   .6776962 |</t>
  </si>
  <si>
    <t xml:space="preserve"> 87. |    7   2014   .6398807   .6046864   .6776962 |</t>
  </si>
  <si>
    <t xml:space="preserve"> 88. |    7   2015   .6398807   .6046864   .6776962 |</t>
  </si>
  <si>
    <t xml:space="preserve"> 89. |    7   2016   .6398807   .6046864   .6776962 |</t>
  </si>
  <si>
    <t xml:space="preserve"> 90. |    7   2017   .6398807   .6046864   .6776962 |</t>
  </si>
  <si>
    <t xml:space="preserve"> 91. |    7   2018   .6398807   .6046864   .6776962 |</t>
  </si>
  <si>
    <t xml:space="preserve"> 92. |    8   2006   .6703383   .6334688   .7099537 |</t>
  </si>
  <si>
    <t xml:space="preserve"> 93. |    8   2007   .6703383   .6334688   .7099537 |</t>
  </si>
  <si>
    <t xml:space="preserve"> 94. |    8   2008   .6703383   .6334688   .7099537 |</t>
  </si>
  <si>
    <t xml:space="preserve"> 95. |    8   2009   .6703383   .6334688   .7099537 |</t>
  </si>
  <si>
    <t xml:space="preserve"> 96. |    8   2010   .6703383   .6334688   .7099537 |</t>
  </si>
  <si>
    <t xml:space="preserve"> 97. |    8   2011   .6703383   .6334688   .7099537 |</t>
  </si>
  <si>
    <t xml:space="preserve"> 98. |    8   2012   .6703383   .6334688   .7099537 |</t>
  </si>
  <si>
    <t xml:space="preserve"> 99. |    8   2013   .6703383   .6334688   .7099537 |</t>
  </si>
  <si>
    <t>100. |    8   2014   .6703383   .6334688   .7099537 |</t>
  </si>
  <si>
    <t>101. |    8   2015   .6703383   .6334688   .7099537 |</t>
  </si>
  <si>
    <t>102. |    8   2016   .6703383   .6334688   .7099537 |</t>
  </si>
  <si>
    <t>103. |    8   2017   .6703383   .6334688   .7099537 |</t>
  </si>
  <si>
    <t>104. |    8   2018   .6703383   .6334688   .7099537 |</t>
  </si>
  <si>
    <t>105. |    9   2006   .9640705   .9170207   1.032568 |</t>
  </si>
  <si>
    <t>106. |    9   2007   .9640705   .9170207   1.032568 |</t>
  </si>
  <si>
    <t>107. |    9   2008   .9640705   .9170207   1.032568 |</t>
  </si>
  <si>
    <t>108. |    9   2009   .9640705   .9170207   1.032568 |</t>
  </si>
  <si>
    <t>109. |    9   2010   .9640705   .9170207   1.032568 |</t>
  </si>
  <si>
    <t>110. |    9   2011   .9640705   .9170207   1.032568 |</t>
  </si>
  <si>
    <t>111. |    9   2012   .9640705   .9170207   1.032568 |</t>
  </si>
  <si>
    <t>112. |    9   2013   .9640705   .9170207   1.032568 |</t>
  </si>
  <si>
    <t>113. |    9   2014   .9640705   .9170207   1.032568 |</t>
  </si>
  <si>
    <t>114. |    9   2015   .9640705   .9170207   1.032568 |</t>
  </si>
  <si>
    <t>115. |    9   2016   .9640705   .9170207   1.032568 |</t>
  </si>
  <si>
    <t>116. |    9   2017   .9640705   .9170207   1.032568 |</t>
  </si>
  <si>
    <t>117. |    9   2018   .9640705   .9170207   1.032568 |</t>
  </si>
  <si>
    <t>118. |   10   2006   .8283303   .7827711   .8772827 |</t>
  </si>
  <si>
    <t>119. |   10   2007   .8283303   .7827711   .8772827 |</t>
  </si>
  <si>
    <t>120. |   10   2008   .8283303   .7827711   .8772827 |</t>
  </si>
  <si>
    <t>121. |   10   2009   .8283303   .7827711   .8772827 |</t>
  </si>
  <si>
    <t>122. |   10   2010   .8283303   .7827711   .8772827 |</t>
  </si>
  <si>
    <t>123. |   10   2011   .8283303   .7827711   .8772827 |</t>
  </si>
  <si>
    <t>124. |   10   2012   .8283303   .7827711   .8772827 |</t>
  </si>
  <si>
    <t>125. |   10   2013   .8283303   .7827711   .8772827 |</t>
  </si>
  <si>
    <t>126. |   10   2014   .8283303   .7827711   .8772827 |</t>
  </si>
  <si>
    <t>127. |   10   2015   .8283303   .7827711   .8772827 |</t>
  </si>
  <si>
    <t>128. |   10   2016   .8283303   .7827711   .8772827 |</t>
  </si>
  <si>
    <t>129. |   10   2017   .8283303   .7827711   .8772827 |</t>
  </si>
  <si>
    <t>130. |   10   2018   .8283303   .7827711   .8772827 |</t>
  </si>
  <si>
    <t>131. |   11   2006   .7089718   .6699774   .7508704 |</t>
  </si>
  <si>
    <t>132. |   11   2007   .7089718   .6699774   .7508704 |</t>
  </si>
  <si>
    <t>133. |   11   2008   .7089718   .6699774   .7508704 |</t>
  </si>
  <si>
    <t>134. |   11   2009   .7089718   .6699774   .7508704 |</t>
  </si>
  <si>
    <t>135. |   11   2010   .7089718   .6699774   .7508704 |</t>
  </si>
  <si>
    <t>136. |   11   2011   .7089718   .6699774   .7508704 |</t>
  </si>
  <si>
    <t>137. |   11   2012   .7089718   .6699774   .7508704 |</t>
  </si>
  <si>
    <t>138. |   11   2013   .7089718   .6699774   .7508704 |</t>
  </si>
  <si>
    <t>139. |   11   2014   .7089718   .6699774   .7508704 |</t>
  </si>
  <si>
    <t>140. |   11   2015   .7089718   .6699774   .7508704 |</t>
  </si>
  <si>
    <t>141. |   11   2016   .7089718   .6699774   .7508704 |</t>
  </si>
  <si>
    <t>142. |   11   2017   .7089718   .6699774   .7508704 |</t>
  </si>
  <si>
    <t>143. |   11   2018   .7089718   .6699774   .7508704 |</t>
  </si>
  <si>
    <t>144. |   12   2006   .7088553   .6698673    .750747 |</t>
  </si>
  <si>
    <t>145. |   12   2007   .7088553   .6698673    .750747 |</t>
  </si>
  <si>
    <t>146. |   12   2008   .7088553   .6698673    .750747 |</t>
  </si>
  <si>
    <t>147. |   12   2009   .7088553   .6698673    .750747 |</t>
  </si>
  <si>
    <t>148. |   12   2010   .7088553   .6698673    .750747 |</t>
  </si>
  <si>
    <t>149. |   12   2011   .7088553   .6698673    .750747 |</t>
  </si>
  <si>
    <t>150. |   12   2012   .7088553   .6698673    .750747 |</t>
  </si>
  <si>
    <t>151. |   12   2013   .7088553   .6698673    .750747 |</t>
  </si>
  <si>
    <t>152. |   12   2014   .7088553   .6698673    .750747 |</t>
  </si>
  <si>
    <t>153. |   12   2015   .7088553   .6698673    .750747 |</t>
  </si>
  <si>
    <t>154. |   12   2016   .7088553   .6698673    .750747 |</t>
  </si>
  <si>
    <t>155. |   12   2017   .7088553   .6698673    .750747 |</t>
  </si>
  <si>
    <t>156. |   12   2018   .7088553   .6698673    .750747 |</t>
  </si>
  <si>
    <t>157. |   13   2006   .8638906   .8163755   .9149446 |</t>
  </si>
  <si>
    <t>158. |   13   2007   .8638906   .8163755   .9149446 |</t>
  </si>
  <si>
    <t>159. |   13   2008   .8638906   .8163755   .9149446 |</t>
  </si>
  <si>
    <t>160. |   13   2009   .8638906   .8163755   .9149446 |</t>
  </si>
  <si>
    <t>161. |   13   2010   .8638906   .8163755   .9149446 |</t>
  </si>
  <si>
    <t>162. |   13   2011   .8638906   .8163755   .9149446 |</t>
  </si>
  <si>
    <t>163. |   13   2012   .8638906   .8163755   .9149446 |</t>
  </si>
  <si>
    <t>164. |   13   2013   .8638906   .8163755   .9149446 |</t>
  </si>
  <si>
    <t>165. |   13   2014   .8638906   .8163755   .9149446 |</t>
  </si>
  <si>
    <t>166. |   13   2015   .8638906   .8163755   .9149446 |</t>
  </si>
  <si>
    <t>167. |   13   2016   .8638906   .8163755   .9149446 |</t>
  </si>
  <si>
    <t>168. |   13   2017   .8638906   .8163755   .9149446 |</t>
  </si>
  <si>
    <t>169. |   13   2018   .8638906   .8163755   .9149446 |</t>
  </si>
  <si>
    <t>170. |   14   2006   .8001228    .756115   .8474082 |</t>
  </si>
  <si>
    <t>171. |   14   2007   .8001228    .756115   .8474082 |</t>
  </si>
  <si>
    <t>172. |   14   2008   .8001228    .756115   .8474082 |</t>
  </si>
  <si>
    <t>173. |   14   2009   .8001228    .756115   .8474082 |</t>
  </si>
  <si>
    <t>174. |   14   2010   .8001228    .756115   .8474082 |</t>
  </si>
  <si>
    <t>175. |   14   2011   .8001228    .756115   .8474082 |</t>
  </si>
  <si>
    <t>176. |   14   2012   .8001228    .756115   .8474082 |</t>
  </si>
  <si>
    <t>177. |   14   2013   .8001228    .756115   .8474082 |</t>
  </si>
  <si>
    <t>178. |   14   2014   .8001228    .756115   .8474082 |</t>
  </si>
  <si>
    <t>179. |   14   2015   .8001228    .756115   .8474082 |</t>
  </si>
  <si>
    <t>180. |   14   2016   .8001228    .756115   .8474082 |</t>
  </si>
  <si>
    <t>181. |   14   2017   .8001228    .756115   .8474082 |</t>
  </si>
  <si>
    <t>182. |   14   2018   .8001228    .756115   .8474082 |</t>
  </si>
  <si>
    <t>183. |   15   2006   .8433807   .7969937   .8932226 |</t>
  </si>
  <si>
    <t>184. |   15   2007   .8433807   .7969937   .8932226 |</t>
  </si>
  <si>
    <t>185. |   15   2008   .8433807   .7969937   .8932226 |</t>
  </si>
  <si>
    <t>186. |   15   2009   .8433807   .7969937   .8932226 |</t>
  </si>
  <si>
    <t>187. |   15   2010   .8433807   .7969937   .8932226 |</t>
  </si>
  <si>
    <t>188. |   15   2011   .8433807   .7969937   .8932226 |</t>
  </si>
  <si>
    <t>189. |   15   2012   .8433807   .7969937   .8932226 |</t>
  </si>
  <si>
    <t>190. |   15   2013   .8433807   .7969937   .8932226 |</t>
  </si>
  <si>
    <t>191. |   15   2014   .8433807   .7969937   .8932226 |</t>
  </si>
  <si>
    <t>192. |   15   2015   .8433807   .7969937   .8932226 |</t>
  </si>
  <si>
    <t>193. |   15   2016   .8433807   .7969937   .8932226 |</t>
  </si>
  <si>
    <t>194. |   15   2017   .8433807   .7969937   .8932226 |</t>
  </si>
  <si>
    <t>195. |   15   2018   .8433807   .7969937   .8932226 |</t>
  </si>
  <si>
    <t>196. |   16   2006   .6120636   .5783994   .6482352 |</t>
  </si>
  <si>
    <t>197. |   16   2007   .6120636   .5783994   .6482352 |</t>
  </si>
  <si>
    <t>198. |   16   2008   .6120636   .5783994   .6482352 |</t>
  </si>
  <si>
    <t>199. |   16   2009   .6120636   .5783994   .6482352 |</t>
  </si>
  <si>
    <t>200. |   16   2010   .6120636   .5783994   .6482352 |</t>
  </si>
  <si>
    <t>201. |   16   2011   .6120636   .5783994   .6482352 |</t>
  </si>
  <si>
    <t>202. |   16   2012   .6120636   .5783994   .6482352 |</t>
  </si>
  <si>
    <t>203. |   16   2013   .6120636   .5783994   .6482352 |</t>
  </si>
  <si>
    <t>204. |   16   2014   .6120636   .5783994   .6482352 |</t>
  </si>
  <si>
    <t>205. |   16   2015   .6120636   .5783994   .6482352 |</t>
  </si>
  <si>
    <t>206. |   16   2016   .6120636   .5783994   .6482352 |</t>
  </si>
  <si>
    <t>207. |   16   2017   .6120636   .5783994   .6482352 |</t>
  </si>
  <si>
    <t>208. |   16   2018   .6120636   .5783994   .6482352 |</t>
  </si>
  <si>
    <t>209. |   17   2006   .7363521   .6958517   .7798688 |</t>
  </si>
  <si>
    <t>210. |   17   2007   .7363521   .6958517   .7798688 |</t>
  </si>
  <si>
    <t>211. |   17   2008   .7363521   .6958517   .7798688 |</t>
  </si>
  <si>
    <t>212. |   17   2009   .7363521   .6958517   .7798688 |</t>
  </si>
  <si>
    <t>213. |   17   2010   .7363521   .6958517   .7798688 |</t>
  </si>
  <si>
    <t>214. |   17   2011   .7363521   .6958517   .7798688 |</t>
  </si>
  <si>
    <t>215. |   17   2012   .7363521   .6958517   .7798688 |</t>
  </si>
  <si>
    <t>216. |   17   2013   .7363521   .6958517   .7798688 |</t>
  </si>
  <si>
    <t>217. |   17   2014   .7363521   .6958517   .7798688 |</t>
  </si>
  <si>
    <t>218. |   17   2015   .7363521   .6958517   .7798688 |</t>
  </si>
  <si>
    <t>219. |   17   2016   .7363521   .6958517   .7798688 |</t>
  </si>
  <si>
    <t>220. |   17   2017   .7363521   .6958517   .7798688 |</t>
  </si>
  <si>
    <t>221. |   17   2018   .7363521   .6958517   .7798688 |</t>
  </si>
  <si>
    <t>222. |   18   2006   .6384254   .6033112   .6761549 |</t>
  </si>
  <si>
    <t>223. |   18   2007   .6384254   .6033112   .6761549 |</t>
  </si>
  <si>
    <t>224. |   18   2008   .6384254   .6033112   .6761549 |</t>
  </si>
  <si>
    <t>225. |   18   2009   .6384254   .6033112   .6761549 |</t>
  </si>
  <si>
    <t>226. |   18   2010   .6384254   .6033112   .6761549 |</t>
  </si>
  <si>
    <t>227. |   18   2011   .6384254   .6033112   .6761549 |</t>
  </si>
  <si>
    <t>228. |   18   2012   .6384254   .6033112   .6761549 |</t>
  </si>
  <si>
    <t>229. |   18   2013   .6384254   .6033112   .6761549 |</t>
  </si>
  <si>
    <t>230. |   18   2014   .6384254   .6033112   .6761549 |</t>
  </si>
  <si>
    <t>231. |   18   2015   .6384254   .6033112   .6761549 |</t>
  </si>
  <si>
    <t>232. |   18   2016   .6384254   .6033112   .6761549 |</t>
  </si>
  <si>
    <t>233. |   18   2017   .6384254   .6033112   .6761549 |</t>
  </si>
  <si>
    <t>234. |   18   2018   .6384254   .6033112   .6761549 |</t>
  </si>
  <si>
    <t>235. |   19   2006    .697374   .6590175   .7385872 |</t>
  </si>
  <si>
    <t>236. |   19   2007    .697374   .6590175   .7385872 |</t>
  </si>
  <si>
    <t>237. |   19   2008    .697374   .6590175   .7385872 |</t>
  </si>
  <si>
    <t>238. |   19   2009    .697374   .6590175   .7385872 |</t>
  </si>
  <si>
    <t>239. |   19   2010    .697374   .6590175   .7385872 |</t>
  </si>
  <si>
    <t>240. |   19   2011    .697374   .6590175   .7385872 |</t>
  </si>
  <si>
    <t>241. |   19   2012    .697374   .6590175   .7385872 |</t>
  </si>
  <si>
    <t>242. |   19   2013    .697374   .6590175   .7385872 |</t>
  </si>
  <si>
    <t>243. |   19   2014    .697374   .6590175   .7385872 |</t>
  </si>
  <si>
    <t>244. |   19   2015    .697374   .6590175   .7385872 |</t>
  </si>
  <si>
    <t>245. |   19   2016    .697374   .6590175   .7385872 |</t>
  </si>
  <si>
    <t>246. |   19   2017    .697374   .6590175   .7385872 |</t>
  </si>
  <si>
    <t>247. |   19   2018    .697374   .6590175   .7385872 |</t>
  </si>
  <si>
    <t>248. |   20   2006   .7180884   .6785926   .7605258 |</t>
  </si>
  <si>
    <t>249. |   20   2007   .7180884   .6785926   .7605258 |</t>
  </si>
  <si>
    <t>250. |   20   2008   .7180884   .6785926   .7605258 |</t>
  </si>
  <si>
    <t>251. |   20   2009   .7180884   .6785926   .7605258 |</t>
  </si>
  <si>
    <t>252. |   20   2010   .7180884   .6785926   .7605258 |</t>
  </si>
  <si>
    <t>253. |   20   2011   .7180884   .6785926   .7605258 |</t>
  </si>
  <si>
    <t>254. |   20   2012   .7180884   .6785926   .7605258 |</t>
  </si>
  <si>
    <t>255. |   20   2013   .7180884   .6785926   .7605258 |</t>
  </si>
  <si>
    <t>256. |   20   2014   .7180884   .6785926   .7605258 |</t>
  </si>
  <si>
    <t>257. |   20   2015   .7180884   .6785926   .7605258 |</t>
  </si>
  <si>
    <t>258. |   20   2016   .7180884   .6785926   .7605258 |</t>
  </si>
  <si>
    <t>259. |   20   2017   .7180884   .6785926   .7605258 |</t>
  </si>
  <si>
    <t>260. |   20   2018   .7180884   .6785926   .7605258 |</t>
  </si>
  <si>
    <t>261. |   21   2006   .8786612   .8303341   .9305887 |</t>
  </si>
  <si>
    <t>262. |   21   2007   .8786612   .8303341   .9305887 |</t>
  </si>
  <si>
    <t>263. |   21   2008   .8786612   .8303341   .9305887 |</t>
  </si>
  <si>
    <t>264. |   21   2009   .8786612   .8303341   .9305887 |</t>
  </si>
  <si>
    <t>265. |   21   2010   .8786612   .8303341   .9305887 |</t>
  </si>
  <si>
    <t>266. |   21   2011   .8786612   .8303341   .9305887 |</t>
  </si>
  <si>
    <t>267. |   21   2012   .8786612   .8303341   .9305887 |</t>
  </si>
  <si>
    <t>268. |   21   2013   .8786612   .8303341   .9305887 |</t>
  </si>
  <si>
    <t>269. |   21   2014   .8786612   .8303341   .9305887 |</t>
  </si>
  <si>
    <t>270. |   21   2015   .8786612   .8303341   .9305887 |</t>
  </si>
  <si>
    <t>271. |   21   2016   .8786612   .8303341   .9305887 |</t>
  </si>
  <si>
    <t>272. |   21   2017   .8786612   .8303341   .9305887 |</t>
  </si>
  <si>
    <t>273. |   21   2018   .8786612   .8303341   .9305887 |</t>
  </si>
  <si>
    <t>274. |   22   2006   .6526913   .6167924   .6912639 |</t>
  </si>
  <si>
    <t>275. |   22   2007   .6526913   .6167924   .6912639 |</t>
  </si>
  <si>
    <t>276. |   22   2008   .6526913   .6167924   .6912639 |</t>
  </si>
  <si>
    <t>277. |   22   2009   .6526913   .6167924   .6912639 |</t>
  </si>
  <si>
    <t>278. |   22   2010   .6526913   .6167924   .6912639 |</t>
  </si>
  <si>
    <t>279. |   22   2011   .6526913   .6167924   .6912639 |</t>
  </si>
  <si>
    <t>280. |   22   2012   .6526913   .6167924   .6912639 |</t>
  </si>
  <si>
    <t>281. |   22   2013   .6526913   .6167924   .6912639 |</t>
  </si>
  <si>
    <t>282. |   22   2014   .6526913   .6167924   .6912639 |</t>
  </si>
  <si>
    <t>283. |   22   2015   .6526913   .6167924   .6912639 |</t>
  </si>
  <si>
    <t>284. |   22   2016   .6526913   .6167924   .6912639 |</t>
  </si>
  <si>
    <t>285. |   22   2017   .6526913   .6167924   .6912639 |</t>
  </si>
  <si>
    <t>286. |   22   2018   .6526913   .6167924   .6912639 |</t>
  </si>
  <si>
    <t>287. |   23   2006   .7106013   .6715173   .7525963 |</t>
  </si>
  <si>
    <t>288. |   23   2007   .7106013   .6715173   .7525963 |</t>
  </si>
  <si>
    <t>289. |   23   2008   .7106013   .6715173   .7525963 |</t>
  </si>
  <si>
    <t>290. |   23   2009   .7106013   .6715173   .7525963 |</t>
  </si>
  <si>
    <t>291. |   23   2010   .7106013   .6715173   .7525963 |</t>
  </si>
  <si>
    <t>292. |   23   2011   .7106013   .6715173   .7525963 |</t>
  </si>
  <si>
    <t>293. |   23   2012   .7106013   .6715173   .7525963 |</t>
  </si>
  <si>
    <t>294. |   23   2013   .7106013   .6715173   .7525963 |</t>
  </si>
  <si>
    <t>295. |   23   2014   .7106013   .6715173   .7525963 |</t>
  </si>
  <si>
    <t>296. |   23   2015   .7106013   .6715173   .7525963 |</t>
  </si>
  <si>
    <t>297. |   23   2016   .7106013   .6715173   .7525963 |</t>
  </si>
  <si>
    <t>298. |   23   2017   .7106013   .6715173   .7525963 |</t>
  </si>
  <si>
    <t>299. |   23   2018   .7106013   .6715173   .7525963 |</t>
  </si>
  <si>
    <t>300. |   24   2006   .9590018   .9104833   1.023414 |</t>
  </si>
  <si>
    <t>301. |   24   2007   .9590018   .9104833   1.023414 |</t>
  </si>
  <si>
    <t>302. |   24   2008   .9590018   .9104833   1.023414 |</t>
  </si>
  <si>
    <t>303. |   24   2009   .9590018   .9104833   1.023414 |</t>
  </si>
  <si>
    <t>304. |   24   2010   .9590018   .9104833   1.023414 |</t>
  </si>
  <si>
    <t>305. |   24   2011   .9590018   .9104833   1.023414 |</t>
  </si>
  <si>
    <t>306. |   24   2012   .9590018   .9104833   1.023414 |</t>
  </si>
  <si>
    <t>307. |   24   2013   .9590018   .9104833   1.023414 |</t>
  </si>
  <si>
    <t>308. |   24   2014   .9590018   .9104833   1.023414 |</t>
  </si>
  <si>
    <t>309. |   24   2015   .9590018   .9104833   1.023414 |</t>
  </si>
  <si>
    <t>310. |   24   2016   .9590018   .9104833   1.023414 |</t>
  </si>
  <si>
    <t>311. |   24   2017   .9590018   .9104833   1.023414 |</t>
  </si>
  <si>
    <t>312. |   24   2018   .9590018   .9104833   1.023414 |</t>
  </si>
  <si>
    <t>313. |   25   2006    .421668   .3984757   .4465876 |</t>
  </si>
  <si>
    <t>314. |   25   2007    .421668   .3984757   .4465876 |</t>
  </si>
  <si>
    <t>315. |   25   2008    .421668   .3984757   .4465876 |</t>
  </si>
  <si>
    <t>316. |   25   2009    .421668   .3984757   .4465876 |</t>
  </si>
  <si>
    <t>317. |   25   2010    .421668   .3984757   .4465876 |</t>
  </si>
  <si>
    <t>318. |   25   2011    .421668   .3984757   .4465876 |</t>
  </si>
  <si>
    <t>319. |   25   2012    .421668   .3984757   .4465876 |</t>
  </si>
  <si>
    <t>320. |   25   2013    .421668   .3984757   .4465876 |</t>
  </si>
  <si>
    <t>321. |   25   2014    .421668   .3984757   .4465876 |</t>
  </si>
  <si>
    <t>322. |   25   2015    .421668   .3984757   .4465876 |</t>
  </si>
  <si>
    <t>323. |   25   2016    .421668   .3984757   .4465876 |</t>
  </si>
  <si>
    <t>324. |   25   2017    .421668   .3984757   .4465876 |</t>
  </si>
  <si>
    <t>513. |   40   2013   .9325604   .9330432 |</t>
  </si>
  <si>
    <t>514. |   40   2014   .9325604   .9330432 |</t>
  </si>
  <si>
    <t>515. |   40   2015   .9325604   .9330432 |</t>
  </si>
  <si>
    <t>516. |   40   2016   .9325604   .9330432 |</t>
  </si>
  <si>
    <t>517. |   41   2005   .7295737   .7456198 |</t>
  </si>
  <si>
    <t>518. |   41   2006   .7295737   .7456198 |</t>
  </si>
  <si>
    <t>519. |   41   2007   .7295737   .7456198 |</t>
  </si>
  <si>
    <t>520. |   41   2008   .7295737   .7456198 |</t>
  </si>
  <si>
    <t>521. |   41   2009   .7295737   .7456198 |</t>
  </si>
  <si>
    <t>522. |   41   2010   .7295737   .7456198 |</t>
  </si>
  <si>
    <t>523. |   41   2011   .7295737   .7456198 |</t>
  </si>
  <si>
    <t>524. |   41   2012   .7295737   .7456198 |</t>
  </si>
  <si>
    <t>525. |   41   2013   .7295737   .7456198 |</t>
  </si>
  <si>
    <t>526. |   41   2014   .7295737   .7456198 |</t>
  </si>
  <si>
    <t>527. |   41   2015   .7295737   .7456198 |</t>
  </si>
  <si>
    <t>528. |   41   2016   .7295737   .7456198 |</t>
  </si>
  <si>
    <t>529. |   41   2017   .7295737   .7456198 |</t>
  </si>
  <si>
    <t>530. |   42   2005   .9554778   .9716997 |</t>
  </si>
  <si>
    <t>531. |   42   2006   .9554778   .9716997 |</t>
  </si>
  <si>
    <t>532. |   42   2007   .9554778   .9716997 |</t>
  </si>
  <si>
    <t>533. |   42   2008   .9554778   .9716997 |</t>
  </si>
  <si>
    <t>534. |   42   2009   .9554778   .9716997 |</t>
  </si>
  <si>
    <t>535. |   42   2010   .9554778   .9716997 |</t>
  </si>
  <si>
    <t>536. |   42   2011   .9554778   .9716997 |</t>
  </si>
  <si>
    <t>537. |   42   2012   .9554778   .9716997 |</t>
  </si>
  <si>
    <t>538. |   42   2013   .9554778   .9716997 |</t>
  </si>
  <si>
    <t>539. |   42   2014   .9554778   .9716997 |</t>
  </si>
  <si>
    <t>540. |   42   2015   .9554778   .9716997 |</t>
  </si>
  <si>
    <t>541. |   42   2016   .9554778   .9716997 |</t>
  </si>
  <si>
    <t>542. |   42   2017   .9554778   .9716997 |</t>
  </si>
  <si>
    <t>543. |   43   2005   .5477569   .5163075 |</t>
  </si>
  <si>
    <t>544. |   43   2006   .5477569   .5163075 |</t>
  </si>
  <si>
    <t>545. |   43   2007   .5477569   .5163075 |</t>
  </si>
  <si>
    <t>546. |   43   2008   .5477569   .5163075 |</t>
  </si>
  <si>
    <t>547. |   43   2009   .5477569   .5163075 |</t>
  </si>
  <si>
    <t>548. |   43   2010   .5477569   .5163075 |</t>
  </si>
  <si>
    <t>549. |   43   2011   .5477569   .5163075 |</t>
  </si>
  <si>
    <t>550. |   43   2012   .5477569   .5163075 |</t>
  </si>
  <si>
    <t>551. |   43   2013   .5477569   .5163075 |</t>
  </si>
  <si>
    <t>552. |   43   2014   .5477569   .5163075 |</t>
  </si>
  <si>
    <t>553. |   43   2015   .5477569   .5163075 |</t>
  </si>
  <si>
    <t>554. |   43   2016   .5477569   .5163075 |</t>
  </si>
  <si>
    <t>555. |   43   2017   .5477569   .5163075 |</t>
  </si>
  <si>
    <t>556. |   44   2005   .6736976   .6668468 |</t>
  </si>
  <si>
    <t>557. |   44   2006   .6736976   .6668468 |</t>
  </si>
  <si>
    <t>558. |   44   2007   .6736976   .6668468 |</t>
  </si>
  <si>
    <t>559. |   44   2008   .6736976   .6668468 |</t>
  </si>
  <si>
    <t>560. |   44   2009   .6736976   .6668468 |</t>
  </si>
  <si>
    <t>561. |   44   2010   .6736976   .6668468 |</t>
  </si>
  <si>
    <t>562. |   44   2011   .6736976   .6668468 |</t>
  </si>
  <si>
    <t>563. |   44   2012   .6736976   .6668468 |</t>
  </si>
  <si>
    <t>564. |   44   2013   .6736976   .6668468 |</t>
  </si>
  <si>
    <t>565. |   44   2014   .6736976   .6668468 |</t>
  </si>
  <si>
    <t>566. |   44   2015   .6736976   .6668468 |</t>
  </si>
  <si>
    <t>567. |   44   2016   .6736976   .6668468 |</t>
  </si>
  <si>
    <t>568. |   44   2017   .6736976   .6668468 |</t>
  </si>
  <si>
    <t>569. |   45   2005   .6911236   .6940026 |</t>
  </si>
  <si>
    <t>570. |   45   2006   .6911236   .6940026 |</t>
  </si>
  <si>
    <t>571. |   45   2007   .6911236   .6940026 |</t>
  </si>
  <si>
    <t>572. |   45   2008   .6911236   .6940026 |</t>
  </si>
  <si>
    <t>573. |   45   2009   .6911236   .6940026 |</t>
  </si>
  <si>
    <t>574. |   45   2010   .6911236   .6940026 |</t>
  </si>
  <si>
    <t>575. |   45   2011   .6911236   .6940026 |</t>
  </si>
  <si>
    <t>576. |   45   2012   .6911236   .6940026 |</t>
  </si>
  <si>
    <t>577. |   45   2013   .6911236   .6940026 |</t>
  </si>
  <si>
    <t>578. |   45   2014   .6911236   .6940026 |</t>
  </si>
  <si>
    <t>579. |   45   2015   .6911236   .6940026 |</t>
  </si>
  <si>
    <t>580. |   45   2016   .6911236   .6940026 |</t>
  </si>
  <si>
    <t>581. |   45   2017   .6911236   .6940026 |</t>
  </si>
  <si>
    <t>582. |   46   2005   .8291464   .8290378 |</t>
  </si>
  <si>
    <t>583. |   46   2006   .8291464   .8290378 |</t>
  </si>
  <si>
    <t>584. |   46   2007   .8291464   .8290378 |</t>
  </si>
  <si>
    <t>585. |   46   2008   .8291464   .8290378 |</t>
  </si>
  <si>
    <t>586. |   46   2009   .8291464   .8290378 |</t>
  </si>
  <si>
    <t>587. |   46   2010   .8291464   .8290378 |</t>
  </si>
  <si>
    <t>588. |   46   2011   .8291464   .8290378 |</t>
  </si>
  <si>
    <t>589. |   46   2012   .8291464   .8290378 |</t>
  </si>
  <si>
    <t>590. |   46   2013   .8291464   .8290378 |</t>
  </si>
  <si>
    <t>591. |   46   2014   .8291464   .8290378 |</t>
  </si>
  <si>
    <t>592. |   46   2015   .8291464   .8290378 |</t>
  </si>
  <si>
    <t>593. |   46   2016   .8291464   .8290378 |</t>
  </si>
  <si>
    <t>594. |   46   2017   .8291464   .8290378 |</t>
  </si>
  <si>
    <t>595. |   47   2005   .7564374    .798818 |</t>
  </si>
  <si>
    <t>596. |   47   2006   .7564374    .798818 |</t>
  </si>
  <si>
    <t>597. |   47   2007   .7564374    .798818 |</t>
  </si>
  <si>
    <t>598. |   47   2008   .7564374    .798818 |</t>
  </si>
  <si>
    <t>599. |   47   2009   .7564374    .798818 |</t>
  </si>
  <si>
    <t>600. |   47   2010   .7564374    .798818 |</t>
  </si>
  <si>
    <t>601. |   47   2011   .7564374    .798818 |</t>
  </si>
  <si>
    <t>602. |   47   2012   .7564374    .798818 |</t>
  </si>
  <si>
    <t>603. |   47   2013   .7564374    .798818 |</t>
  </si>
  <si>
    <t>604. |   47   2014   .7564374    .798818 |</t>
  </si>
  <si>
    <t>605. |   47   2015   .7564374    .798818 |</t>
  </si>
  <si>
    <t>606. |   47   2016   .7564374    .798818 |</t>
  </si>
  <si>
    <t>607. |   47   2017   .7564374    .798818 |</t>
  </si>
  <si>
    <t>608. |   48   2005   .6679008   .6531144 |</t>
  </si>
  <si>
    <t>609. |   48   2006   .6679008   .6531144 |</t>
  </si>
  <si>
    <t>610. |   48   2007   .6679008   .6531144 |</t>
  </si>
  <si>
    <t>611. |   48   2008   .6679008   .6531144 |</t>
  </si>
  <si>
    <t>612. |   48   2009   .6679008   .6531144 |</t>
  </si>
  <si>
    <t>613. |   48   2010   .6679008   .6531144 |</t>
  </si>
  <si>
    <t>614. |   48   2011   .6679008   .6531144 |</t>
  </si>
  <si>
    <t>615. |   48   2012   .6679008   .6531144 |</t>
  </si>
  <si>
    <t>616. |   48   2013   .6679008   .6531144 |</t>
  </si>
  <si>
    <t>617. |   48   2014   .6679008   .6531144 |</t>
  </si>
  <si>
    <t>618. |   48   2015   .6679008   .6531144 |</t>
  </si>
  <si>
    <t>619. |   48   2016   .6679008   .6531144 |</t>
  </si>
  <si>
    <t>620. |   48   2017   .6679008   .6531144 |</t>
  </si>
  <si>
    <t>621. |   49   2005   .6249582   .6391062 |</t>
  </si>
  <si>
    <t>622. |   49   2006   .6249582   .6391062 |</t>
  </si>
  <si>
    <t>623. |   49   2007   .6249582   .6391062 |</t>
  </si>
  <si>
    <t>624. |   49   2008   .6249582   .6391062 |</t>
  </si>
  <si>
    <t>625. |   49   2009   .6249582   .6391062 |</t>
  </si>
  <si>
    <t>626. |   49   2010   .6249582   .6391062 |</t>
  </si>
  <si>
    <t>627. |   49   2011   .6249582   .6391062 |</t>
  </si>
  <si>
    <t>628. |   49   2012   .6249582   .6391062 |</t>
  </si>
  <si>
    <t>629. |   49   2013   .6249582   .6391062 |</t>
  </si>
  <si>
    <t>630. |   49   2014   .6249582   .6391062 |</t>
  </si>
  <si>
    <t>631. |   49   2015   .6249582   .6391062 |</t>
  </si>
  <si>
    <t>632. |   49   2016   .6249582   .6391062 |</t>
  </si>
  <si>
    <t>633. |   49   2017   .6249582   .6391062 |</t>
  </si>
  <si>
    <t>634. |   50   2005   .6179891   .6160713 |</t>
  </si>
  <si>
    <t>635. |   50   2006   .6179891   .6160713 |</t>
  </si>
  <si>
    <t>636. |   50   2007   .6179891   .6160713 |</t>
  </si>
  <si>
    <t>637. |   50   2008   .6179891   .6160713 |</t>
  </si>
  <si>
    <t>638. |   50   2009   .6179891   .6160713 |</t>
  </si>
  <si>
    <t>639. |   50   2010   .6179891   .6160713 |</t>
  </si>
  <si>
    <t>640. |   50   2011   .6179891   .6160713 |</t>
  </si>
  <si>
    <t>641. |   50   2012   .6179891   .6160713 |</t>
  </si>
  <si>
    <t>430. |   34   2005   .5252123   .4963249   .5562511 |</t>
  </si>
  <si>
    <t>431. |   34   2006   .5252123   .4963249   .5562511 |</t>
  </si>
  <si>
    <t>432. |   34   2007   .5252123   .4963249   .5562511 |</t>
  </si>
  <si>
    <t>433. |   34   2008   .5252123   .4963249   .5562511 |</t>
  </si>
  <si>
    <t>434. |   34   2009   .5252123   .4963249   .5562511 |</t>
  </si>
  <si>
    <t>435. |   34   2010   .5252123   .4963249   .5562511 |</t>
  </si>
  <si>
    <t>436. |   34   2011   .5252123   .4963249   .5562511 |</t>
  </si>
  <si>
    <t>437. |   34   2012   .5252123   .4963249   .5562511 |</t>
  </si>
  <si>
    <t>438. |   34   2013   .5252123   .4963249   .5562511 |</t>
  </si>
  <si>
    <t>439. |   34   2014   .5252123   .4963249   .5562511 |</t>
  </si>
  <si>
    <t>440. |   34   2015   .5252123   .4963249   .5562511 |</t>
  </si>
  <si>
    <t>441. |   34   2016   .5252123   .4963249   .5562511 |</t>
  </si>
  <si>
    <t>442. |   34   2017   .5252123   .4963249   .5562511 |</t>
  </si>
  <si>
    <t>443. |   35   2005   .7410276   .6986995   .7866392 |</t>
  </si>
  <si>
    <t>444. |   35   2006   .7410276   .6986995   .7866392 |</t>
  </si>
  <si>
    <t>445. |   35   2007   .7410276   .6986995   .7866392 |</t>
  </si>
  <si>
    <t>446. |   35   2008   .7410276   .6986995   .7866392 |</t>
  </si>
  <si>
    <t>447. |   35   2009   .7410276   .6986995   .7866392 |</t>
  </si>
  <si>
    <t>448. |   35   2010   .7410276   .6986995   .7866392 |</t>
  </si>
  <si>
    <t>449. |   35   2011   .7410276   .6986995   .7866392 |</t>
  </si>
  <si>
    <t>450. |   35   2012   .7410276   .6986995   .7866392 |</t>
  </si>
  <si>
    <t>451. |   35   2013   .7410276   .6986995   .7866392 |</t>
  </si>
  <si>
    <t>452. |   35   2014   .7410276   .6986995   .7866392 |</t>
  </si>
  <si>
    <t>453. |   35   2015   .7410276   .6986995   .7866392 |</t>
  </si>
  <si>
    <t>454. |   35   2016   .7410276   .6986995   .7866392 |</t>
  </si>
  <si>
    <t>455. |   36   2005   .7580848   .7163892   .8028859 |</t>
  </si>
  <si>
    <t>456. |   36   2006   .7580848   .7163892   .8028859 |</t>
  </si>
  <si>
    <t>457. |   36   2007   .7580848   .7163892   .8028859 |</t>
  </si>
  <si>
    <t>458. |   36   2008   .7580848   .7163892   .8028859 |</t>
  </si>
  <si>
    <t>459. |   36   2009   .7580848   .7163892   .8028859 |</t>
  </si>
  <si>
    <t>460. |   36   2010   .7580848   .7163892   .8028859 |</t>
  </si>
  <si>
    <t>461. |   36   2011   .7580848   .7163892   .8028859 |</t>
  </si>
  <si>
    <t>462. |   36   2012   .7580848   .7163892   .8028859 |</t>
  </si>
  <si>
    <t>463. |   36   2013   .7580848   .7163892   .8028859 |</t>
  </si>
  <si>
    <t>464. |   36   2014   .7580848   .7163892   .8028859 |</t>
  </si>
  <si>
    <t>465. |   36   2015   .7580848   .7163892   .8028859 |</t>
  </si>
  <si>
    <t>466. |   36   2016   .7580848   .7163892   .8028859 |</t>
  </si>
  <si>
    <t>467. |   36   2017   .7580848   .7163892   .8028859 |</t>
  </si>
  <si>
    <t>468. |   37   2005   .7207834   .6796116   .7651488 |</t>
  </si>
  <si>
    <t>469. |   37   2006   .7207834   .6796116   .7651488 |</t>
  </si>
  <si>
    <t>470. |   37   2007   .7207834   .6796116   .7651488 |</t>
  </si>
  <si>
    <t>471. |   37   2008   .7207834   .6796116   .7651488 |</t>
  </si>
  <si>
    <t>472. |   37   2009   .7207834   .6796116   .7651488 |</t>
  </si>
  <si>
    <t>473. |   37   2010   .7207834   .6796116   .7651488 |</t>
  </si>
  <si>
    <t>474. |   37   2011   .7207834   .6796116   .7651488 |</t>
  </si>
  <si>
    <t>475. |   37   2012   .7207834   .6796116   .7651488 |</t>
  </si>
  <si>
    <t>476. |   37   2013   .7207834   .6796116   .7651488 |</t>
  </si>
  <si>
    <t>477. |   37   2014   .7207834   .6796116   .7651488 |</t>
  </si>
  <si>
    <t>478. |   37   2015   .7207834   .6796116   .7651488 |</t>
  </si>
  <si>
    <t>479. |   37   2016   .7207834   .6796116   .7651488 |</t>
  </si>
  <si>
    <t>480. |   38   2005   .5619513   .5298522   .5965404 |</t>
  </si>
  <si>
    <t>481. |   38   2006   .5619513   .5298522   .5965404 |</t>
  </si>
  <si>
    <t>482. |   38   2007   .5619513   .5298522   .5965404 |</t>
  </si>
  <si>
    <t>483. |   38   2008   .5619513   .5298522   .5965404 |</t>
  </si>
  <si>
    <t>484. |   38   2009   .5619513   .5298522   .5965404 |</t>
  </si>
  <si>
    <t>485. |   38   2010   .5619513   .5298522   .5965404 |</t>
  </si>
  <si>
    <t>486. |   38   2011   .5619513   .5298522   .5965404 |</t>
  </si>
  <si>
    <t>487. |   38   2012   .5619513   .5298522   .5965404 |</t>
  </si>
  <si>
    <t>488. |   38   2013   .5619513   .5298522   .5965404 |</t>
  </si>
  <si>
    <t>489. |   38   2014   .5619513   .5298522   .5965404 |</t>
  </si>
  <si>
    <t>490. |   38   2015   .5619513   .5298522   .5965404 |</t>
  </si>
  <si>
    <t>491. |   38   2016   .5619513   .5298522   .5965404 |</t>
  </si>
  <si>
    <t>492. |   39   2005   .7171847   .6777386   .7595687 |</t>
  </si>
  <si>
    <t>493. |   39   2006   .7171847   .6777386   .7595687 |</t>
  </si>
  <si>
    <t>494. |   39   2007   .7171847   .6777386   .7595687 |</t>
  </si>
  <si>
    <t>495. |   39   2008   .7171847   .6777386   .7595687 |</t>
  </si>
  <si>
    <t>496. |   39   2009   .7171847   .6777386   .7595687 |</t>
  </si>
  <si>
    <t>497. |   39   2010   .7171847   .6777386   .7595687 |</t>
  </si>
  <si>
    <t>498. |   39   2011   .7171847   .6777386   .7595687 |</t>
  </si>
  <si>
    <t>499. |   39   2012   .7171847   .6777386   .7595687 |</t>
  </si>
  <si>
    <t>500. |   39   2013   .7171847   .6777386   .7595687 |</t>
  </si>
  <si>
    <t>501. |   39   2014   .7171847   .6777386   .7595687 |</t>
  </si>
  <si>
    <t>502. |   39   2015   .7171847   .6777386   .7595687 |</t>
  </si>
  <si>
    <t>503. |   39   2016   .7171847   .6777386   .7595687 |</t>
  </si>
  <si>
    <t>504. |   39   2017   .7171847   .6777386   .7595687 |</t>
  </si>
  <si>
    <t>505. |   40   2005   .9330432    .880441   .9915742 |</t>
  </si>
  <si>
    <t>506. |   40   2006   .9330432    .880441   .9915742 |</t>
  </si>
  <si>
    <t>507. |   40   2007   .9330432    .880441   .9915742 |</t>
  </si>
  <si>
    <t>508. |   40   2008   .9330432    .880441   .9915742 |</t>
  </si>
  <si>
    <t>509. |   40   2009   .9330432    .880441   .9915742 |</t>
  </si>
  <si>
    <t>510. |   40   2010   .9330432    .880441   .9915742 |</t>
  </si>
  <si>
    <t>511. |   40   2011   .9330432    .880441   .9915742 |</t>
  </si>
  <si>
    <t>512. |   40   2012   .9330432    .880441   .9915742 |</t>
  </si>
  <si>
    <t>513. |   40   2013   .9330432    .880441   .9915742 |</t>
  </si>
  <si>
    <t>514. |   40   2014   .9330432    .880441   .9915742 |</t>
  </si>
  <si>
    <t>515. |   40   2015   .9330432    .880441   .9915742 |</t>
  </si>
  <si>
    <t>516. |   40   2016   .9330432    .880441   .9915742 |</t>
  </si>
  <si>
    <t>517. |   41   2005   .7456198   .7046098   .7896843 |</t>
  </si>
  <si>
    <t>518. |   41   2006   .7456198   .7046098   .7896843 |</t>
  </si>
  <si>
    <t>519. |   41   2007   .7456198   .7046098   .7896843 |</t>
  </si>
  <si>
    <t>520. |   41   2008   .7456198   .7046098   .7896843 |</t>
  </si>
  <si>
    <t>521. |   41   2009   .7456198   .7046098   .7896843 |</t>
  </si>
  <si>
    <t>522. |   41   2010   .7456198   .7046098   .7896843 |</t>
  </si>
  <si>
    <t>523. |   41   2011   .7456198   .7046098   .7896843 |</t>
  </si>
  <si>
    <t>524. |   41   2012   .7456198   .7046098   .7896843 |</t>
  </si>
  <si>
    <t>525. |   41   2013   .7456198   .7046098   .7896843 |</t>
  </si>
  <si>
    <t>526. |   41   2014   .7456198   .7046098   .7896843 |</t>
  </si>
  <si>
    <t>527. |   41   2015   .7456198   .7046098   .7896843 |</t>
  </si>
  <si>
    <t>528. |   41   2016   .7456198   .7046098   .7896843 |</t>
  </si>
  <si>
    <t>529. |   41   2017   .7456198   .7046098   .7896843 |</t>
  </si>
  <si>
    <t>530. |   42   2005   .9716997   .9281022   1.050258 |</t>
  </si>
  <si>
    <t>531. |   42   2006   .9716997   .9281022   1.050258 |</t>
  </si>
  <si>
    <t>532. |   42   2007   .9716997   .9281022   1.050258 |</t>
  </si>
  <si>
    <t>533. |   42   2008   .9716997   .9281022   1.050258 |</t>
  </si>
  <si>
    <t>534. |   42   2009   .9716997   .9281022   1.050258 |</t>
  </si>
  <si>
    <t>771. |   60   2012   .7208422   .7560007 |</t>
  </si>
  <si>
    <t>772. |   60   2013   .7208422   .7560007 |</t>
  </si>
  <si>
    <t>773. |   60   2014   .7208422   .7560007 |</t>
  </si>
  <si>
    <t>774. |   60   2015   .7208422   .7560007 |</t>
  </si>
  <si>
    <t>775. |   60   2016   .7208422   .7560007 |</t>
  </si>
  <si>
    <t>776. |   60   2017   .7208422   .7560007 |</t>
  </si>
  <si>
    <t>777. |   61   2005   .6145555   .6172529 |</t>
  </si>
  <si>
    <t>778. |   61   2006   .6145555   .6172529 |</t>
  </si>
  <si>
    <t>779. |   61   2007   .6145555   .6172529 |</t>
  </si>
  <si>
    <t>780. |   61   2008   .6145555   .6172529 |</t>
  </si>
  <si>
    <t>781. |   61   2009   .6145555   .6172529 |</t>
  </si>
  <si>
    <t>782. |   61   2010   .6145555   .6172529 |</t>
  </si>
  <si>
    <t>783. |   61   2011   .6145555   .6172529 |</t>
  </si>
  <si>
    <t>784. |   61   2012   .6145555   .6172529 |</t>
  </si>
  <si>
    <t>785. |   61   2013   .6145555   .6172529 |</t>
  </si>
  <si>
    <t>786. |   61   2014   .6145555   .6172529 |</t>
  </si>
  <si>
    <t>787. |   61   2015   .6145555   .6172529 |</t>
  </si>
  <si>
    <t>788. |   61   2016   .6145555   .6172529 |</t>
  </si>
  <si>
    <t>789. |   61   2017   .6145555   .6172529 |</t>
  </si>
  <si>
    <t>790. |   62   2005    .642341   .6977323 |</t>
  </si>
  <si>
    <t>791. |   62   2006    .642341   .6977323 |</t>
  </si>
  <si>
    <t>792. |   62   2007    .642341   .6977323 |</t>
  </si>
  <si>
    <t>793. |   62   2008    .642341   .6977323 |</t>
  </si>
  <si>
    <t>794. |   62   2009    .642341   .6977323 |</t>
  </si>
  <si>
    <t>795. |   62   2010    .642341   .6977323 |</t>
  </si>
  <si>
    <t>796. |   62   2011    .642341   .6977323 |</t>
  </si>
  <si>
    <t>797. |   62   2012    .642341   .6977323 |</t>
  </si>
  <si>
    <t>798. |   62   2013    .642341   .6977323 |</t>
  </si>
  <si>
    <t>799. |   62   2014    .642341   .6977323 |</t>
  </si>
  <si>
    <t>800. |   62   2015    .642341   .6977323 |</t>
  </si>
  <si>
    <t>801. |   62   2016    .642341   .6977323 |</t>
  </si>
  <si>
    <t>802. |   62   2017    .642341   .6977323 |</t>
  </si>
  <si>
    <t>803. |   63   2005   .6722264   .7283962 |</t>
  </si>
  <si>
    <t>804. |   63   2006   .6722264   .7283962 |</t>
  </si>
  <si>
    <t>805. |   63   2007   .6722264   .7283962 |</t>
  </si>
  <si>
    <t>806. |   63   2008   .6722264   .7283962 |</t>
  </si>
  <si>
    <t>807. |   63   2009   .6722264   .7283962 |</t>
  </si>
  <si>
    <t>808. |   63   2010   .6722264   .7283962 |</t>
  </si>
  <si>
    <t>809. |   63   2011   .6722264   .7283962 |</t>
  </si>
  <si>
    <t>810. |   63   2012   .6722264   .7283962 |</t>
  </si>
  <si>
    <t>811. |   63   2013   .6722264   .7283962 |</t>
  </si>
  <si>
    <t>812. |   63   2014   .6722264   .7283962 |</t>
  </si>
  <si>
    <t>813. |   63   2015   .6722264   .7283962 |</t>
  </si>
  <si>
    <t>814. |   63   2016   .6722264   .7283962 |</t>
  </si>
  <si>
    <t>815. |   63   2017   .6722264   .7283962 |</t>
  </si>
  <si>
    <t>816. |   64   2005   .7623286    .792402 |</t>
  </si>
  <si>
    <t>817. |   64   2006   .7623286    .792402 |</t>
  </si>
  <si>
    <t>818. |   64   2007   .7623286    .792402 |</t>
  </si>
  <si>
    <t>819. |   64   2008   .7623286    .792402 |</t>
  </si>
  <si>
    <t>820. |   64   2009   .7623286    .792402 |</t>
  </si>
  <si>
    <t>821. |   64   2010   .7623286    .792402 |</t>
  </si>
  <si>
    <t>822. |   64   2011   .7623286    .792402 |</t>
  </si>
  <si>
    <t>823. |   64   2012   .7623286    .792402 |</t>
  </si>
  <si>
    <t>824. |   64   2013   .7623286    .792402 |</t>
  </si>
  <si>
    <t>825. |   64   2014   .7623286    .792402 |</t>
  </si>
  <si>
    <t>826. |   64   2015   .7623286    .792402 |</t>
  </si>
  <si>
    <t>827. |   64   2016   .7623286    .792402 |</t>
  </si>
  <si>
    <t>828. |   64   2017   .7623286    .792402 |</t>
  </si>
  <si>
    <t>829. |   65   2005   .6825479   .7414191 |</t>
  </si>
  <si>
    <t>830. |   65   2006   .6825479   .7414191 |</t>
  </si>
  <si>
    <t>831. |   65   2007   .6825479   .7414191 |</t>
  </si>
  <si>
    <t>832. |   65   2008   .6825479   .7414191 |</t>
  </si>
  <si>
    <t>833. |   65   2009   .6825479   .7414191 |</t>
  </si>
  <si>
    <t>834. |   65   2010   .6825479   .7414191 |</t>
  </si>
  <si>
    <t>835. |   65   2011   .6825479   .7414191 |</t>
  </si>
  <si>
    <t>836. |   65   2012   .6825479   .7414191 |</t>
  </si>
  <si>
    <t>837. |   65   2013   .6825479   .7414191 |</t>
  </si>
  <si>
    <t>838. |   65   2014   .6825479   .7414191 |</t>
  </si>
  <si>
    <t>839. |   65   2015   .6825479   .7414191 |</t>
  </si>
  <si>
    <t>840. |   65   2016   .6825479   .7414191 |</t>
  </si>
  <si>
    <t>841. |   65   2017   .6825479   .7414191 |</t>
  </si>
  <si>
    <t>842. |   66   2005   .6521627   .7021744 |</t>
  </si>
  <si>
    <t>843. |   66   2006   .6521627   .7021744 |</t>
  </si>
  <si>
    <t>844. |   66   2007   .6521627   .7021744 |</t>
  </si>
  <si>
    <t>845. |   66   2008   .6521627   .7021744 |</t>
  </si>
  <si>
    <t>846. |   66   2009   .6521627   .7021744 |</t>
  </si>
  <si>
    <t>847. |   66   2010   .6521627   .7021744 |</t>
  </si>
  <si>
    <t>848. |   66   2011   .6521627   .7021744 |</t>
  </si>
  <si>
    <t>849. |   66   2012   .6521627   .7021744 |</t>
  </si>
  <si>
    <t>850. |   66   2013   .6521627   .7021744 |</t>
  </si>
  <si>
    <t>851. |   66   2014   .6521627   .7021744 |</t>
  </si>
  <si>
    <t>852. |   66   2015   .6521627   .7021744 |</t>
  </si>
  <si>
    <t>853. |   66   2016   .6521627   .7021744 |</t>
  </si>
  <si>
    <t>854. |   66   2017   .6521627   .7021744 |</t>
  </si>
  <si>
    <t>855. |   68   2005   .8030306   .8733298 |</t>
  </si>
  <si>
    <t>856. |   68   2006   .8030306   .8733298 |</t>
  </si>
  <si>
    <t>857. |   68   2007   .8030306   .8733298 |</t>
  </si>
  <si>
    <t>858. |   68   2008   .8030306   .8733298 |</t>
  </si>
  <si>
    <t>859. |   68   2009   .8030306   .8733298 |</t>
  </si>
  <si>
    <t>860. |   68   2010   .8030306   .8733298 |</t>
  </si>
  <si>
    <t>861. |   68   2011   .8030306   .8733298 |</t>
  </si>
  <si>
    <t>862. |   68   2012   .8030306   .8733298 |</t>
  </si>
  <si>
    <t>863. |   68   2013   .8030306   .8733298 |</t>
  </si>
  <si>
    <t>864. |   68   2014   .8030306   .8733298 |</t>
  </si>
  <si>
    <t>865. |   68   2015   .8030306   .8733298 |</t>
  </si>
  <si>
    <t>866. |   68   2016   .8030306   .8733298 |</t>
  </si>
  <si>
    <t>867. |   68   2017   .8030306   .8733298 |</t>
  </si>
  <si>
    <t>868. |   69   2005   .6820388   .7489762 |</t>
  </si>
  <si>
    <t>869. |   69   2006   .6820388   .7489762 |</t>
  </si>
  <si>
    <t>870. |   69   2007   .6820388   .7489762 |</t>
  </si>
  <si>
    <t>871. |   69   2008   .6820388   .7489762 |</t>
  </si>
  <si>
    <t>872. |   69   2009   .6820388   .7489762 |</t>
  </si>
  <si>
    <t>873. |   69   2010   .6820388   .7489762 |</t>
  </si>
  <si>
    <t>874. |   69   2011   .6820388   .7489762 |</t>
  </si>
  <si>
    <t>875. |   69   2012   .6820388   .7489762 |</t>
  </si>
  <si>
    <t>876. |   69   2013   .6820388   .7489762 |</t>
  </si>
  <si>
    <t>877. |   69   2014   .6820388   .7489762 |</t>
  </si>
  <si>
    <t>878. |   69   2015   .6820388   .7489762 |</t>
  </si>
  <si>
    <t>879. |   69   2016   .6820388   .7489762 |</t>
  </si>
  <si>
    <t>880. |   69   2017   .6820388   .7489762 |</t>
  </si>
  <si>
    <t>881. |   70   2017   .6221553   .7051914 |</t>
  </si>
  <si>
    <t xml:space="preserve">      cefftl |       881    .7101337     .124814   .3817931   .9716997</t>
  </si>
  <si>
    <t xml:space="preserve">      ceffcd |       881    .6847672    .1176739   .3581583   .9680012</t>
  </si>
  <si>
    <t xml:space="preserve">          y1 |  .6731059   .1437167   .1515282   .0948682  -.2276687   .2172691   .1133402   .1002117  -.3346328  -.1032098   .0148758 </t>
  </si>
  <si>
    <t xml:space="preserve">          y1 |  .1344737   .3221592  -20.55307 | -2.895242 |  1.369329 |  .3327474 </t>
  </si>
  <si>
    <t>606. |   47   2016    .798818   .7548819   .8460263 |</t>
  </si>
  <si>
    <t>607. |   47   2017    .798818   .7548819   .8460263 |</t>
  </si>
  <si>
    <t>608. |   48   2005   .6531144   .6171923    .691712 |</t>
  </si>
  <si>
    <t>609. |   48   2006   .6531144   .6171923    .691712 |</t>
  </si>
  <si>
    <t>610. |   48   2007   .6531144   .6171923    .691712 |</t>
  </si>
  <si>
    <t>611. |   48   2008   .6531144   .6171923    .691712 |</t>
  </si>
  <si>
    <t>612. |   48   2009   .6531144   .6171923    .691712 |</t>
  </si>
  <si>
    <t>613. |   48   2010   .6531144   .6171923    .691712 |</t>
  </si>
  <si>
    <t>614. |   48   2011   .6531144   .6171923    .691712 |</t>
  </si>
  <si>
    <t>615. |   48   2012   .6531144   .6171923    .691712 |</t>
  </si>
  <si>
    <t>616. |   48   2013   .6531144   .6171923    .691712 |</t>
  </si>
  <si>
    <t>617. |   48   2014   .6531144   .6171923    .691712 |</t>
  </si>
  <si>
    <t>618. |   48   2015   .6531144   .6171923    .691712 |</t>
  </si>
  <si>
    <t>619. |   48   2016   .6531144   .6171923    .691712 |</t>
  </si>
  <si>
    <t>620. |   48   2017   .6531144   .6171923    .691712 |</t>
  </si>
  <si>
    <t>621. |   49   2005   .6391062   .6039546   .6768759 |</t>
  </si>
  <si>
    <t>622. |   49   2006   .6391062   .6039546   .6768759 |</t>
  </si>
  <si>
    <t>623. |   49   2007   .6391062   .6039546   .6768759 |</t>
  </si>
  <si>
    <t>624. |   49   2008   .6391062   .6039546   .6768759 |</t>
  </si>
  <si>
    <t>625. |   49   2009   .6391062   .6039546   .6768759 |</t>
  </si>
  <si>
    <t>626. |   49   2010   .6391062   .6039546   .6768759 |</t>
  </si>
  <si>
    <t>627. |   49   2011   .6391062   .6039546   .6768759 |</t>
  </si>
  <si>
    <t>628. |   49   2012   .6391062   .6039546   .6768759 |</t>
  </si>
  <si>
    <t>629. |   49   2013   .6391062   .6039546   .6768759 |</t>
  </si>
  <si>
    <t>630. |   49   2014   .6391062   .6039546   .6768759 |</t>
  </si>
  <si>
    <t>631. |   49   2015   .6391062   .6039546   .6768759 |</t>
  </si>
  <si>
    <t>632. |   49   2016   .6391062   .6039546   .6768759 |</t>
  </si>
  <si>
    <t>633. |   49   2017   .6391062   .6039546   .6768759 |</t>
  </si>
  <si>
    <t>634. |   50   2005   .6160713   .5821866   .6524798 |</t>
  </si>
  <si>
    <t>635. |   50   2006   .6160713   .5821866   .6524798 |</t>
  </si>
  <si>
    <t>636. |   50   2007   .6160713   .5821866   .6524798 |</t>
  </si>
  <si>
    <t>637. |   50   2008   .6160713   .5821866   .6524798 |</t>
  </si>
  <si>
    <t>638. |   50   2009   .6160713   .5821866   .6524798 |</t>
  </si>
  <si>
    <t>639. |   50   2010   .6160713   .5821866   .6524798 |</t>
  </si>
  <si>
    <t>640. |   50   2011   .6160713   .5821866   .6524798 |</t>
  </si>
  <si>
    <t>641. |   50   2012   .6160713   .5821866   .6524798 |</t>
  </si>
  <si>
    <t>642. |   50   2013   .6160713   .5821866   .6524798 |</t>
  </si>
  <si>
    <t>643. |   50   2014   .6160713   .5821866   .6524798 |</t>
  </si>
  <si>
    <t>644. |   50   2015   .6160713   .5821866   .6524798 |</t>
  </si>
  <si>
    <t>645. |   50   2016   .6160713   .5821866   .6524798 |</t>
  </si>
  <si>
    <t>646. |   50   2017   .6160713   .5821866   .6524798 |</t>
  </si>
  <si>
    <t>647. |   51   2005   .6294333   .5948136   .6666313 |</t>
  </si>
  <si>
    <t>648. |   51   2006   .6294333   .5948136   .6666313 |</t>
  </si>
  <si>
    <t>649. |   51   2007   .6294333   .5948136   .6666313 |</t>
  </si>
  <si>
    <t>650. |   51   2008   .6294333   .5948136   .6666313 |</t>
  </si>
  <si>
    <t>651. |   51   2009   .6294333   .5948136   .6666313 |</t>
  </si>
  <si>
    <t>652. |   51   2010   .6294333   .5948136   .6666313 |</t>
  </si>
  <si>
    <t>653. |   51   2011   .6294333   .5948136   .6666313 |</t>
  </si>
  <si>
    <t>654. |   51   2012   .6294333   .5948136   .6666313 |</t>
  </si>
  <si>
    <t>655. |   51   2013   .6294333   .5948136   .6666313 |</t>
  </si>
  <si>
    <t>656. |   51   2014   .6294333   .5948136   .6666313 |</t>
  </si>
  <si>
    <t>657. |   51   2015   .6294333   .5948136   .6666313 |</t>
  </si>
  <si>
    <t>658. |   51   2016   .6294333   .5948136   .6666313 |</t>
  </si>
  <si>
    <t>659. |   51   2017   .6294333   .5948136   .6666313 |</t>
  </si>
  <si>
    <t>660. |   52   2005    .620722   .5865815   .6574053 |</t>
  </si>
  <si>
    <t>661. |   52   2006    .620722   .5865815   .6574053 |</t>
  </si>
  <si>
    <t>662. |   52   2007    .620722   .5865815   .6574053 |</t>
  </si>
  <si>
    <t>663. |   52   2008    .620722   .5865815   .6574053 |</t>
  </si>
  <si>
    <t>664. |   52   2009    .620722   .5865815   .6574053 |</t>
  </si>
  <si>
    <t>665. |   52   2010    .620722   .5865815   .6574053 |</t>
  </si>
  <si>
    <t>666. |   52   2011    .620722   .5865815   .6574053 |</t>
  </si>
  <si>
    <t>667. |   52   2012    .620722   .5865815   .6574053 |</t>
  </si>
  <si>
    <t>668. |   52   2013    .620722   .5865815   .6574053 |</t>
  </si>
  <si>
    <t>669. |   52   2014    .620722   .5865815   .6574053 |</t>
  </si>
  <si>
    <t>670. |   52   2015    .620722   .5865815   .6574053 |</t>
  </si>
  <si>
    <t>671. |   52   2016    .620722   .5865815   .6574053 |</t>
  </si>
  <si>
    <t>672. |   52   2017    .620722   .5865815   .6574053 |</t>
  </si>
  <si>
    <t>673. |   53   2005   .6615442   .6251584     .70064 |</t>
  </si>
  <si>
    <t>674. |   53   2006   .6615442   .6251584     .70064 |</t>
  </si>
  <si>
    <t>675. |   53   2007   .6615442   .6251584     .70064 |</t>
  </si>
  <si>
    <t>676. |   53   2008   .6615442   .6251584     .70064 |</t>
  </si>
  <si>
    <t>677. |   53   2009   .6615442   .6251584     .70064 |</t>
  </si>
  <si>
    <t>678. |   53   2010   .6615442   .6251584     .70064 |</t>
  </si>
  <si>
    <t>679. |   53   2011   .6615442   .6251584     .70064 |</t>
  </si>
  <si>
    <t>680. |   53   2012   .6615442   .6251584     .70064 |</t>
  </si>
  <si>
    <t>681. |   53   2013   .6615442   .6251584     .70064 |</t>
  </si>
  <si>
    <t>682. |   53   2014   .6615442   .6251584     .70064 |</t>
  </si>
  <si>
    <t>683. |   53   2015   .6615442   .6251584     .70064 |</t>
  </si>
  <si>
    <t>684. |   53   2016   .6615442   .6251584     .70064 |</t>
  </si>
  <si>
    <t>685. |   53   2017   .6615442   .6251584     .70064 |</t>
  </si>
  <si>
    <t>686. |   54   2005   .7948021    .751087   .8417732 |</t>
  </si>
  <si>
    <t>687. |   54   2006   .7948021    .751087   .8417732 |</t>
  </si>
  <si>
    <t>688. |   54   2007   .7948021    .751087   .8417732 |</t>
  </si>
  <si>
    <t>689. |   54   2008   .7948021    .751087   .8417732 |</t>
  </si>
  <si>
    <t>690. |   54   2009   .7948021    .751087   .8417732 |</t>
  </si>
  <si>
    <t>691. |   54   2010   .7948021    .751087   .8417732 |</t>
  </si>
  <si>
    <t>692. |   54   2011   .7948021    .751087   .8417732 |</t>
  </si>
  <si>
    <t>693. |   54   2012   .7948021    .751087   .8417732 |</t>
  </si>
  <si>
    <t>694. |   54   2013   .7948021    .751087   .8417732 |</t>
  </si>
  <si>
    <t>695. |   54   2014   .7948021    .751087   .8417732 |</t>
  </si>
  <si>
    <t>696. |   54   2015   .7948021    .751087   .8417732 |</t>
  </si>
  <si>
    <t>697. |   54   2016   .7948021    .751087   .8417732 |</t>
  </si>
  <si>
    <t>698. |   54   2017   .7948021    .751087   .8417732 |</t>
  </si>
  <si>
    <t>699. |   55   2005   .7037048   .6650001   .7452922 |</t>
  </si>
  <si>
    <t>700. |   55   2006   .7037048   .6650001   .7452922 |</t>
  </si>
  <si>
    <t>701. |   55   2007   .7037048   .6650001   .7452922 |</t>
  </si>
  <si>
    <t>702. |   55   2008   .7037048   .6650001   .7452922 |</t>
  </si>
  <si>
    <t>703. |   55   2009   .7037048   .6650001   .7452922 |</t>
  </si>
  <si>
    <t>704. |   55   2010   .7037048   .6650001   .7452922 |</t>
  </si>
  <si>
    <t>705. |   55   2011   .7037048   .6650001   .7452922 |</t>
  </si>
  <si>
    <t>706. |   55   2012   .7037048   .6650001   .7452922 |</t>
  </si>
  <si>
    <t>707. |   55   2013   .7037048   .6650001   .7452922 |</t>
  </si>
  <si>
    <t>708. |   55   2014   .7037048   .6650001   .7452922 |</t>
  </si>
  <si>
    <t>709. |   55   2015   .7037048   .6650001   .7452922 |</t>
  </si>
  <si>
    <t>710. |   55   2016   .7037048   .6650001   .7452922 |</t>
  </si>
  <si>
    <t>711. |   55   2017   .7037048   .6650001   .7452922 |</t>
  </si>
  <si>
    <t>712. |   56   2005   .5394184   .5097497   .5712968 |</t>
  </si>
  <si>
    <t>713. |   56   2006   .5394184   .5097497   .5712968 |</t>
  </si>
  <si>
    <t>714. |   56   2007   .5394184   .5097497   .5712968 |</t>
  </si>
  <si>
    <t>715. |   56   2008   .5394184   .5097497   .5712968 |</t>
  </si>
  <si>
    <t>716. |   56   2009   .5394184   .5097497   .5712968 |</t>
  </si>
  <si>
    <t>717. |   56   2010   .5394184   .5097497   .5712968 |</t>
  </si>
  <si>
    <t>718. |   56   2011   .5394184   .5097497   .5712968 |</t>
  </si>
  <si>
    <t>719. |   56   2012   .5394184   .5097497   .5712968 |</t>
  </si>
  <si>
    <t>720. |   56   2013   .5394184   .5097497   .5712968 |</t>
  </si>
  <si>
    <t>721. |   56   2014   .5394184   .5097497   .5712968 |</t>
  </si>
  <si>
    <t>722. |   56   2015   .5394184   .5097497   .5712968 |</t>
  </si>
  <si>
    <t>723. |   56   2016   .5394184   .5097497   .5712968 |</t>
  </si>
  <si>
    <t>724. |   56   2017   .5394184   .5097497   .5712968 |</t>
  </si>
  <si>
    <t>725. |   57   2005   .7613314   .7194571   .8063243 |</t>
  </si>
  <si>
    <t>726. |   57   2006   .7613314   .7194571   .8063243 |</t>
  </si>
  <si>
    <t>727. |   57   2007   .7613314   .7194571   .8063243 |</t>
  </si>
  <si>
    <t>728. |   57   2008   .7613314   .7194571   .8063243 |</t>
  </si>
  <si>
    <t>729. |   57   2009   .7613314   .7194571   .8063243 |</t>
  </si>
  <si>
    <t>730. |   57   2010   .7613314   .7194571   .8063243 |</t>
  </si>
  <si>
    <t>731. |   57   2011   .7613314   .7194571   .8063243 |</t>
  </si>
  <si>
    <t>732. |   57   2012   .7613314   .7194571   .8063243 |</t>
  </si>
  <si>
    <t>733. |   57   2013   .7613314   .7194571   .8063243 |</t>
  </si>
  <si>
    <t>734. |   57   2014   .7613314   .7194571   .8063243 |</t>
  </si>
  <si>
    <t>735. |   57   2015   .7613314   .7194571   .8063243 |</t>
  </si>
  <si>
    <t>736. |   57   2016   .7613314   .7194571   .8063243 |</t>
  </si>
  <si>
    <t>737. |   57   2017   .7613314   .7194571   .8063243 |</t>
  </si>
  <si>
    <t>738. |   58   2005   .7633773   .7213905   .8084912 |</t>
  </si>
  <si>
    <t>739. |   58   2006   .7633773   .7213905   .8084912 |</t>
  </si>
  <si>
    <t>740. |   58   2007   .7633773   .7213905   .8084912 |</t>
  </si>
  <si>
    <t>741. |   58   2008   .7633773   .7213905   .8084912 |</t>
  </si>
  <si>
    <t>742. |   58   2009   .7633773   .7213905   .8084912 |</t>
  </si>
  <si>
    <t>743. |   58   2010   .7633773   .7213905   .8084912 |</t>
  </si>
  <si>
    <t>744. |   58   2011   .7633773   .7213905   .8084912 |</t>
  </si>
  <si>
    <t>745. |   58   2012   .7633773   .7213905   .8084912 |</t>
  </si>
  <si>
    <t>851. |   66   2014   .7021744   .6635539   .7436713 |</t>
  </si>
  <si>
    <t>852. |   66   2015   .7021744   .6635539   .7436713 |</t>
  </si>
  <si>
    <t>853. |   66   2016   .7021744   .6635539   .7436713 |</t>
  </si>
  <si>
    <t>854. |   66   2017   .7021744   .6635539   .7436713 |</t>
  </si>
  <si>
    <t>855. |   68   2005   .8733298   .8252957   .9249418 |</t>
  </si>
  <si>
    <t>856. |   68   2006   .8733298   .8252957   .9249418 |</t>
  </si>
  <si>
    <t>857. |   68   2007   .8733298   .8252957   .9249418 |</t>
  </si>
  <si>
    <t>858. |   68   2008   .8733298   .8252957   .9249418 |</t>
  </si>
  <si>
    <t>859. |   68   2009   .8733298   .8252957   .9249418 |</t>
  </si>
  <si>
    <t>860. |   68   2010   .8733298   .8252957   .9249418 |</t>
  </si>
  <si>
    <t>861. |   68   2011   .8733298   .8252957   .9249418 |</t>
  </si>
  <si>
    <t>862. |   68   2012   .8733298   .8252957   .9249418 |</t>
  </si>
  <si>
    <t>863. |   68   2013   .8733298   .8252957   .9249418 |</t>
  </si>
  <si>
    <t>864. |   68   2014   .8733298   .8252957   .9249418 |</t>
  </si>
  <si>
    <t>865. |   68   2015   .8733298   .8252957   .9249418 |</t>
  </si>
  <si>
    <t>866. |   68   2016   .8733298   .8252957   .9249418 |</t>
  </si>
  <si>
    <t>867. |   68   2017   .8733298   .8252957   .9249418 |</t>
  </si>
  <si>
    <t>868. |   69   2005   .7489762   .7077816    .793239 |</t>
  </si>
  <si>
    <t>869. |   69   2006   .7489762   .7077816    .793239 |</t>
  </si>
  <si>
    <t>870. |   69   2007   .7489762   .7077816    .793239 |</t>
  </si>
  <si>
    <t>871. |   69   2008   .7489762   .7077816    .793239 |</t>
  </si>
  <si>
    <t>872. |   69   2009   .7489762   .7077816    .793239 |</t>
  </si>
  <si>
    <t>873. |   69   2010   .7489762   .7077816    .793239 |</t>
  </si>
  <si>
    <t>874. |   69   2011   .7489762   .7077816    .793239 |</t>
  </si>
  <si>
    <t>875. |   69   2012   .7489762   .7077816    .793239 |</t>
  </si>
  <si>
    <t>876. |   69   2013   .7489762   .7077816    .793239 |</t>
  </si>
  <si>
    <t>877. |   69   2014   .7489762   .7077816    .793239 |</t>
  </si>
  <si>
    <t>878. |   69   2015   .7489762   .7077816    .793239 |</t>
  </si>
  <si>
    <t>879. |   69   2016   .7489762   .7077816    .793239 |</t>
  </si>
  <si>
    <t>880. |   69   2017   .7489762   .7077816    .793239 |</t>
  </si>
  <si>
    <t>881. |   70   2017   .7051914   .5885718   .8525719 |</t>
  </si>
  <si>
    <t xml:space="preserve">        ceff |       881    .7101337     .124814   .3817931   .9716997</t>
  </si>
  <si>
    <t xml:space="preserve">      ceff_l |       881    .6712231     .118609    .360794   .9281022</t>
  </si>
  <si>
    <t xml:space="preserve">      ceff_u |       881    .7529565    .1336039   .4043563   1.050258</t>
  </si>
  <si>
    <t>. list DNSP Year ceffcd cefftl</t>
  </si>
  <si>
    <t xml:space="preserve">     +-----------------------------------+</t>
  </si>
  <si>
    <t xml:space="preserve">     |-----------------------------------|</t>
  </si>
  <si>
    <t>171. |   14   2007   .7489519   .8001228 |</t>
  </si>
  <si>
    <t>172. |   14   2008   .7489519   .8001228 |</t>
  </si>
  <si>
    <t>173. |   14   2009   .7489519   .8001228 |</t>
  </si>
  <si>
    <t>174. |   14   2010   .7489519   .8001228 |</t>
  </si>
  <si>
    <t>175. |   14   2011   .7489519   .8001228 |</t>
  </si>
  <si>
    <t>176. |   14   2012   .7489519   .8001228 |</t>
  </si>
  <si>
    <t>177. |   14   2013   .7489519   .8001228 |</t>
  </si>
  <si>
    <t>178. |   14   2014   .7489519   .8001228 |</t>
  </si>
  <si>
    <t>179. |   14   2015   .7489519   .8001228 |</t>
  </si>
  <si>
    <t>180. |   14   2016   .7489519   .8001228 |</t>
  </si>
  <si>
    <t>181. |   14   2017   .7489519   .8001228 |</t>
  </si>
  <si>
    <t>182. |   14   2018   .7489519   .8001228 |</t>
  </si>
  <si>
    <t>183. |   15   2006   .8644922   .8433807 |</t>
  </si>
  <si>
    <t>184. |   15   2007   .8644922   .8433807 |</t>
  </si>
  <si>
    <t>185. |   15   2008   .8644922   .8433807 |</t>
  </si>
  <si>
    <t>186. |   15   2009   .8644922   .8433807 |</t>
  </si>
  <si>
    <t>187. |   15   2010   .8644922   .8433807 |</t>
  </si>
  <si>
    <t>188. |   15   2011   .8644922   .8433807 |</t>
  </si>
  <si>
    <t>189. |   15   2012   .8644922   .8433807 |</t>
  </si>
  <si>
    <t>190. |   15   2013   .8644922   .8433807 |</t>
  </si>
  <si>
    <t>191. |   15   2014   .8644922   .8433807 |</t>
  </si>
  <si>
    <t>192. |   15   2015   .8644922   .8433807 |</t>
  </si>
  <si>
    <t>193. |   15   2016   .8644922   .8433807 |</t>
  </si>
  <si>
    <t>194. |   15   2017   .8644922   .8433807 |</t>
  </si>
  <si>
    <t>195. |   15   2018   .8644922   .8433807 |</t>
  </si>
  <si>
    <t>196. |   16   2006   .6195396   .6120636 |</t>
  </si>
  <si>
    <t>197. |   16   2007   .6195396   .6120636 |</t>
  </si>
  <si>
    <t>198. |   16   2008   .6195396   .6120636 |</t>
  </si>
  <si>
    <t>199. |   16   2009   .6195396   .6120636 |</t>
  </si>
  <si>
    <t>200. |   16   2010   .6195396   .6120636 |</t>
  </si>
  <si>
    <t>201. |   16   2011   .6195396   .6120636 |</t>
  </si>
  <si>
    <t>202. |   16   2012   .6195396   .6120636 |</t>
  </si>
  <si>
    <t>203. |   16   2013   .6195396   .6120636 |</t>
  </si>
  <si>
    <t>204. |   16   2014   .6195396   .6120636 |</t>
  </si>
  <si>
    <t>205. |   16   2015   .6195396   .6120636 |</t>
  </si>
  <si>
    <t>206. |   16   2016   .6195396   .6120636 |</t>
  </si>
  <si>
    <t>207. |   16   2017   .6195396   .6120636 |</t>
  </si>
  <si>
    <t>208. |   16   2018   .6195396   .6120636 |</t>
  </si>
  <si>
    <t>209. |   17   2006   .7454007   .7363521 |</t>
  </si>
  <si>
    <t>210. |   17   2007   .7454007   .7363521 |</t>
  </si>
  <si>
    <t>211. |   17   2008   .7454007   .7363521 |</t>
  </si>
  <si>
    <t>212. |   17   2009   .7454007   .7363521 |</t>
  </si>
  <si>
    <t>213. |   17   2010   .7454007   .7363521 |</t>
  </si>
  <si>
    <t>214. |   17   2011   .7454007   .7363521 |</t>
  </si>
  <si>
    <t>215. |   17   2012   .7454007   .7363521 |</t>
  </si>
  <si>
    <t>216. |   17   2013   .7454007   .7363521 |</t>
  </si>
  <si>
    <t>217. |   17   2014   .7454007   .7363521 |</t>
  </si>
  <si>
    <t>218. |   17   2015   .7454007   .7363521 |</t>
  </si>
  <si>
    <t>219. |   17   2016   .7454007   .7363521 |</t>
  </si>
  <si>
    <t>220. |   17   2017   .7454007   .7363521 |</t>
  </si>
  <si>
    <t>221. |   17   2018   .7454007   .7363521 |</t>
  </si>
  <si>
    <t>222. |   18   2006   .6456161   .6384254 |</t>
  </si>
  <si>
    <t>223. |   18   2007   .6456161   .6384254 |</t>
  </si>
  <si>
    <t>224. |   18   2008   .6456161   .6384254 |</t>
  </si>
  <si>
    <t>225. |   18   2009   .6456161   .6384254 |</t>
  </si>
  <si>
    <t>226. |   18   2010   .6456161   .6384254 |</t>
  </si>
  <si>
    <t>227. |   18   2011   .6456161   .6384254 |</t>
  </si>
  <si>
    <t>228. |   18   2012   .6456161   .6384254 |</t>
  </si>
  <si>
    <t>229. |   18   2013   .6456161   .6384254 |</t>
  </si>
  <si>
    <t>230. |   18   2014   .6456161   .6384254 |</t>
  </si>
  <si>
    <t>231. |   18   2015   .6456161   .6384254 |</t>
  </si>
  <si>
    <t>232. |   18   2016   .6456161   .6384254 |</t>
  </si>
  <si>
    <t>233. |   18   2017   .6456161   .6384254 |</t>
  </si>
  <si>
    <t>234. |   18   2018   .6456161   .6384254 |</t>
  </si>
  <si>
    <t>235. |   19   2006   .6959478    .697374 |</t>
  </si>
  <si>
    <t>236. |   19   2007   .6959478    .697374 |</t>
  </si>
  <si>
    <t>237. |   19   2008   .6959478    .697374 |</t>
  </si>
  <si>
    <t>238. |   19   2009   .6959478    .697374 |</t>
  </si>
  <si>
    <t>239. |   19   2010   .6959478    .697374 |</t>
  </si>
  <si>
    <t>240. |   19   2011   .6959478    .697374 |</t>
  </si>
  <si>
    <t>241. |   19   2012   .6959478    .697374 |</t>
  </si>
  <si>
    <t>242. |   19   2013   .6959478    .697374 |</t>
  </si>
  <si>
    <t>243. |   19   2014   .6959478    .697374 |</t>
  </si>
  <si>
    <t>244. |   19   2015   .6959478    .697374 |</t>
  </si>
  <si>
    <t>245. |   19   2016   .6959478    .697374 |</t>
  </si>
  <si>
    <t>246. |   19   2017   .6959478    .697374 |</t>
  </si>
  <si>
    <t>247. |   19   2018   .6959478    .697374 |</t>
  </si>
  <si>
    <t>248. |   20   2006   .7463427   .7180884 |</t>
  </si>
  <si>
    <t>249. |   20   2007   .7463427   .7180884 |</t>
  </si>
  <si>
    <t>250. |   20   2008   .7463427   .7180884 |</t>
  </si>
  <si>
    <t>251. |   20   2009   .7463427   .7180884 |</t>
  </si>
  <si>
    <t>252. |   20   2010   .7463427   .7180884 |</t>
  </si>
  <si>
    <t>253. |   20   2011   .7463427   .7180884 |</t>
  </si>
  <si>
    <t>341. |   27   2008   .7613829    .743814 |</t>
  </si>
  <si>
    <t>342. |   27   2009   .7613829    .743814 |</t>
  </si>
  <si>
    <t>343. |   27   2010   .7613829    .743814 |</t>
  </si>
  <si>
    <t>344. |   27   2011   .7613829    .743814 |</t>
  </si>
  <si>
    <t>345. |   27   2012   .7613829    .743814 |</t>
  </si>
  <si>
    <t>346. |   27   2013   .7613829    .743814 |</t>
  </si>
  <si>
    <t>347. |   27   2014   .7613829    .743814 |</t>
  </si>
  <si>
    <t>348. |   27   2015   .7613829    .743814 |</t>
  </si>
  <si>
    <t>349. |   27   2016   .7613829    .743814 |</t>
  </si>
  <si>
    <t>350. |   27   2017   .7613829    .743814 |</t>
  </si>
  <si>
    <t>351. |   27   2018   .7613829    .743814 |</t>
  </si>
  <si>
    <t>352. |   28   2006   .6770474   .7418768 |</t>
  </si>
  <si>
    <t>353. |   28   2007   .6770474   .7418768 |</t>
  </si>
  <si>
    <t>354. |   28   2008   .6770474   .7418768 |</t>
  </si>
  <si>
    <t>355. |   28   2009   .6770474   .7418768 |</t>
  </si>
  <si>
    <t>356. |   28   2010   .6770474   .7418768 |</t>
  </si>
  <si>
    <t>357. |   28   2011   .6770474   .7418768 |</t>
  </si>
  <si>
    <t>358. |   28   2012   .6770474   .7418768 |</t>
  </si>
  <si>
    <t>359. |   28   2013   .6770474   .7418768 |</t>
  </si>
  <si>
    <t>360. |   28   2014   .6770474   .7418768 |</t>
  </si>
  <si>
    <t>361. |   28   2015   .6770474   .7418768 |</t>
  </si>
  <si>
    <t>362. |   28   2016   .6770474   .7418768 |</t>
  </si>
  <si>
    <t>363. |   28   2017   .6770474   .7418768 |</t>
  </si>
  <si>
    <t>364. |   28   2018   .6770474   .7418768 |</t>
  </si>
  <si>
    <t>365. |   29   2006   .3581583   .3817931 |</t>
  </si>
  <si>
    <t>366. |   29   2007   .3581583   .3817931 |</t>
  </si>
  <si>
    <t>367. |   29   2008   .3581583   .3817931 |</t>
  </si>
  <si>
    <t>368. |   29   2009   .3581583   .3817931 |</t>
  </si>
  <si>
    <t>369. |   29   2010   .3581583   .3817931 |</t>
  </si>
  <si>
    <t>370. |   29   2011   .3581583   .3817931 |</t>
  </si>
  <si>
    <t>371. |   29   2012   .3581583   .3817931 |</t>
  </si>
  <si>
    <t>372. |   29   2013   .3581583   .3817931 |</t>
  </si>
  <si>
    <t>373. |   29   2014   .3581583   .3817931 |</t>
  </si>
  <si>
    <t>374. |   29   2015   .3581583   .3817931 |</t>
  </si>
  <si>
    <t>375. |   29   2016   .3581583   .3817931 |</t>
  </si>
  <si>
    <t>376. |   29   2017   .3581583   .3817931 |</t>
  </si>
  <si>
    <t>377. |   29   2018   .3581583   .3817931 |</t>
  </si>
  <si>
    <t>378. |   30   2006   .7124756    .796653 |</t>
  </si>
  <si>
    <t>379. |   30   2007   .7124756    .796653 |</t>
  </si>
  <si>
    <t>380. |   30   2008   .7124756    .796653 |</t>
  </si>
  <si>
    <t>381. |   30   2009   .7124756    .796653 |</t>
  </si>
  <si>
    <t>382. |   30   2010   .7124756    .796653 |</t>
  </si>
  <si>
    <t>383. |   30   2011   .7124756    .796653 |</t>
  </si>
  <si>
    <t>384. |   30   2012   .7124756    .796653 |</t>
  </si>
  <si>
    <t>385. |   30   2013   .7124756    .796653 |</t>
  </si>
  <si>
    <t>386. |   30   2014   .7124756    .796653 |</t>
  </si>
  <si>
    <t>387. |   30   2015   .7124756    .796653 |</t>
  </si>
  <si>
    <t>388. |   30   2016   .7124756    .796653 |</t>
  </si>
  <si>
    <t>389. |   30   2017   .7124756    .796653 |</t>
  </si>
  <si>
    <t>390. |   30   2018   .7124756    .796653 |</t>
  </si>
  <si>
    <t>391. |   31   2006   .8785794   .9171371 |</t>
  </si>
  <si>
    <t>392. |   31   2007   .8785794   .9171371 |</t>
  </si>
  <si>
    <t>393. |   31   2008   .8785794   .9171371 |</t>
  </si>
  <si>
    <t>394. |   31   2009   .8785794   .9171371 |</t>
  </si>
  <si>
    <t>395. |   31   2010   .8785794   .9171371 |</t>
  </si>
  <si>
    <t>396. |   31   2011   .8785794   .9171371 |</t>
  </si>
  <si>
    <t>397. |   31   2012   .8785794   .9171371 |</t>
  </si>
  <si>
    <t>398. |   31   2013   .8785794   .9171371 |</t>
  </si>
  <si>
    <t>399. |   31   2014   .8785794   .9171371 |</t>
  </si>
  <si>
    <t>400. |   31   2015   .8785794   .9171371 |</t>
  </si>
  <si>
    <t>401. |   31   2016   .8785794   .9171371 |</t>
  </si>
  <si>
    <t>402. |   31   2017   .8785794   .9171371 |</t>
  </si>
  <si>
    <t>403. |   31   2018   .8785794   .9171371 |</t>
  </si>
  <si>
    <t>404. |   32   2006   .7446322   .7634742 |</t>
  </si>
  <si>
    <t>405. |   32   2007   .7446322   .7634742 |</t>
  </si>
  <si>
    <t>406. |   32   2008   .7446322   .7634742 |</t>
  </si>
  <si>
    <t>407. |   32   2009   .7446322   .7634742 |</t>
  </si>
  <si>
    <t>408. |   32   2010   .7446322   .7634742 |</t>
  </si>
  <si>
    <t>409. |   32   2011   .7446322   .7634742 |</t>
  </si>
  <si>
    <t>410. |   32   2012   .7446322   .7634742 |</t>
  </si>
  <si>
    <t>411. |   32   2013   .7446322   .7634742 |</t>
  </si>
  <si>
    <t>412. |   32   2014   .7446322   .7634742 |</t>
  </si>
  <si>
    <t>413. |   32   2015   .7446322   .7634742 |</t>
  </si>
  <si>
    <t>414. |   32   2016   .7446322   .7634742 |</t>
  </si>
  <si>
    <t>415. |   32   2017   .7446322   .7634742 |</t>
  </si>
  <si>
    <t>416. |   32   2018   .7446322   .7634742 |</t>
  </si>
  <si>
    <t>417. |   33   2005   .5585472   .6027613 |</t>
  </si>
  <si>
    <t>418. |   33   2006   .5585472   .6027613 |</t>
  </si>
  <si>
    <t>419. |   33   2007   .5585472   .6027613 |</t>
  </si>
  <si>
    <t>420. |   33   2008   .5585472   .6027613 |</t>
  </si>
  <si>
    <t>421. |   33   2009   .5585472   .6027613 |</t>
  </si>
  <si>
    <t>422. |   33   2010   .5585472   .6027613 |</t>
  </si>
  <si>
    <t>423. |   33   2011   .5585472   .6027613 |</t>
  </si>
  <si>
    <t>424. |   33   2012   .5585472   .6027613 |</t>
  </si>
  <si>
    <t>425. |   33   2013   .5585472   .6027613 |</t>
  </si>
  <si>
    <t>426. |   33   2014   .5585472   .6027613 |</t>
  </si>
  <si>
    <t>427. |   33   2015   .5585472   .6027613 |</t>
  </si>
  <si>
    <t>428. |   33   2016   .5585472   .6027613 |</t>
  </si>
  <si>
    <t>429. |   33   2017   .5585472   .6027613 |</t>
  </si>
  <si>
    <t>430. |   34   2005   .4951661   .5252123 |</t>
  </si>
  <si>
    <t>431. |   34   2006   .4951661   .5252123 |</t>
  </si>
  <si>
    <t>432. |   34   2007   .4951661   .5252123 |</t>
  </si>
  <si>
    <t>433. |   34   2008   .4951661   .5252123 |</t>
  </si>
  <si>
    <t>434. |   34   2009   .4951661   .5252123 |</t>
  </si>
  <si>
    <t>435. |   34   2010   .4951661   .5252123 |</t>
  </si>
  <si>
    <t>436. |   34   2011   .4951661   .5252123 |</t>
  </si>
  <si>
    <t>437. |   34   2012   .4951661   .5252123 |</t>
  </si>
  <si>
    <t>438. |   34   2013   .4951661   .5252123 |</t>
  </si>
  <si>
    <t>439. |   34   2014   .4951661   .5252123 |</t>
  </si>
  <si>
    <t>440. |   34   2015   .4951661   .5252123 |</t>
  </si>
  <si>
    <t>441. |   34   2016   .4951661   .5252123 |</t>
  </si>
  <si>
    <t>442. |   34   2017   .4951661   .5252123 |</t>
  </si>
  <si>
    <t>443. |   35   2005   .7278932   .7410276 |</t>
  </si>
  <si>
    <t>444. |   35   2006   .7278932   .7410276 |</t>
  </si>
  <si>
    <t>445. |   35   2007   .7278932   .7410276 |</t>
  </si>
  <si>
    <t>446. |   35   2008   .7278932   .7410276 |</t>
  </si>
  <si>
    <t>447. |   35   2009   .7278932   .7410276 |</t>
  </si>
  <si>
    <t>448. |   35   2010   .7278932   .7410276 |</t>
  </si>
  <si>
    <t>449. |   35   2011   .7278932   .7410276 |</t>
  </si>
  <si>
    <t>450. |   35   2012   .7278932   .7410276 |</t>
  </si>
  <si>
    <t>451. |   35   2013   .7278932   .7410276 |</t>
  </si>
  <si>
    <t>452. |   35   2014   .7278932   .7410276 |</t>
  </si>
  <si>
    <t>453. |   35   2015   .7278932   .7410276 |</t>
  </si>
  <si>
    <t>454. |   35   2016   .7278932   .7410276 |</t>
  </si>
  <si>
    <t>455. |   36   2005   .7192921   .7580848 |</t>
  </si>
  <si>
    <t>456. |   36   2006   .7192921   .7580848 |</t>
  </si>
  <si>
    <t>457. |   36   2007   .7192921   .7580848 |</t>
  </si>
  <si>
    <t>458. |   36   2008   .7192921   .7580848 |</t>
  </si>
  <si>
    <t>459. |   36   2009   .7192921   .7580848 |</t>
  </si>
  <si>
    <t>460. |   36   2010   .7192921   .7580848 |</t>
  </si>
  <si>
    <t>461. |   36   2011   .7192921   .7580848 |</t>
  </si>
  <si>
    <t>462. |   36   2012   .7192921   .7580848 |</t>
  </si>
  <si>
    <t>463. |   36   2013   .7192921   .7580848 |</t>
  </si>
  <si>
    <t>464. |   36   2014   .7192921   .7580848 |</t>
  </si>
  <si>
    <t>465. |   36   2015   .7192921   .7580848 |</t>
  </si>
  <si>
    <t>466. |   36   2016   .7192921   .7580848 |</t>
  </si>
  <si>
    <t>467. |   36   2017   .7192921   .7580848 |</t>
  </si>
  <si>
    <t>468. |   37   2005   .6797205   .7207834 |</t>
  </si>
  <si>
    <t>469. |   37   2006   .6797205   .7207834 |</t>
  </si>
  <si>
    <t>470. |   37   2007   .6797205   .7207834 |</t>
  </si>
  <si>
    <t>471. |   37   2008   .6797205   .7207834 |</t>
  </si>
  <si>
    <t>472. |   37   2009   .6797205   .7207834 |</t>
  </si>
  <si>
    <t>473. |   37   2010   .6797205   .7207834 |</t>
  </si>
  <si>
    <t>474. |   37   2011   .6797205   .7207834 |</t>
  </si>
  <si>
    <t>475. |   37   2012   .6797205   .7207834 |</t>
  </si>
  <si>
    <t>476. |   37   2013   .6797205   .7207834 |</t>
  </si>
  <si>
    <t>477. |   37   2014   .6797205   .7207834 |</t>
  </si>
  <si>
    <t>478. |   37   2015   .6797205   .7207834 |</t>
  </si>
  <si>
    <t>479. |   37   2016   .6797205   .7207834 |</t>
  </si>
  <si>
    <t>480. |   38   2005   .6143361   .5619513 |</t>
  </si>
  <si>
    <t>481. |   38   2006   .6143361   .5619513 |</t>
  </si>
  <si>
    <t>482. |   38   2007   .6143361   .5619513 |</t>
  </si>
  <si>
    <t>483. |   38   2008   .6143361   .5619513 |</t>
  </si>
  <si>
    <t>484. |   38   2009   .6143361   .5619513 |</t>
  </si>
  <si>
    <t>485. |   38   2010   .6143361   .5619513 |</t>
  </si>
  <si>
    <t>486. |   38   2011   .6143361   .5619513 |</t>
  </si>
  <si>
    <t>487. |   38   2012   .6143361   .5619513 |</t>
  </si>
  <si>
    <t>488. |   38   2013   .6143361   .5619513 |</t>
  </si>
  <si>
    <t>489. |   38   2014   .6143361   .5619513 |</t>
  </si>
  <si>
    <t>490. |   38   2015   .6143361   .5619513 |</t>
  </si>
  <si>
    <t>491. |   38   2016   .6143361   .5619513 |</t>
  </si>
  <si>
    <t>492. |   39   2005   .6960591   .7171847 |</t>
  </si>
  <si>
    <t>493. |   39   2006   .6960591   .7171847 |</t>
  </si>
  <si>
    <t>494. |   39   2007   .6960591   .7171847 |</t>
  </si>
  <si>
    <t>495. |   39   2008   .6960591   .7171847 |</t>
  </si>
  <si>
    <t>496. |   39   2009   .6960591   .7171847 |</t>
  </si>
  <si>
    <t>497. |   39   2010   .6960591   .7171847 |</t>
  </si>
  <si>
    <t>498. |   39   2011   .6960591   .7171847 |</t>
  </si>
  <si>
    <t>499. |   39   2012   .6960591   .7171847 |</t>
  </si>
  <si>
    <t>500. |   39   2013   .6960591   .7171847 |</t>
  </si>
  <si>
    <t>501. |   39   2014   .6960591   .7171847 |</t>
  </si>
  <si>
    <t>502. |   39   2015   .6960591   .7171847 |</t>
  </si>
  <si>
    <t>503. |   39   2016   .6960591   .7171847 |</t>
  </si>
  <si>
    <t>504. |   39   2017   .6960591   .7171847 |</t>
  </si>
  <si>
    <t>505. |   40   2005   .9325604   .9330432 |</t>
  </si>
  <si>
    <t>506. |   40   2006   .9325604   .9330432 |</t>
  </si>
  <si>
    <t>507. |   40   2007   .9325604   .9330432 |</t>
  </si>
  <si>
    <t>508. |   40   2008   .9325604   .9330432 |</t>
  </si>
  <si>
    <t>509. |   40   2009   .9325604   .9330432 |</t>
  </si>
  <si>
    <t>510. |   40   2010   .9325604   .9330432 |</t>
  </si>
  <si>
    <t>511. |   40   2011   .9325604   .9330432 |</t>
  </si>
  <si>
    <t>512. |   40   2012   .9325604   .9330432 |</t>
  </si>
  <si>
    <t>642. |   50   2013   .6179891   .6160713 |</t>
  </si>
  <si>
    <t>643. |   50   2014   .6179891   .6160713 |</t>
  </si>
  <si>
    <t>644. |   50   2015   .6179891   .6160713 |</t>
  </si>
  <si>
    <t>645. |   50   2016   .6179891   .6160713 |</t>
  </si>
  <si>
    <t>646. |   50   2017   .6179891   .6160713 |</t>
  </si>
  <si>
    <t>647. |   51   2005   .6166363   .6294333 |</t>
  </si>
  <si>
    <t>648. |   51   2006   .6166363   .6294333 |</t>
  </si>
  <si>
    <t>649. |   51   2007   .6166363   .6294333 |</t>
  </si>
  <si>
    <t>650. |   51   2008   .6166363   .6294333 |</t>
  </si>
  <si>
    <t>651. |   51   2009   .6166363   .6294333 |</t>
  </si>
  <si>
    <t>652. |   51   2010   .6166363   .6294333 |</t>
  </si>
  <si>
    <t>653. |   51   2011   .6166363   .6294333 |</t>
  </si>
  <si>
    <t>654. |   51   2012   .6166363   .6294333 |</t>
  </si>
  <si>
    <t>655. |   51   2013   .6166363   .6294333 |</t>
  </si>
  <si>
    <t>656. |   51   2014   .6166363   .6294333 |</t>
  </si>
  <si>
    <t>657. |   51   2015   .6166363   .6294333 |</t>
  </si>
  <si>
    <t>658. |   51   2016   .6166363   .6294333 |</t>
  </si>
  <si>
    <t>659. |   51   2017   .6166363   .6294333 |</t>
  </si>
  <si>
    <t>660. |   52   2005   .6030521    .620722 |</t>
  </si>
  <si>
    <t>661. |   52   2006   .6030521    .620722 |</t>
  </si>
  <si>
    <t>662. |   52   2007   .6030521    .620722 |</t>
  </si>
  <si>
    <t>663. |   52   2008   .6030521    .620722 |</t>
  </si>
  <si>
    <t>664. |   52   2009   .6030521    .620722 |</t>
  </si>
  <si>
    <t>665. |   52   2010   .6030521    .620722 |</t>
  </si>
  <si>
    <t>666. |   52   2011   .6030521    .620722 |</t>
  </si>
  <si>
    <t>667. |   52   2012   .6030521    .620722 |</t>
  </si>
  <si>
    <t>668. |   52   2013   .6030521    .620722 |</t>
  </si>
  <si>
    <t>669. |   52   2014   .6030521    .620722 |</t>
  </si>
  <si>
    <t>670. |   52   2015   .6030521    .620722 |</t>
  </si>
  <si>
    <t>671. |   52   2016   .6030521    .620722 |</t>
  </si>
  <si>
    <t>672. |   52   2017   .6030521    .620722 |</t>
  </si>
  <si>
    <t>673. |   53   2005   .6368039   .6615442 |</t>
  </si>
  <si>
    <t>674. |   53   2006   .6368039   .6615442 |</t>
  </si>
  <si>
    <t>675. |   53   2007   .6368039   .6615442 |</t>
  </si>
  <si>
    <t>676. |   53   2008   .6368039   .6615442 |</t>
  </si>
  <si>
    <t>677. |   53   2009   .6368039   .6615442 |</t>
  </si>
  <si>
    <t>678. |   53   2010   .6368039   .6615442 |</t>
  </si>
  <si>
    <t>679. |   53   2011   .6368039   .6615442 |</t>
  </si>
  <si>
    <t>680. |   53   2012   .6368039   .6615442 |</t>
  </si>
  <si>
    <t>681. |   53   2013   .6368039   .6615442 |</t>
  </si>
  <si>
    <t>682. |   53   2014   .6368039   .6615442 |</t>
  </si>
  <si>
    <t>683. |   53   2015   .6368039   .6615442 |</t>
  </si>
  <si>
    <t>684. |   53   2016   .6368039   .6615442 |</t>
  </si>
  <si>
    <t>685. |   53   2017   .6368039   .6615442 |</t>
  </si>
  <si>
    <t>686. |   54   2005   .7881365   .7948021 |</t>
  </si>
  <si>
    <t>687. |   54   2006   .7881365   .7948021 |</t>
  </si>
  <si>
    <t>688. |   54   2007   .7881365   .7948021 |</t>
  </si>
  <si>
    <t>689. |   54   2008   .7881365   .7948021 |</t>
  </si>
  <si>
    <t>690. |   54   2009   .7881365   .7948021 |</t>
  </si>
  <si>
    <t>691. |   54   2010   .7881365   .7948021 |</t>
  </si>
  <si>
    <t>692. |   54   2011   .7881365   .7948021 |</t>
  </si>
  <si>
    <t>693. |   54   2012   .7881365   .7948021 |</t>
  </si>
  <si>
    <t>694. |   54   2013   .7881365   .7948021 |</t>
  </si>
  <si>
    <t>695. |   54   2014   .7881365   .7948021 |</t>
  </si>
  <si>
    <t>696. |   54   2015   .7881365   .7948021 |</t>
  </si>
  <si>
    <t>697. |   54   2016   .7881365   .7948021 |</t>
  </si>
  <si>
    <t>698. |   54   2017   .7881365   .7948021 |</t>
  </si>
  <si>
    <t>699. |   55   2005   .6556849   .7037048 |</t>
  </si>
  <si>
    <t>700. |   55   2006   .6556849   .7037048 |</t>
  </si>
  <si>
    <t>701. |   55   2007   .6556849   .7037048 |</t>
  </si>
  <si>
    <t>702. |   55   2008   .6556849   .7037048 |</t>
  </si>
  <si>
    <t>703. |   55   2009   .6556849   .7037048 |</t>
  </si>
  <si>
    <t>704. |   55   2010   .6556849   .7037048 |</t>
  </si>
  <si>
    <t>705. |   55   2011   .6556849   .7037048 |</t>
  </si>
  <si>
    <t>706. |   55   2012   .6556849   .7037048 |</t>
  </si>
  <si>
    <t>707. |   55   2013   .6556849   .7037048 |</t>
  </si>
  <si>
    <t>708. |   55   2014   .6556849   .7037048 |</t>
  </si>
  <si>
    <t>709. |   55   2015   .6556849   .7037048 |</t>
  </si>
  <si>
    <t>710. |   55   2016   .6556849   .7037048 |</t>
  </si>
  <si>
    <t>711. |   55   2017   .6556849   .7037048 |</t>
  </si>
  <si>
    <t>712. |   56   2005   .5403101   .5394184 |</t>
  </si>
  <si>
    <t>713. |   56   2006   .5403101   .5394184 |</t>
  </si>
  <si>
    <t>714. |   56   2007   .5403101   .5394184 |</t>
  </si>
  <si>
    <t>715. |   56   2008   .5403101   .5394184 |</t>
  </si>
  <si>
    <t>716. |   56   2009   .5403101   .5394184 |</t>
  </si>
  <si>
    <t>717. |   56   2010   .5403101   .5394184 |</t>
  </si>
  <si>
    <t>718. |   56   2011   .5403101   .5394184 |</t>
  </si>
  <si>
    <t>719. |   56   2012   .5403101   .5394184 |</t>
  </si>
  <si>
    <t>720. |   56   2013   .5403101   .5394184 |</t>
  </si>
  <si>
    <t>721. |   56   2014   .5403101   .5394184 |</t>
  </si>
  <si>
    <t>722. |   56   2015   .5403101   .5394184 |</t>
  </si>
  <si>
    <t>723. |   56   2016   .5403101   .5394184 |</t>
  </si>
  <si>
    <t>724. |   56   2017   .5403101   .5394184 |</t>
  </si>
  <si>
    <t>725. |   57   2005   .7112842   .7613314 |</t>
  </si>
  <si>
    <t>726. |   57   2006   .7112842   .7613314 |</t>
  </si>
  <si>
    <t>727. |   57   2007   .7112842   .7613314 |</t>
  </si>
  <si>
    <t>728. |   57   2008   .7112842   .7613314 |</t>
  </si>
  <si>
    <t>729. |   57   2009   .7112842   .7613314 |</t>
  </si>
  <si>
    <t>730. |   57   2010   .7112842   .7613314 |</t>
  </si>
  <si>
    <t>731. |   57   2011   .7112842   .7613314 |</t>
  </si>
  <si>
    <t>732. |   57   2012   .7112842   .7613314 |</t>
  </si>
  <si>
    <t>733. |   57   2013   .7112842   .7613314 |</t>
  </si>
  <si>
    <t>734. |   57   2014   .7112842   .7613314 |</t>
  </si>
  <si>
    <t>735. |   57   2015   .7112842   .7613314 |</t>
  </si>
  <si>
    <t>736. |   57   2016   .7112842   .7613314 |</t>
  </si>
  <si>
    <t>737. |   57   2017   .7112842   .7613314 |</t>
  </si>
  <si>
    <t>738. |   58   2005   .7253461   .7633773 |</t>
  </si>
  <si>
    <t>739. |   58   2006   .7253461   .7633773 |</t>
  </si>
  <si>
    <t>740. |   58   2007   .7253461   .7633773 |</t>
  </si>
  <si>
    <t>741. |   58   2008   .7253461   .7633773 |</t>
  </si>
  <si>
    <t>742. |   58   2009   .7253461   .7633773 |</t>
  </si>
  <si>
    <t>743. |   58   2010   .7253461   .7633773 |</t>
  </si>
  <si>
    <t>744. |   58   2011   .7253461   .7633773 |</t>
  </si>
  <si>
    <t>745. |   58   2012   .7253461   .7633773 |</t>
  </si>
  <si>
    <t>746. |   58   2013   .7253461   .7633773 |</t>
  </si>
  <si>
    <t>747. |   58   2014   .7253461   .7633773 |</t>
  </si>
  <si>
    <t>748. |   58   2015   .7253461   .7633773 |</t>
  </si>
  <si>
    <t>749. |   58   2016   .7253461   .7633773 |</t>
  </si>
  <si>
    <t>750. |   58   2017   .7253461   .7633773 |</t>
  </si>
  <si>
    <t>751. |   59   2005   .6222824   .6378316 |</t>
  </si>
  <si>
    <t>752. |   59   2006   .6222824   .6378316 |</t>
  </si>
  <si>
    <t>753. |   59   2007   .6222824   .6378316 |</t>
  </si>
  <si>
    <t>754. |   59   2008   .6222824   .6378316 |</t>
  </si>
  <si>
    <t>755. |   59   2009   .6222824   .6378316 |</t>
  </si>
  <si>
    <t>756. |   59   2010   .6222824   .6378316 |</t>
  </si>
  <si>
    <t>757. |   59   2011   .6222824   .6378316 |</t>
  </si>
  <si>
    <t>758. |   59   2012   .6222824   .6378316 |</t>
  </si>
  <si>
    <t>759. |   59   2013   .6222824   .6378316 |</t>
  </si>
  <si>
    <t>760. |   59   2014   .6222824   .6378316 |</t>
  </si>
  <si>
    <t>761. |   59   2015   .6222824   .6378316 |</t>
  </si>
  <si>
    <t>762. |   59   2016   .6222824   .6378316 |</t>
  </si>
  <si>
    <t>763. |   59   2017   .6222824   .6378316 |</t>
  </si>
  <si>
    <t>764. |   60   2005   .7208422   .7560007 |</t>
  </si>
  <si>
    <t>765. |   60   2006   .7208422   .7560007 |</t>
  </si>
  <si>
    <t>766. |   60   2007   .7208422   .7560007 |</t>
  </si>
  <si>
    <t>767. |   60   2008   .7208422   .7560007 |</t>
  </si>
  <si>
    <t>768. |   60   2009   .7208422   .7560007 |</t>
  </si>
  <si>
    <t>769. |   60   2010   .7208422   .7560007 |</t>
  </si>
  <si>
    <t>770. |   60   2011   .7208422   .7560007 |</t>
  </si>
  <si>
    <t xml:space="preserve"> closed on:   5 Jul 2019, 10:44:40</t>
  </si>
  <si>
    <t>+--</t>
  </si>
  <si>
    <t>Year</t>
  </si>
  <si>
    <t>ceffcd</t>
  </si>
  <si>
    <t>cefftl</t>
  </si>
  <si>
    <t>-|</t>
  </si>
  <si>
    <t>Average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</si>
</sst>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sz val="10"/>
      <name val="Arial"/>
      <family val="2"/>
    </font>
    <font>
      <i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Arial"/>
    </font>
    <font>
      <sz val="8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4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4" fillId="0" borderId="0" xfId="0" applyNumberFormat="1" applyFont="1"/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10" fillId="0" borderId="0" xfId="3" applyFont="1"/>
    <xf numFmtId="0" fontId="8" fillId="0" borderId="0" xfId="3"/>
    <xf numFmtId="164" fontId="8" fillId="0" borderId="0" xfId="3" applyNumberFormat="1"/>
    <xf numFmtId="10" fontId="8" fillId="0" borderId="0" xfId="3" applyNumberFormat="1"/>
    <xf numFmtId="0" fontId="10" fillId="0" borderId="0" xfId="2" applyFont="1"/>
    <xf numFmtId="0" fontId="8" fillId="0" borderId="0" xfId="2"/>
    <xf numFmtId="164" fontId="8" fillId="0" borderId="0" xfId="2" applyNumberFormat="1"/>
    <xf numFmtId="164" fontId="10" fillId="0" borderId="0" xfId="2" applyNumberFormat="1" applyFont="1"/>
    <xf numFmtId="0" fontId="10" fillId="0" borderId="0" xfId="2" applyFont="1" applyBorder="1"/>
    <xf numFmtId="0" fontId="8" fillId="0" borderId="0" xfId="2" applyBorder="1"/>
    <xf numFmtId="164" fontId="8" fillId="0" borderId="0" xfId="2" applyNumberFormat="1" applyBorder="1"/>
    <xf numFmtId="0" fontId="8" fillId="0" borderId="0" xfId="2" applyFont="1" applyBorder="1"/>
    <xf numFmtId="0" fontId="10" fillId="0" borderId="1" xfId="2" applyFont="1" applyFill="1" applyBorder="1"/>
    <xf numFmtId="0" fontId="8" fillId="0" borderId="1" xfId="2" applyBorder="1"/>
    <xf numFmtId="164" fontId="8" fillId="0" borderId="1" xfId="2" applyNumberFormat="1" applyBorder="1"/>
    <xf numFmtId="0" fontId="10" fillId="0" borderId="0" xfId="2" applyFont="1" applyFill="1" applyBorder="1"/>
    <xf numFmtId="0" fontId="4" fillId="0" borderId="0" xfId="0" applyFont="1"/>
    <xf numFmtId="0" fontId="8" fillId="0" borderId="1" xfId="2" applyFont="1" applyBorder="1"/>
  </cellXfs>
  <cellStyles count="4">
    <cellStyle name="Normal" xfId="0" builtinId="0"/>
    <cellStyle name="Normal 2" xfId="1"/>
    <cellStyle name="Normal_Economic Insights AER DNSP ABR Cost Fn Coefs &amp; Mono Checks 11Jul2019" xfId="2"/>
    <cellStyle name="Normal_Economic Insights AER DNSP MTFP &amp; MPFP Results 11Jun201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'Opex Efficiency Scores'!$B$42</c:f>
              <c:strCache>
                <c:ptCount val="1"/>
                <c:pt idx="0">
                  <c:v>SFACD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Scores'!$B$43:$B$55</c:f>
              <c:numCache>
                <c:formatCode>0.000</c:formatCode>
                <c:ptCount val="13"/>
                <c:pt idx="0">
                  <c:v>0.45161200000000001</c:v>
                </c:pt>
                <c:pt idx="1">
                  <c:v>0.43114279999999999</c:v>
                </c:pt>
                <c:pt idx="2">
                  <c:v>0.87300489999999997</c:v>
                </c:pt>
                <c:pt idx="3">
                  <c:v>0.56368240000000003</c:v>
                </c:pt>
                <c:pt idx="4">
                  <c:v>0.60092250000000003</c:v>
                </c:pt>
                <c:pt idx="5">
                  <c:v>0.53995070000000001</c:v>
                </c:pt>
                <c:pt idx="6">
                  <c:v>0.60745439999999995</c:v>
                </c:pt>
                <c:pt idx="7">
                  <c:v>0.64404830000000002</c:v>
                </c:pt>
                <c:pt idx="8">
                  <c:v>0.96800120000000001</c:v>
                </c:pt>
                <c:pt idx="9">
                  <c:v>0.78951150000000003</c:v>
                </c:pt>
                <c:pt idx="10">
                  <c:v>0.72686340000000005</c:v>
                </c:pt>
                <c:pt idx="11">
                  <c:v>0.74002389999999996</c:v>
                </c:pt>
                <c:pt idx="12">
                  <c:v>0.79214629999999997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F-4E8F-AE25-BF35A62DBB58}"/>
            </c:ext>
          </c:extLst>
        </c:ser>
        <c:ser>
          <c:idx val="0"/>
          <c:order val="1"/>
          <c:tx>
            <c:strRef>
              <c:f>'Opex Efficiency Scores'!$C$42</c:f>
              <c:strCache>
                <c:ptCount val="1"/>
                <c:pt idx="0">
                  <c:v>SFATLG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Scores'!$C$43:$C$55</c:f>
              <c:numCache>
                <c:formatCode>0.000</c:formatCode>
                <c:ptCount val="13"/>
                <c:pt idx="0">
                  <c:v>0.4481714</c:v>
                </c:pt>
                <c:pt idx="1">
                  <c:v>0.51191370000000003</c:v>
                </c:pt>
                <c:pt idx="2">
                  <c:v>0.93994820000000001</c:v>
                </c:pt>
                <c:pt idx="3">
                  <c:v>0.5991457</c:v>
                </c:pt>
                <c:pt idx="4">
                  <c:v>0.67179869999999997</c:v>
                </c:pt>
                <c:pt idx="5">
                  <c:v>0.59153540000000004</c:v>
                </c:pt>
                <c:pt idx="6">
                  <c:v>0.63988069999999997</c:v>
                </c:pt>
                <c:pt idx="7">
                  <c:v>0.67033830000000005</c:v>
                </c:pt>
                <c:pt idx="8">
                  <c:v>0.96407050000000005</c:v>
                </c:pt>
                <c:pt idx="9">
                  <c:v>0.82833029999999996</c:v>
                </c:pt>
                <c:pt idx="10">
                  <c:v>0.70897180000000004</c:v>
                </c:pt>
                <c:pt idx="11">
                  <c:v>0.70885529999999997</c:v>
                </c:pt>
                <c:pt idx="12">
                  <c:v>0.86389059999999995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F-4E8F-AE25-BF35A62DBB58}"/>
            </c:ext>
          </c:extLst>
        </c:ser>
        <c:ser>
          <c:idx val="1"/>
          <c:order val="2"/>
          <c:tx>
            <c:strRef>
              <c:f>'Opex Efficiency Scores'!$D$42</c:f>
              <c:strCache>
                <c:ptCount val="1"/>
                <c:pt idx="0">
                  <c:v>LSETLG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Scores'!$D$43:$D$55</c:f>
              <c:numCache>
                <c:formatCode>0.000</c:formatCode>
                <c:ptCount val="13"/>
                <c:pt idx="0">
                  <c:v>0.40842401164110792</c:v>
                </c:pt>
                <c:pt idx="1">
                  <c:v>0.43994062691695274</c:v>
                </c:pt>
                <c:pt idx="2">
                  <c:v>0.83917769595492264</c:v>
                </c:pt>
                <c:pt idx="3">
                  <c:v>0.58876379672397949</c:v>
                </c:pt>
                <c:pt idx="4">
                  <c:v>0.61202215264044568</c:v>
                </c:pt>
                <c:pt idx="5">
                  <c:v>0.57331441240872627</c:v>
                </c:pt>
                <c:pt idx="6">
                  <c:v>0.71130654202879373</c:v>
                </c:pt>
                <c:pt idx="7">
                  <c:v>0.51236967140847678</c:v>
                </c:pt>
                <c:pt idx="8">
                  <c:v>1</c:v>
                </c:pt>
                <c:pt idx="9">
                  <c:v>0.82803363784947193</c:v>
                </c:pt>
                <c:pt idx="10">
                  <c:v>0.70448960704143737</c:v>
                </c:pt>
                <c:pt idx="11">
                  <c:v>0.7115292869760047</c:v>
                </c:pt>
                <c:pt idx="12">
                  <c:v>0.6640782434013871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F-4E8F-AE25-BF35A62DBB58}"/>
            </c:ext>
          </c:extLst>
        </c:ser>
        <c:ser>
          <c:idx val="3"/>
          <c:order val="3"/>
          <c:tx>
            <c:strRef>
              <c:f>'Opex Efficiency Scores'!$E$42</c:f>
              <c:strCache>
                <c:ptCount val="1"/>
                <c:pt idx="0">
                  <c:v>LSECD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Scores'!$E$43:$E$55</c:f>
              <c:numCache>
                <c:formatCode>0.000</c:formatCode>
                <c:ptCount val="13"/>
                <c:pt idx="0">
                  <c:v>0.44271905388336669</c:v>
                </c:pt>
                <c:pt idx="1">
                  <c:v>0.4304547375063299</c:v>
                </c:pt>
                <c:pt idx="2">
                  <c:v>0.87655484837121334</c:v>
                </c:pt>
                <c:pt idx="3">
                  <c:v>0.56169004645174581</c:v>
                </c:pt>
                <c:pt idx="4">
                  <c:v>0.60369184598768655</c:v>
                </c:pt>
                <c:pt idx="5">
                  <c:v>0.54943879193277967</c:v>
                </c:pt>
                <c:pt idx="6">
                  <c:v>0.65978694940888505</c:v>
                </c:pt>
                <c:pt idx="7">
                  <c:v>0.62521918170209656</c:v>
                </c:pt>
                <c:pt idx="8">
                  <c:v>1</c:v>
                </c:pt>
                <c:pt idx="9">
                  <c:v>0.79628644686537031</c:v>
                </c:pt>
                <c:pt idx="10">
                  <c:v>0.76540559202558323</c:v>
                </c:pt>
                <c:pt idx="11">
                  <c:v>0.74371186305625792</c:v>
                </c:pt>
                <c:pt idx="12">
                  <c:v>0.79993308385013062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F-4E8F-AE25-BF35A62DBB58}"/>
            </c:ext>
          </c:extLst>
        </c:ser>
        <c:ser>
          <c:idx val="5"/>
          <c:order val="4"/>
          <c:tx>
            <c:strRef>
              <c:f>'Opex Efficiency Scores'!$F$42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Scores'!$F$43:$F$55</c:f>
              <c:numCache>
                <c:formatCode>0.000</c:formatCode>
                <c:ptCount val="13"/>
                <c:pt idx="0">
                  <c:v>0.55456378045816501</c:v>
                </c:pt>
                <c:pt idx="1">
                  <c:v>0.46354074829510528</c:v>
                </c:pt>
                <c:pt idx="2">
                  <c:v>1</c:v>
                </c:pt>
                <c:pt idx="3">
                  <c:v>0.652568422156245</c:v>
                </c:pt>
                <c:pt idx="4">
                  <c:v>0.67114474568355431</c:v>
                </c:pt>
                <c:pt idx="5">
                  <c:v>0.54689592397908859</c:v>
                </c:pt>
                <c:pt idx="6">
                  <c:v>0.58115108393657933</c:v>
                </c:pt>
                <c:pt idx="7">
                  <c:v>0.60740956075429975</c:v>
                </c:pt>
                <c:pt idx="8">
                  <c:v>0.94616297411800587</c:v>
                </c:pt>
                <c:pt idx="9">
                  <c:v>0.89013377049805331</c:v>
                </c:pt>
                <c:pt idx="10">
                  <c:v>0.65324513789274541</c:v>
                </c:pt>
                <c:pt idx="11">
                  <c:v>0.73432235497076281</c:v>
                </c:pt>
                <c:pt idx="12">
                  <c:v>0.72237022069511081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F-4E8F-AE25-BF35A62DB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72752"/>
        <c:axId val="1"/>
      </c:barChart>
      <c:catAx>
        <c:axId val="8967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6727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113989637305699"/>
          <c:y val="0.27551020408163263"/>
          <c:w val="0.99067357512953369"/>
          <c:h val="0.632653061224489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103626943005181E-2"/>
          <c:y val="0.11394557823129252"/>
          <c:w val="0.88808290155440417"/>
          <c:h val="0.7840136054421769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'Opex Efficiency Scores'!$G$42</c:f>
              <c:strCache>
                <c:ptCount val="1"/>
                <c:pt idx="0">
                  <c:v>Average Score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'Opex Efficiency Scores'!$A$43:$A$55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'Opex Efficiency Scores'!$G$43:$G$55</c:f>
              <c:numCache>
                <c:formatCode>0.000</c:formatCode>
                <c:ptCount val="13"/>
                <c:pt idx="0">
                  <c:v>0.46109804919652797</c:v>
                </c:pt>
                <c:pt idx="1">
                  <c:v>0.45539852254367758</c:v>
                </c:pt>
                <c:pt idx="2">
                  <c:v>0.90573712886522739</c:v>
                </c:pt>
                <c:pt idx="3">
                  <c:v>0.59317007306639402</c:v>
                </c:pt>
                <c:pt idx="4">
                  <c:v>0.63191598886233735</c:v>
                </c:pt>
                <c:pt idx="5">
                  <c:v>0.56022704566411885</c:v>
                </c:pt>
                <c:pt idx="6">
                  <c:v>0.63991593507485167</c:v>
                </c:pt>
                <c:pt idx="7">
                  <c:v>0.61187700277297474</c:v>
                </c:pt>
                <c:pt idx="8">
                  <c:v>0.97564693482360121</c:v>
                </c:pt>
                <c:pt idx="9">
                  <c:v>0.82645913104257906</c:v>
                </c:pt>
                <c:pt idx="10">
                  <c:v>0.71179510739195317</c:v>
                </c:pt>
                <c:pt idx="11">
                  <c:v>0.72768854100060509</c:v>
                </c:pt>
                <c:pt idx="12">
                  <c:v>0.76848368958932567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FE-4917-8396-819D18629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24176"/>
        <c:axId val="1"/>
      </c:barChart>
      <c:catAx>
        <c:axId val="20652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24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69BF1042-7345-46B5-9A91-6EB59F6C42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EB667EBD-F3EA-4C15-ABF4-6FF788743D7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0.18775</cdr:x>
      <cdr:y>0.01</cdr:y>
    </cdr:from>
    <cdr:to>
      <cdr:x>0.806</cdr:x>
      <cdr:y>0.088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728746A8-65A3-4B18-B976-1EE3B30E5F5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5728" y="56007"/>
          <a:ext cx="5682722" cy="436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Average Opex Efficiency Scores Across 5 Models, 2006-2018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workbookViewId="0"/>
  </sheetViews>
  <sheetFormatPr defaultRowHeight="15" x14ac:dyDescent="0.25"/>
  <cols>
    <col min="1" max="2" width="9.42578125" customWidth="1"/>
    <col min="3" max="6" width="15.42578125" customWidth="1"/>
    <col min="7" max="7" width="15.42578125" style="1" customWidth="1"/>
    <col min="8" max="10" width="15.42578125" customWidth="1"/>
    <col min="18" max="18" width="13" customWidth="1"/>
    <col min="19" max="19" width="6.140625" customWidth="1"/>
    <col min="20" max="20" width="14.5703125" customWidth="1"/>
    <col min="21" max="21" width="15.42578125" customWidth="1"/>
    <col min="22" max="22" width="11.7109375" customWidth="1"/>
    <col min="23" max="23" width="15.7109375" customWidth="1"/>
  </cols>
  <sheetData>
    <row r="1" spans="1:7" x14ac:dyDescent="0.25">
      <c r="A1" s="3" t="s">
        <v>981</v>
      </c>
    </row>
    <row r="2" spans="1:7" x14ac:dyDescent="0.25">
      <c r="A2" s="3" t="s">
        <v>982</v>
      </c>
    </row>
    <row r="3" spans="1:7" x14ac:dyDescent="0.25">
      <c r="A3" s="3" t="s">
        <v>1127</v>
      </c>
    </row>
    <row r="4" spans="1:7" x14ac:dyDescent="0.25">
      <c r="A4" s="3"/>
      <c r="B4" s="1"/>
      <c r="G4"/>
    </row>
    <row r="5" spans="1:7" x14ac:dyDescent="0.25">
      <c r="A5" s="7" t="s">
        <v>983</v>
      </c>
      <c r="G5"/>
    </row>
    <row r="6" spans="1:7" x14ac:dyDescent="0.25">
      <c r="A6" s="7" t="s">
        <v>984</v>
      </c>
      <c r="B6" s="1"/>
      <c r="G6"/>
    </row>
    <row r="7" spans="1:7" ht="30" x14ac:dyDescent="0.25">
      <c r="A7" s="8" t="s">
        <v>985</v>
      </c>
      <c r="B7" s="8" t="s">
        <v>986</v>
      </c>
      <c r="C7" s="9"/>
      <c r="D7" s="10" t="s">
        <v>987</v>
      </c>
      <c r="E7" s="10" t="s">
        <v>988</v>
      </c>
      <c r="F7" s="10" t="s">
        <v>989</v>
      </c>
      <c r="G7"/>
    </row>
    <row r="8" spans="1:7" x14ac:dyDescent="0.25">
      <c r="B8" s="7"/>
      <c r="C8" s="11" t="s">
        <v>990</v>
      </c>
      <c r="D8" s="10" t="s">
        <v>991</v>
      </c>
      <c r="E8" s="10" t="s">
        <v>992</v>
      </c>
      <c r="F8" s="10" t="s">
        <v>993</v>
      </c>
      <c r="G8"/>
    </row>
    <row r="9" spans="1:7" x14ac:dyDescent="0.25">
      <c r="A9" t="s">
        <v>966</v>
      </c>
      <c r="B9" t="s">
        <v>994</v>
      </c>
      <c r="C9" s="12">
        <v>0</v>
      </c>
      <c r="D9" s="12">
        <f t="shared" ref="D9:D21" si="0">EXP(C9)</f>
        <v>1</v>
      </c>
      <c r="E9" s="12">
        <f t="shared" ref="E9:E21" si="1">D9/D$17</f>
        <v>2.4484358693355284</v>
      </c>
      <c r="F9" s="12">
        <f t="shared" ref="F9:F21" si="2">1/E9</f>
        <v>0.40842401164110792</v>
      </c>
      <c r="G9"/>
    </row>
    <row r="10" spans="1:7" x14ac:dyDescent="0.25">
      <c r="A10" t="s">
        <v>967</v>
      </c>
      <c r="B10" t="str">
        <f>'Stata Output'!A403</f>
        <v>d2</v>
      </c>
      <c r="C10" s="12">
        <f>'Stata Output'!C403</f>
        <v>-7.4333899999999994E-2</v>
      </c>
      <c r="D10" s="12">
        <f t="shared" si="0"/>
        <v>0.92836166212538895</v>
      </c>
      <c r="E10" s="12">
        <f t="shared" si="1"/>
        <v>2.2730339932637529</v>
      </c>
      <c r="F10" s="12">
        <f t="shared" si="2"/>
        <v>0.43994062691695274</v>
      </c>
      <c r="G10"/>
    </row>
    <row r="11" spans="1:7" x14ac:dyDescent="0.25">
      <c r="A11" t="s">
        <v>968</v>
      </c>
      <c r="B11" t="str">
        <f>'Stata Output'!A404</f>
        <v>d3</v>
      </c>
      <c r="C11" s="12">
        <f>'Stata Output'!C404</f>
        <v>-0.7201166</v>
      </c>
      <c r="D11" s="12">
        <f t="shared" si="0"/>
        <v>0.48669550395563288</v>
      </c>
      <c r="E11" s="12">
        <f t="shared" si="1"/>
        <v>1.191642729329303</v>
      </c>
      <c r="F11" s="12">
        <f t="shared" si="2"/>
        <v>0.83917769595492264</v>
      </c>
      <c r="G11"/>
    </row>
    <row r="12" spans="1:7" x14ac:dyDescent="0.25">
      <c r="A12" t="s">
        <v>969</v>
      </c>
      <c r="B12" t="str">
        <f>'Stata Output'!A405</f>
        <v>d4</v>
      </c>
      <c r="C12" s="12">
        <f>'Stata Output'!C405</f>
        <v>-0.36571920000000002</v>
      </c>
      <c r="D12" s="12">
        <f t="shared" si="0"/>
        <v>0.69369756413977113</v>
      </c>
      <c r="E12" s="12">
        <f t="shared" si="1"/>
        <v>1.6984739985104989</v>
      </c>
      <c r="F12" s="12">
        <f t="shared" si="2"/>
        <v>0.58876379672397949</v>
      </c>
      <c r="G12"/>
    </row>
    <row r="13" spans="1:7" x14ac:dyDescent="0.25">
      <c r="A13" t="s">
        <v>970</v>
      </c>
      <c r="B13" t="str">
        <f>'Stata Output'!A406</f>
        <v>d5</v>
      </c>
      <c r="C13" s="12">
        <f>'Stata Output'!C406</f>
        <v>-0.40446260000000001</v>
      </c>
      <c r="D13" s="12">
        <f t="shared" si="0"/>
        <v>0.66733534052492249</v>
      </c>
      <c r="E13" s="12">
        <f t="shared" si="1"/>
        <v>1.6339277846164595</v>
      </c>
      <c r="F13" s="12">
        <f t="shared" si="2"/>
        <v>0.61202215264044568</v>
      </c>
      <c r="G13"/>
    </row>
    <row r="14" spans="1:7" x14ac:dyDescent="0.25">
      <c r="A14" t="s">
        <v>971</v>
      </c>
      <c r="B14" t="str">
        <f>'Stata Output'!A407</f>
        <v>d6</v>
      </c>
      <c r="C14" s="12">
        <f>'Stata Output'!C407</f>
        <v>-0.3391284</v>
      </c>
      <c r="D14" s="12">
        <f t="shared" si="0"/>
        <v>0.71239097221566972</v>
      </c>
      <c r="E14" s="12">
        <f t="shared" si="1"/>
        <v>1.7442436093636555</v>
      </c>
      <c r="F14" s="12">
        <f t="shared" si="2"/>
        <v>0.57331441240872627</v>
      </c>
      <c r="G14"/>
    </row>
    <row r="15" spans="1:7" x14ac:dyDescent="0.25">
      <c r="A15" t="s">
        <v>972</v>
      </c>
      <c r="B15" t="str">
        <f>'Stata Output'!A408</f>
        <v>d7</v>
      </c>
      <c r="C15" s="12">
        <f>'Stata Output'!C408</f>
        <v>-0.5547976</v>
      </c>
      <c r="D15" s="12">
        <f t="shared" si="0"/>
        <v>0.57418846518154876</v>
      </c>
      <c r="E15" s="12">
        <f t="shared" si="1"/>
        <v>1.4058636339092181</v>
      </c>
      <c r="F15" s="12">
        <f t="shared" si="2"/>
        <v>0.71130654202879373</v>
      </c>
      <c r="G15"/>
    </row>
    <row r="16" spans="1:7" x14ac:dyDescent="0.25">
      <c r="A16" t="s">
        <v>973</v>
      </c>
      <c r="B16" t="str">
        <f>'Stata Output'!A409</f>
        <v>d8</v>
      </c>
      <c r="C16" s="12">
        <f>'Stata Output'!C409</f>
        <v>-0.22674050000000001</v>
      </c>
      <c r="D16" s="12">
        <f t="shared" si="0"/>
        <v>0.79712761006788746</v>
      </c>
      <c r="E16" s="12">
        <f t="shared" si="1"/>
        <v>1.9517158329279201</v>
      </c>
      <c r="F16" s="12">
        <f t="shared" si="2"/>
        <v>0.51236967140847678</v>
      </c>
      <c r="G16"/>
    </row>
    <row r="17" spans="1:7" x14ac:dyDescent="0.25">
      <c r="A17" t="s">
        <v>974</v>
      </c>
      <c r="B17" t="str">
        <f>'Stata Output'!A410</f>
        <v>d9</v>
      </c>
      <c r="C17" s="12">
        <f>'Stata Output'!C410</f>
        <v>-0.89544939999999995</v>
      </c>
      <c r="D17" s="12">
        <f t="shared" si="0"/>
        <v>0.40842401164110792</v>
      </c>
      <c r="E17" s="12">
        <f t="shared" si="1"/>
        <v>1</v>
      </c>
      <c r="F17" s="12">
        <f t="shared" si="2"/>
        <v>1</v>
      </c>
      <c r="G17"/>
    </row>
    <row r="18" spans="1:7" x14ac:dyDescent="0.25">
      <c r="A18" t="s">
        <v>975</v>
      </c>
      <c r="B18" t="str">
        <f>'Stata Output'!A411</f>
        <v>d10</v>
      </c>
      <c r="C18" s="12">
        <f>'Stata Output'!C411</f>
        <v>-0.70674789999999998</v>
      </c>
      <c r="D18" s="12">
        <f t="shared" si="0"/>
        <v>0.49324567622862109</v>
      </c>
      <c r="E18" s="12">
        <f t="shared" si="1"/>
        <v>1.2076804060728143</v>
      </c>
      <c r="F18" s="12">
        <f t="shared" si="2"/>
        <v>0.82803363784947193</v>
      </c>
      <c r="G18"/>
    </row>
    <row r="19" spans="1:7" x14ac:dyDescent="0.25">
      <c r="A19" t="s">
        <v>978</v>
      </c>
      <c r="B19" t="str">
        <f>'Stata Output'!A412</f>
        <v>d11</v>
      </c>
      <c r="C19" s="12">
        <f>'Stata Output'!C412</f>
        <v>-0.54516770000000003</v>
      </c>
      <c r="D19" s="12">
        <f t="shared" si="0"/>
        <v>0.57974455202585384</v>
      </c>
      <c r="E19" s="12">
        <f t="shared" si="1"/>
        <v>1.419467356231958</v>
      </c>
      <c r="F19" s="12">
        <f t="shared" si="2"/>
        <v>0.70448960704143737</v>
      </c>
      <c r="G19"/>
    </row>
    <row r="20" spans="1:7" x14ac:dyDescent="0.25">
      <c r="A20" t="s">
        <v>976</v>
      </c>
      <c r="B20" t="str">
        <f>'Stata Output'!A413</f>
        <v>d12</v>
      </c>
      <c r="C20" s="12">
        <f>'Stata Output'!C413</f>
        <v>-0.55511069999999996</v>
      </c>
      <c r="D20" s="12">
        <f t="shared" si="0"/>
        <v>0.57400871491447325</v>
      </c>
      <c r="E20" s="12">
        <f t="shared" si="1"/>
        <v>1.4054235269077877</v>
      </c>
      <c r="F20" s="12">
        <f t="shared" si="2"/>
        <v>0.7115292869760047</v>
      </c>
      <c r="G20"/>
    </row>
    <row r="21" spans="1:7" x14ac:dyDescent="0.25">
      <c r="A21" t="s">
        <v>977</v>
      </c>
      <c r="B21" t="str">
        <f>'Stata Output'!A414</f>
        <v>d13</v>
      </c>
      <c r="C21" s="12">
        <f>'Stata Output'!C414</f>
        <v>-0.48609409999999997</v>
      </c>
      <c r="D21" s="12">
        <f t="shared" si="0"/>
        <v>0.6150239308385913</v>
      </c>
      <c r="E21" s="12">
        <f t="shared" si="1"/>
        <v>1.5058466527649401</v>
      </c>
      <c r="F21" s="12">
        <f t="shared" si="2"/>
        <v>0.6640782434013871</v>
      </c>
      <c r="G21"/>
    </row>
    <row r="22" spans="1:7" x14ac:dyDescent="0.25">
      <c r="B22" s="1"/>
      <c r="G22"/>
    </row>
    <row r="23" spans="1:7" x14ac:dyDescent="0.25">
      <c r="A23" s="7" t="s">
        <v>995</v>
      </c>
      <c r="G23"/>
    </row>
    <row r="24" spans="1:7" x14ac:dyDescent="0.25">
      <c r="A24" s="7" t="s">
        <v>984</v>
      </c>
      <c r="B24" s="1"/>
      <c r="G24"/>
    </row>
    <row r="25" spans="1:7" ht="30" x14ac:dyDescent="0.25">
      <c r="A25" s="8" t="s">
        <v>985</v>
      </c>
      <c r="B25" s="8" t="s">
        <v>986</v>
      </c>
      <c r="C25" s="9"/>
      <c r="D25" s="10" t="s">
        <v>987</v>
      </c>
      <c r="E25" s="10" t="s">
        <v>988</v>
      </c>
      <c r="F25" s="10" t="s">
        <v>989</v>
      </c>
      <c r="G25"/>
    </row>
    <row r="26" spans="1:7" x14ac:dyDescent="0.25">
      <c r="B26" s="7"/>
      <c r="C26" s="11" t="s">
        <v>990</v>
      </c>
      <c r="D26" s="10" t="s">
        <v>991</v>
      </c>
      <c r="E26" s="10" t="s">
        <v>992</v>
      </c>
      <c r="F26" s="10" t="s">
        <v>993</v>
      </c>
      <c r="G26"/>
    </row>
    <row r="27" spans="1:7" x14ac:dyDescent="0.25">
      <c r="A27" t="s">
        <v>966</v>
      </c>
      <c r="B27" t="s">
        <v>994</v>
      </c>
      <c r="C27" s="12">
        <v>0</v>
      </c>
      <c r="D27" s="12">
        <f t="shared" ref="D27:D39" si="3">EXP(C27)</f>
        <v>1</v>
      </c>
      <c r="E27" s="12">
        <f t="shared" ref="E27:E39" si="4">D27/D$35</f>
        <v>2.2587688314482341</v>
      </c>
      <c r="F27" s="12">
        <f t="shared" ref="F27:F39" si="5">1/E27</f>
        <v>0.44271905388336669</v>
      </c>
      <c r="G27"/>
    </row>
    <row r="28" spans="1:7" x14ac:dyDescent="0.25">
      <c r="A28" t="s">
        <v>967</v>
      </c>
      <c r="B28" s="1" t="str">
        <f>'Stata Output'!A355</f>
        <v>d2</v>
      </c>
      <c r="C28" s="12">
        <f>'Stata Output'!C355</f>
        <v>2.8093199999999999E-2</v>
      </c>
      <c r="D28" s="12">
        <f t="shared" si="3"/>
        <v>1.0284915353657977</v>
      </c>
      <c r="E28" s="12">
        <f t="shared" si="4"/>
        <v>2.3231246234926033</v>
      </c>
      <c r="F28" s="12">
        <f t="shared" si="5"/>
        <v>0.4304547375063299</v>
      </c>
      <c r="G28"/>
    </row>
    <row r="29" spans="1:7" x14ac:dyDescent="0.25">
      <c r="A29" t="s">
        <v>968</v>
      </c>
      <c r="B29" s="1" t="str">
        <f>'Stata Output'!A356</f>
        <v>d3</v>
      </c>
      <c r="C29" s="12">
        <f>'Stata Output'!C356</f>
        <v>-0.68306389999999995</v>
      </c>
      <c r="D29" s="12">
        <f t="shared" si="3"/>
        <v>0.50506714406521547</v>
      </c>
      <c r="E29" s="12">
        <f t="shared" si="4"/>
        <v>1.1408299228030836</v>
      </c>
      <c r="F29" s="12">
        <f t="shared" si="5"/>
        <v>0.87655484837121334</v>
      </c>
      <c r="G29"/>
    </row>
    <row r="30" spans="1:7" x14ac:dyDescent="0.25">
      <c r="A30" t="s">
        <v>969</v>
      </c>
      <c r="B30" s="1" t="str">
        <f>'Stata Output'!A357</f>
        <v>d4</v>
      </c>
      <c r="C30" s="12">
        <f>'Stata Output'!C357</f>
        <v>-0.2380148</v>
      </c>
      <c r="D30" s="12">
        <f t="shared" si="3"/>
        <v>0.78819102578026579</v>
      </c>
      <c r="E30" s="12">
        <f t="shared" si="4"/>
        <v>1.780341322259676</v>
      </c>
      <c r="F30" s="12">
        <f t="shared" si="5"/>
        <v>0.56169004645174581</v>
      </c>
      <c r="G30"/>
    </row>
    <row r="31" spans="1:7" x14ac:dyDescent="0.25">
      <c r="A31" t="s">
        <v>970</v>
      </c>
      <c r="B31" s="1" t="str">
        <f>'Stata Output'!A358</f>
        <v>d5</v>
      </c>
      <c r="C31" s="12">
        <f>'Stata Output'!C358</f>
        <v>-0.31012849999999997</v>
      </c>
      <c r="D31" s="12">
        <f t="shared" si="3"/>
        <v>0.7333527143455848</v>
      </c>
      <c r="E31" s="12">
        <f t="shared" si="4"/>
        <v>1.6564742536217674</v>
      </c>
      <c r="F31" s="12">
        <f t="shared" si="5"/>
        <v>0.60369184598768655</v>
      </c>
      <c r="G31"/>
    </row>
    <row r="32" spans="1:7" x14ac:dyDescent="0.25">
      <c r="A32" t="s">
        <v>971</v>
      </c>
      <c r="B32" s="1" t="str">
        <f>'Stata Output'!A359</f>
        <v>d6</v>
      </c>
      <c r="C32" s="12">
        <f>'Stata Output'!C359</f>
        <v>-0.21596199999999999</v>
      </c>
      <c r="D32" s="12">
        <f t="shared" si="3"/>
        <v>0.80576592039669914</v>
      </c>
      <c r="E32" s="12">
        <f t="shared" si="4"/>
        <v>1.8200389464352631</v>
      </c>
      <c r="F32" s="12">
        <f t="shared" si="5"/>
        <v>0.54943879193277967</v>
      </c>
      <c r="G32"/>
    </row>
    <row r="33" spans="1:19" x14ac:dyDescent="0.25">
      <c r="A33" t="s">
        <v>972</v>
      </c>
      <c r="B33" s="1" t="str">
        <f>'Stata Output'!A360</f>
        <v>d7</v>
      </c>
      <c r="C33" s="12">
        <f>'Stata Output'!C360</f>
        <v>-0.39898159999999999</v>
      </c>
      <c r="D33" s="12">
        <f t="shared" si="3"/>
        <v>0.67100304769593677</v>
      </c>
      <c r="E33" s="12">
        <f t="shared" si="4"/>
        <v>1.5156407699423549</v>
      </c>
      <c r="F33" s="12">
        <f t="shared" si="5"/>
        <v>0.65978694940888505</v>
      </c>
      <c r="G33"/>
    </row>
    <row r="34" spans="1:19" x14ac:dyDescent="0.25">
      <c r="A34" t="s">
        <v>973</v>
      </c>
      <c r="B34" s="1" t="str">
        <f>'Stata Output'!A361</f>
        <v>d8</v>
      </c>
      <c r="C34" s="12">
        <f>'Stata Output'!C361</f>
        <v>-0.3451669</v>
      </c>
      <c r="D34" s="12">
        <f t="shared" si="3"/>
        <v>0.70810216135421244</v>
      </c>
      <c r="E34" s="12">
        <f t="shared" si="4"/>
        <v>1.5994390915480234</v>
      </c>
      <c r="F34" s="12">
        <f t="shared" si="5"/>
        <v>0.62521918170209656</v>
      </c>
      <c r="G34"/>
      <c r="N34" s="3"/>
    </row>
    <row r="35" spans="1:19" x14ac:dyDescent="0.25">
      <c r="A35" t="s">
        <v>974</v>
      </c>
      <c r="B35" s="1" t="str">
        <f>'Stata Output'!A362</f>
        <v>d9</v>
      </c>
      <c r="C35" s="12">
        <f>'Stata Output'!C362</f>
        <v>-0.81481990000000004</v>
      </c>
      <c r="D35" s="12">
        <f t="shared" si="3"/>
        <v>0.44271905388336669</v>
      </c>
      <c r="E35" s="12">
        <f t="shared" si="4"/>
        <v>1</v>
      </c>
      <c r="F35" s="12">
        <f t="shared" si="5"/>
        <v>1</v>
      </c>
      <c r="G35"/>
      <c r="O35" s="5"/>
      <c r="P35" s="6"/>
      <c r="R35" s="6"/>
    </row>
    <row r="36" spans="1:19" x14ac:dyDescent="0.25">
      <c r="A36" t="s">
        <v>975</v>
      </c>
      <c r="B36" s="1" t="str">
        <f>'Stata Output'!A363</f>
        <v>d10</v>
      </c>
      <c r="C36" s="12">
        <f>'Stata Output'!C363</f>
        <v>-0.58702359999999998</v>
      </c>
      <c r="D36" s="12">
        <f t="shared" si="3"/>
        <v>0.55597964228344832</v>
      </c>
      <c r="E36" s="12">
        <f t="shared" si="4"/>
        <v>1.2558294869095918</v>
      </c>
      <c r="F36" s="12">
        <f t="shared" si="5"/>
        <v>0.79628644686537031</v>
      </c>
      <c r="G36"/>
      <c r="O36" s="5"/>
      <c r="P36" s="5"/>
      <c r="Q36" s="5"/>
      <c r="R36" s="5"/>
    </row>
    <row r="37" spans="1:19" x14ac:dyDescent="0.25">
      <c r="A37" t="s">
        <v>978</v>
      </c>
      <c r="B37" s="1" t="str">
        <f>'Stata Output'!A364</f>
        <v>d11</v>
      </c>
      <c r="C37" s="12">
        <f>'Stata Output'!C364</f>
        <v>-0.54747049999999997</v>
      </c>
      <c r="D37" s="12">
        <f t="shared" si="3"/>
        <v>0.57841105225237111</v>
      </c>
      <c r="E37" s="12">
        <f t="shared" si="4"/>
        <v>1.3064968565928319</v>
      </c>
      <c r="F37" s="12">
        <f t="shared" si="5"/>
        <v>0.76540559202558323</v>
      </c>
      <c r="G37"/>
      <c r="O37" s="5"/>
      <c r="P37" s="5"/>
      <c r="Q37" s="5"/>
      <c r="R37" s="5"/>
      <c r="S37" s="3"/>
    </row>
    <row r="38" spans="1:19" x14ac:dyDescent="0.25">
      <c r="A38" t="s">
        <v>976</v>
      </c>
      <c r="B38" s="1" t="str">
        <f>'Stata Output'!A365</f>
        <v>d12</v>
      </c>
      <c r="C38" s="12">
        <f>'Stata Output'!C365</f>
        <v>-0.51871829999999997</v>
      </c>
      <c r="D38" s="12">
        <f t="shared" si="3"/>
        <v>0.59528303349099232</v>
      </c>
      <c r="E38" s="12">
        <f t="shared" si="4"/>
        <v>1.3446067619394089</v>
      </c>
      <c r="F38" s="12">
        <f t="shared" si="5"/>
        <v>0.74371186305625792</v>
      </c>
      <c r="G38"/>
      <c r="O38" s="5"/>
    </row>
    <row r="39" spans="1:19" x14ac:dyDescent="0.25">
      <c r="A39" t="s">
        <v>977</v>
      </c>
      <c r="B39" s="1" t="str">
        <f>'Stata Output'!A366</f>
        <v>d13</v>
      </c>
      <c r="C39" s="12">
        <f>'Stata Output'!C366</f>
        <v>-0.59159269999999997</v>
      </c>
      <c r="D39" s="12">
        <f t="shared" si="3"/>
        <v>0.55344511037414612</v>
      </c>
      <c r="E39" s="12">
        <f t="shared" si="4"/>
        <v>1.2501045652305491</v>
      </c>
      <c r="F39" s="12">
        <f t="shared" si="5"/>
        <v>0.79993308385013062</v>
      </c>
    </row>
    <row r="40" spans="1:19" x14ac:dyDescent="0.25">
      <c r="A40" s="2"/>
      <c r="B40" s="4"/>
    </row>
    <row r="41" spans="1:19" x14ac:dyDescent="0.25">
      <c r="A41" s="13" t="s">
        <v>996</v>
      </c>
      <c r="B41" s="4"/>
    </row>
    <row r="42" spans="1:19" x14ac:dyDescent="0.25">
      <c r="A42" s="8" t="s">
        <v>985</v>
      </c>
      <c r="B42" s="14" t="s">
        <v>997</v>
      </c>
      <c r="C42" s="14" t="s">
        <v>909</v>
      </c>
      <c r="D42" s="15" t="s">
        <v>998</v>
      </c>
      <c r="E42" s="15" t="s">
        <v>999</v>
      </c>
      <c r="F42" s="15" t="s">
        <v>980</v>
      </c>
      <c r="G42" s="15" t="s">
        <v>3869</v>
      </c>
      <c r="H42" s="1"/>
    </row>
    <row r="43" spans="1:19" x14ac:dyDescent="0.25">
      <c r="A43" t="s">
        <v>966</v>
      </c>
      <c r="B43" s="12">
        <f>'Stata Output'!E3692</f>
        <v>0.45161200000000001</v>
      </c>
      <c r="C43" s="12">
        <f>'Stata Output'!F3692</f>
        <v>0.4481714</v>
      </c>
      <c r="D43" s="12">
        <f t="shared" ref="D43:D55" si="6">F9</f>
        <v>0.40842401164110792</v>
      </c>
      <c r="E43" s="12">
        <f t="shared" ref="E43:E55" si="7">F27</f>
        <v>0.44271905388336669</v>
      </c>
      <c r="F43" s="12">
        <f>'DNSP MTFP &amp; MPFP Indexes'!T23</f>
        <v>0.55456378045816501</v>
      </c>
      <c r="G43" s="12">
        <f t="shared" ref="G43:G55" si="8">AVERAGE(B43:F43)</f>
        <v>0.46109804919652797</v>
      </c>
      <c r="H43" s="1"/>
    </row>
    <row r="44" spans="1:19" x14ac:dyDescent="0.25">
      <c r="A44" t="s">
        <v>967</v>
      </c>
      <c r="B44" s="12">
        <f>'Stata Output'!E3707</f>
        <v>0.43114279999999999</v>
      </c>
      <c r="C44" s="12">
        <f>'Stata Output'!F3707</f>
        <v>0.51191370000000003</v>
      </c>
      <c r="D44" s="12">
        <f t="shared" si="6"/>
        <v>0.43994062691695274</v>
      </c>
      <c r="E44" s="12">
        <f t="shared" si="7"/>
        <v>0.4304547375063299</v>
      </c>
      <c r="F44" s="12">
        <f>'DNSP MTFP &amp; MPFP Indexes'!T24</f>
        <v>0.46354074829510528</v>
      </c>
      <c r="G44" s="12">
        <f t="shared" si="8"/>
        <v>0.45539852254367758</v>
      </c>
      <c r="H44" s="1"/>
    </row>
    <row r="45" spans="1:19" x14ac:dyDescent="0.25">
      <c r="A45" t="s">
        <v>968</v>
      </c>
      <c r="B45" s="12">
        <f>'Stata Output'!E3723</f>
        <v>0.87300489999999997</v>
      </c>
      <c r="C45" s="12">
        <f>'Stata Output'!F3723</f>
        <v>0.93994820000000001</v>
      </c>
      <c r="D45" s="12">
        <f t="shared" si="6"/>
        <v>0.83917769595492264</v>
      </c>
      <c r="E45" s="12">
        <f t="shared" si="7"/>
        <v>0.87655484837121334</v>
      </c>
      <c r="F45" s="12">
        <f>'DNSP MTFP &amp; MPFP Indexes'!T25</f>
        <v>1</v>
      </c>
      <c r="G45" s="12">
        <f t="shared" si="8"/>
        <v>0.90573712886522739</v>
      </c>
      <c r="H45" s="1"/>
    </row>
    <row r="46" spans="1:19" x14ac:dyDescent="0.25">
      <c r="A46" t="s">
        <v>969</v>
      </c>
      <c r="B46" s="12">
        <f>'Stata Output'!E3738</f>
        <v>0.56368240000000003</v>
      </c>
      <c r="C46" s="12">
        <f>'Stata Output'!F3738</f>
        <v>0.5991457</v>
      </c>
      <c r="D46" s="12">
        <f t="shared" si="6"/>
        <v>0.58876379672397949</v>
      </c>
      <c r="E46" s="12">
        <f t="shared" si="7"/>
        <v>0.56169004645174581</v>
      </c>
      <c r="F46" s="12">
        <f>'DNSP MTFP &amp; MPFP Indexes'!T26</f>
        <v>0.652568422156245</v>
      </c>
      <c r="G46" s="12">
        <f t="shared" si="8"/>
        <v>0.59317007306639402</v>
      </c>
      <c r="H46" s="1"/>
    </row>
    <row r="47" spans="1:19" x14ac:dyDescent="0.25">
      <c r="A47" t="s">
        <v>970</v>
      </c>
      <c r="B47" s="12">
        <f>'Stata Output'!E3754</f>
        <v>0.60092250000000003</v>
      </c>
      <c r="C47" s="12">
        <f>'Stata Output'!F3754</f>
        <v>0.67179869999999997</v>
      </c>
      <c r="D47" s="12">
        <f t="shared" si="6"/>
        <v>0.61202215264044568</v>
      </c>
      <c r="E47" s="12">
        <f t="shared" si="7"/>
        <v>0.60369184598768655</v>
      </c>
      <c r="F47" s="12">
        <f>'DNSP MTFP &amp; MPFP Indexes'!T27</f>
        <v>0.67114474568355431</v>
      </c>
      <c r="G47" s="12">
        <f t="shared" si="8"/>
        <v>0.63191598886233735</v>
      </c>
      <c r="H47" s="1"/>
    </row>
    <row r="48" spans="1:19" x14ac:dyDescent="0.25">
      <c r="A48" t="s">
        <v>971</v>
      </c>
      <c r="B48" s="12">
        <f>'Stata Output'!E3770</f>
        <v>0.53995070000000001</v>
      </c>
      <c r="C48" s="12">
        <f>'Stata Output'!F3770</f>
        <v>0.59153540000000004</v>
      </c>
      <c r="D48" s="12">
        <f t="shared" si="6"/>
        <v>0.57331441240872627</v>
      </c>
      <c r="E48" s="12">
        <f t="shared" si="7"/>
        <v>0.54943879193277967</v>
      </c>
      <c r="F48" s="12">
        <f>'DNSP MTFP &amp; MPFP Indexes'!T28</f>
        <v>0.54689592397908859</v>
      </c>
      <c r="G48" s="12">
        <f t="shared" si="8"/>
        <v>0.56022704566411885</v>
      </c>
      <c r="H48" s="1"/>
    </row>
    <row r="49" spans="1:8" x14ac:dyDescent="0.25">
      <c r="A49" t="s">
        <v>972</v>
      </c>
      <c r="B49" s="12">
        <f>'Stata Output'!E3785</f>
        <v>0.60745439999999995</v>
      </c>
      <c r="C49" s="12">
        <f>'Stata Output'!F3785</f>
        <v>0.63988069999999997</v>
      </c>
      <c r="D49" s="12">
        <f t="shared" si="6"/>
        <v>0.71130654202879373</v>
      </c>
      <c r="E49" s="12">
        <f t="shared" si="7"/>
        <v>0.65978694940888505</v>
      </c>
      <c r="F49" s="12">
        <f>'DNSP MTFP &amp; MPFP Indexes'!T29</f>
        <v>0.58115108393657933</v>
      </c>
      <c r="G49" s="12">
        <f t="shared" si="8"/>
        <v>0.63991593507485167</v>
      </c>
      <c r="H49" s="1"/>
    </row>
    <row r="50" spans="1:8" x14ac:dyDescent="0.25">
      <c r="A50" t="s">
        <v>973</v>
      </c>
      <c r="B50" s="12">
        <f>'Stata Output'!E3801</f>
        <v>0.64404830000000002</v>
      </c>
      <c r="C50" s="12">
        <f>'Stata Output'!F3801</f>
        <v>0.67033830000000005</v>
      </c>
      <c r="D50" s="12">
        <f t="shared" si="6"/>
        <v>0.51236967140847678</v>
      </c>
      <c r="E50" s="12">
        <f t="shared" si="7"/>
        <v>0.62521918170209656</v>
      </c>
      <c r="F50" s="12">
        <f>'DNSP MTFP &amp; MPFP Indexes'!T30</f>
        <v>0.60740956075429975</v>
      </c>
      <c r="G50" s="12">
        <f t="shared" si="8"/>
        <v>0.61187700277297474</v>
      </c>
      <c r="H50" s="1"/>
    </row>
    <row r="51" spans="1:8" x14ac:dyDescent="0.25">
      <c r="A51" t="s">
        <v>974</v>
      </c>
      <c r="B51" s="12">
        <f>'Stata Output'!E3816</f>
        <v>0.96800120000000001</v>
      </c>
      <c r="C51" s="12">
        <f>'Stata Output'!F3816</f>
        <v>0.96407050000000005</v>
      </c>
      <c r="D51" s="12">
        <f t="shared" si="6"/>
        <v>1</v>
      </c>
      <c r="E51" s="12">
        <f t="shared" si="7"/>
        <v>1</v>
      </c>
      <c r="F51" s="12">
        <f>'DNSP MTFP &amp; MPFP Indexes'!T31</f>
        <v>0.94616297411800587</v>
      </c>
      <c r="G51" s="12">
        <f t="shared" si="8"/>
        <v>0.97564693482360121</v>
      </c>
      <c r="H51" s="1"/>
    </row>
    <row r="52" spans="1:8" x14ac:dyDescent="0.25">
      <c r="A52" t="s">
        <v>975</v>
      </c>
      <c r="B52" s="12">
        <f>'Stata Output'!E3832</f>
        <v>0.78951150000000003</v>
      </c>
      <c r="C52" s="12">
        <f>'Stata Output'!F3832</f>
        <v>0.82833029999999996</v>
      </c>
      <c r="D52" s="12">
        <f t="shared" si="6"/>
        <v>0.82803363784947193</v>
      </c>
      <c r="E52" s="12">
        <f t="shared" si="7"/>
        <v>0.79628644686537031</v>
      </c>
      <c r="F52" s="12">
        <f>'DNSP MTFP &amp; MPFP Indexes'!T32</f>
        <v>0.89013377049805331</v>
      </c>
      <c r="G52" s="12">
        <f t="shared" si="8"/>
        <v>0.82645913104257906</v>
      </c>
      <c r="H52" s="1"/>
    </row>
    <row r="53" spans="1:8" x14ac:dyDescent="0.25">
      <c r="A53" t="s">
        <v>978</v>
      </c>
      <c r="B53" s="12">
        <f>'Stata Output'!E3848</f>
        <v>0.72686340000000005</v>
      </c>
      <c r="C53" s="12">
        <f>'Stata Output'!F3848</f>
        <v>0.70897180000000004</v>
      </c>
      <c r="D53" s="12">
        <f t="shared" si="6"/>
        <v>0.70448960704143737</v>
      </c>
      <c r="E53" s="12">
        <f t="shared" si="7"/>
        <v>0.76540559202558323</v>
      </c>
      <c r="F53" s="12">
        <f>'DNSP MTFP &amp; MPFP Indexes'!T33</f>
        <v>0.65324513789274541</v>
      </c>
      <c r="G53" s="12">
        <f t="shared" si="8"/>
        <v>0.71179510739195317</v>
      </c>
      <c r="H53" s="1"/>
    </row>
    <row r="54" spans="1:8" x14ac:dyDescent="0.25">
      <c r="A54" t="s">
        <v>976</v>
      </c>
      <c r="B54" s="12">
        <f>'Stata Output'!E3863</f>
        <v>0.74002389999999996</v>
      </c>
      <c r="C54" s="12">
        <f>'Stata Output'!F3863</f>
        <v>0.70885529999999997</v>
      </c>
      <c r="D54" s="12">
        <f t="shared" si="6"/>
        <v>0.7115292869760047</v>
      </c>
      <c r="E54" s="12">
        <f t="shared" si="7"/>
        <v>0.74371186305625792</v>
      </c>
      <c r="F54" s="12">
        <f>'DNSP MTFP &amp; MPFP Indexes'!T34</f>
        <v>0.73432235497076281</v>
      </c>
      <c r="G54" s="12">
        <f t="shared" si="8"/>
        <v>0.72768854100060509</v>
      </c>
      <c r="H54" s="1"/>
    </row>
    <row r="55" spans="1:8" x14ac:dyDescent="0.25">
      <c r="A55" t="s">
        <v>977</v>
      </c>
      <c r="B55" s="12">
        <f>'Stata Output'!E3879</f>
        <v>0.79214629999999997</v>
      </c>
      <c r="C55" s="12">
        <f>'Stata Output'!F3879</f>
        <v>0.86389059999999995</v>
      </c>
      <c r="D55" s="12">
        <f t="shared" si="6"/>
        <v>0.6640782434013871</v>
      </c>
      <c r="E55" s="12">
        <f t="shared" si="7"/>
        <v>0.79993308385013062</v>
      </c>
      <c r="F55" s="12">
        <f>'DNSP MTFP &amp; MPFP Indexes'!T35</f>
        <v>0.72237022069511081</v>
      </c>
      <c r="G55" s="12">
        <f t="shared" si="8"/>
        <v>0.76848368958932567</v>
      </c>
      <c r="H55" s="1"/>
    </row>
    <row r="57" spans="1:8" x14ac:dyDescent="0.25">
      <c r="A57" s="33" t="s">
        <v>893</v>
      </c>
    </row>
    <row r="58" spans="1:8" x14ac:dyDescent="0.25">
      <c r="A58" t="s">
        <v>985</v>
      </c>
      <c r="C58" s="14" t="s">
        <v>909</v>
      </c>
      <c r="D58" s="15" t="s">
        <v>998</v>
      </c>
    </row>
    <row r="59" spans="1:8" x14ac:dyDescent="0.25">
      <c r="A59" t="s">
        <v>966</v>
      </c>
      <c r="C59" s="15">
        <f>'2006-18 Monotonicity Checks'!L18</f>
        <v>0</v>
      </c>
      <c r="D59" s="15">
        <f>'2006-18 Monotonicity Checks'!Y18</f>
        <v>0</v>
      </c>
    </row>
    <row r="60" spans="1:8" x14ac:dyDescent="0.25">
      <c r="A60" t="s">
        <v>967</v>
      </c>
      <c r="C60" s="15">
        <f>'2006-18 Monotonicity Checks'!L31</f>
        <v>0</v>
      </c>
      <c r="D60" s="15">
        <f>'2006-18 Monotonicity Checks'!Y31</f>
        <v>0</v>
      </c>
    </row>
    <row r="61" spans="1:8" x14ac:dyDescent="0.25">
      <c r="A61" t="s">
        <v>968</v>
      </c>
      <c r="C61" s="15">
        <f>'2006-18 Monotonicity Checks'!L44</f>
        <v>4</v>
      </c>
      <c r="D61" s="15">
        <f>'2006-18 Monotonicity Checks'!Y44</f>
        <v>0</v>
      </c>
    </row>
    <row r="62" spans="1:8" x14ac:dyDescent="0.25">
      <c r="A62" t="s">
        <v>969</v>
      </c>
      <c r="C62" s="15">
        <f>'2006-18 Monotonicity Checks'!L57</f>
        <v>0</v>
      </c>
      <c r="D62" s="15">
        <f>'2006-18 Monotonicity Checks'!Y57</f>
        <v>0</v>
      </c>
    </row>
    <row r="63" spans="1:8" x14ac:dyDescent="0.25">
      <c r="A63" t="s">
        <v>970</v>
      </c>
      <c r="C63" s="15">
        <f>'2006-18 Monotonicity Checks'!L70</f>
        <v>0</v>
      </c>
      <c r="D63" s="15">
        <f>'2006-18 Monotonicity Checks'!Y70</f>
        <v>0</v>
      </c>
    </row>
    <row r="64" spans="1:8" x14ac:dyDescent="0.25">
      <c r="A64" t="s">
        <v>971</v>
      </c>
      <c r="C64" s="15">
        <f>'2006-18 Monotonicity Checks'!L83</f>
        <v>0</v>
      </c>
      <c r="D64" s="15">
        <f>'2006-18 Monotonicity Checks'!Y83</f>
        <v>0</v>
      </c>
    </row>
    <row r="65" spans="1:8" x14ac:dyDescent="0.25">
      <c r="A65" t="s">
        <v>972</v>
      </c>
      <c r="C65" s="15">
        <f>'2006-18 Monotonicity Checks'!L96</f>
        <v>0</v>
      </c>
      <c r="D65" s="15">
        <f>'2006-18 Monotonicity Checks'!Y96</f>
        <v>0</v>
      </c>
    </row>
    <row r="66" spans="1:8" x14ac:dyDescent="0.25">
      <c r="A66" t="s">
        <v>973</v>
      </c>
      <c r="C66" s="15">
        <f>'2006-18 Monotonicity Checks'!L109</f>
        <v>0</v>
      </c>
      <c r="D66" s="15">
        <f>'2006-18 Monotonicity Checks'!Y109</f>
        <v>0</v>
      </c>
    </row>
    <row r="67" spans="1:8" x14ac:dyDescent="0.25">
      <c r="A67" t="s">
        <v>974</v>
      </c>
      <c r="C67" s="15">
        <f>'2006-18 Monotonicity Checks'!L122</f>
        <v>0</v>
      </c>
      <c r="D67" s="15">
        <f>'2006-18 Monotonicity Checks'!Y122</f>
        <v>0</v>
      </c>
    </row>
    <row r="68" spans="1:8" x14ac:dyDescent="0.25">
      <c r="A68" t="s">
        <v>975</v>
      </c>
      <c r="C68" s="15">
        <f>'2006-18 Monotonicity Checks'!L135</f>
        <v>0</v>
      </c>
      <c r="D68" s="15">
        <f>'2006-18 Monotonicity Checks'!Y135</f>
        <v>0</v>
      </c>
    </row>
    <row r="69" spans="1:8" x14ac:dyDescent="0.25">
      <c r="A69" t="s">
        <v>978</v>
      </c>
      <c r="C69" s="15">
        <f>'2006-18 Monotonicity Checks'!L148</f>
        <v>0</v>
      </c>
      <c r="D69" s="15">
        <f>'2006-18 Monotonicity Checks'!Y148</f>
        <v>0</v>
      </c>
    </row>
    <row r="70" spans="1:8" x14ac:dyDescent="0.25">
      <c r="A70" t="s">
        <v>976</v>
      </c>
      <c r="C70" s="15">
        <f>'2006-18 Monotonicity Checks'!L161</f>
        <v>0</v>
      </c>
      <c r="D70" s="15">
        <f>'2006-18 Monotonicity Checks'!Y161</f>
        <v>0</v>
      </c>
    </row>
    <row r="71" spans="1:8" x14ac:dyDescent="0.25">
      <c r="A71" t="s">
        <v>977</v>
      </c>
      <c r="C71" s="15">
        <f>'2006-18 Monotonicity Checks'!L174</f>
        <v>1</v>
      </c>
      <c r="D71" s="15">
        <f>'2006-18 Monotonicity Checks'!Y174</f>
        <v>0</v>
      </c>
    </row>
    <row r="73" spans="1:8" x14ac:dyDescent="0.25">
      <c r="A73" s="3" t="s">
        <v>1000</v>
      </c>
    </row>
    <row r="74" spans="1:8" ht="15.75" x14ac:dyDescent="0.25">
      <c r="A74" t="s">
        <v>1002</v>
      </c>
    </row>
    <row r="75" spans="1:8" x14ac:dyDescent="0.25">
      <c r="B75" t="s">
        <v>1001</v>
      </c>
      <c r="G75"/>
      <c r="H75" s="1"/>
    </row>
  </sheetData>
  <phoneticPr fontId="2" type="noConversion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77"/>
  <sheetViews>
    <sheetView workbookViewId="0"/>
  </sheetViews>
  <sheetFormatPr defaultRowHeight="15" x14ac:dyDescent="0.25"/>
  <sheetData>
    <row r="1" spans="1:8" x14ac:dyDescent="0.25">
      <c r="A1" t="s">
        <v>1003</v>
      </c>
    </row>
    <row r="2" spans="1:8" x14ac:dyDescent="0.25">
      <c r="A2" t="s">
        <v>1004</v>
      </c>
    </row>
    <row r="3" spans="1:8" x14ac:dyDescent="0.25">
      <c r="A3" s="16" t="s">
        <v>895</v>
      </c>
      <c r="B3" s="16"/>
      <c r="C3" s="16"/>
      <c r="D3" s="16"/>
      <c r="E3" s="16"/>
      <c r="F3" s="16"/>
      <c r="G3" s="16"/>
      <c r="H3" s="16"/>
    </row>
    <row r="4" spans="1:8" x14ac:dyDescent="0.25">
      <c r="A4" t="s">
        <v>1005</v>
      </c>
    </row>
    <row r="5" spans="1:8" x14ac:dyDescent="0.25">
      <c r="A5" t="s">
        <v>896</v>
      </c>
    </row>
    <row r="7" spans="1:8" x14ac:dyDescent="0.25">
      <c r="A7" t="s">
        <v>1006</v>
      </c>
    </row>
    <row r="8" spans="1:8" x14ac:dyDescent="0.25">
      <c r="A8" t="s">
        <v>1129</v>
      </c>
    </row>
    <row r="9" spans="1:8" x14ac:dyDescent="0.25">
      <c r="A9" t="s">
        <v>1130</v>
      </c>
    </row>
    <row r="10" spans="1:8" x14ac:dyDescent="0.25">
      <c r="A10" t="s">
        <v>1131</v>
      </c>
    </row>
    <row r="11" spans="1:8" x14ac:dyDescent="0.25">
      <c r="A11" t="s">
        <v>1007</v>
      </c>
    </row>
    <row r="12" spans="1:8" x14ac:dyDescent="0.25">
      <c r="A12" t="s">
        <v>1008</v>
      </c>
    </row>
    <row r="13" spans="1:8" x14ac:dyDescent="0.25">
      <c r="A13" t="s">
        <v>1009</v>
      </c>
    </row>
    <row r="15" spans="1:8" x14ac:dyDescent="0.25">
      <c r="A15" t="s">
        <v>1010</v>
      </c>
    </row>
    <row r="17" spans="1:1" x14ac:dyDescent="0.25">
      <c r="A17" t="s">
        <v>1011</v>
      </c>
    </row>
    <row r="19" spans="1:1" x14ac:dyDescent="0.25">
      <c r="A19" t="s">
        <v>1012</v>
      </c>
    </row>
    <row r="21" spans="1:1" x14ac:dyDescent="0.25">
      <c r="A21" t="s">
        <v>1132</v>
      </c>
    </row>
    <row r="23" spans="1:1" x14ac:dyDescent="0.25">
      <c r="A23" t="s">
        <v>1013</v>
      </c>
    </row>
    <row r="25" spans="1:1" x14ac:dyDescent="0.25">
      <c r="A25" t="s">
        <v>1014</v>
      </c>
    </row>
    <row r="26" spans="1:1" x14ac:dyDescent="0.25">
      <c r="A26" t="s">
        <v>1015</v>
      </c>
    </row>
    <row r="27" spans="1:1" x14ac:dyDescent="0.25">
      <c r="A27" t="s">
        <v>1133</v>
      </c>
    </row>
    <row r="28" spans="1:1" x14ac:dyDescent="0.25">
      <c r="A28" t="s">
        <v>1134</v>
      </c>
    </row>
    <row r="29" spans="1:1" x14ac:dyDescent="0.25">
      <c r="A29" t="s">
        <v>1135</v>
      </c>
    </row>
    <row r="30" spans="1:1" x14ac:dyDescent="0.25">
      <c r="A30" t="s">
        <v>1136</v>
      </c>
    </row>
    <row r="31" spans="1:1" x14ac:dyDescent="0.25">
      <c r="A31" t="s">
        <v>1137</v>
      </c>
    </row>
    <row r="32" spans="1:1" x14ac:dyDescent="0.25">
      <c r="A32" t="s">
        <v>1015</v>
      </c>
    </row>
    <row r="33" spans="1:1" x14ac:dyDescent="0.25">
      <c r="A33" t="s">
        <v>1138</v>
      </c>
    </row>
    <row r="34" spans="1:1" x14ac:dyDescent="0.25">
      <c r="A34" t="s">
        <v>1139</v>
      </c>
    </row>
    <row r="35" spans="1:1" x14ac:dyDescent="0.25">
      <c r="A35" t="s">
        <v>1140</v>
      </c>
    </row>
    <row r="36" spans="1:1" x14ac:dyDescent="0.25">
      <c r="A36" t="s">
        <v>1141</v>
      </c>
    </row>
    <row r="37" spans="1:1" x14ac:dyDescent="0.25">
      <c r="A37" t="s">
        <v>1142</v>
      </c>
    </row>
    <row r="39" spans="1:1" x14ac:dyDescent="0.25">
      <c r="A39" t="s">
        <v>1016</v>
      </c>
    </row>
    <row r="40" spans="1:1" x14ac:dyDescent="0.25">
      <c r="A40" t="s">
        <v>1143</v>
      </c>
    </row>
    <row r="42" spans="1:1" x14ac:dyDescent="0.25">
      <c r="A42" t="s">
        <v>1017</v>
      </c>
    </row>
    <row r="43" spans="1:1" x14ac:dyDescent="0.25">
      <c r="A43" t="s">
        <v>1018</v>
      </c>
    </row>
    <row r="44" spans="1:1" x14ac:dyDescent="0.25">
      <c r="A44" t="s">
        <v>1019</v>
      </c>
    </row>
    <row r="45" spans="1:1" x14ac:dyDescent="0.25">
      <c r="A45" t="s">
        <v>1144</v>
      </c>
    </row>
    <row r="46" spans="1:1" x14ac:dyDescent="0.25">
      <c r="A46" t="s">
        <v>1145</v>
      </c>
    </row>
    <row r="49" spans="1:1" x14ac:dyDescent="0.25">
      <c r="A49" t="s">
        <v>1020</v>
      </c>
    </row>
    <row r="50" spans="1:1" x14ac:dyDescent="0.25">
      <c r="A50" t="s">
        <v>1021</v>
      </c>
    </row>
    <row r="52" spans="1:1" x14ac:dyDescent="0.25">
      <c r="A52" t="s">
        <v>1022</v>
      </c>
    </row>
    <row r="53" spans="1:1" x14ac:dyDescent="0.25">
      <c r="A53" t="s">
        <v>1023</v>
      </c>
    </row>
    <row r="55" spans="1:1" x14ac:dyDescent="0.25">
      <c r="A55" t="s">
        <v>1024</v>
      </c>
    </row>
    <row r="56" spans="1:1" x14ac:dyDescent="0.25">
      <c r="A56" t="s">
        <v>1146</v>
      </c>
    </row>
    <row r="58" spans="1:1" x14ac:dyDescent="0.25">
      <c r="A58" t="s">
        <v>1147</v>
      </c>
    </row>
    <row r="59" spans="1:1" x14ac:dyDescent="0.25">
      <c r="A59" t="s">
        <v>1148</v>
      </c>
    </row>
    <row r="61" spans="1:1" x14ac:dyDescent="0.25">
      <c r="A61" t="s">
        <v>1020</v>
      </c>
    </row>
    <row r="62" spans="1:1" x14ac:dyDescent="0.25">
      <c r="A62" t="s">
        <v>1025</v>
      </c>
    </row>
    <row r="63" spans="1:1" x14ac:dyDescent="0.25">
      <c r="A63" t="s">
        <v>1149</v>
      </c>
    </row>
    <row r="64" spans="1:1" x14ac:dyDescent="0.25">
      <c r="A64" t="s">
        <v>1026</v>
      </c>
    </row>
    <row r="65" spans="1:1" x14ac:dyDescent="0.25">
      <c r="A65" t="s">
        <v>1027</v>
      </c>
    </row>
    <row r="67" spans="1:1" x14ac:dyDescent="0.25">
      <c r="A67" t="s">
        <v>1020</v>
      </c>
    </row>
    <row r="68" spans="1:1" x14ac:dyDescent="0.25">
      <c r="A68" t="s">
        <v>1028</v>
      </c>
    </row>
    <row r="69" spans="1:1" x14ac:dyDescent="0.25">
      <c r="A69" t="s">
        <v>1029</v>
      </c>
    </row>
    <row r="71" spans="1:1" x14ac:dyDescent="0.25">
      <c r="A71" t="s">
        <v>1030</v>
      </c>
    </row>
    <row r="72" spans="1:1" x14ac:dyDescent="0.25">
      <c r="A72" t="s">
        <v>1031</v>
      </c>
    </row>
    <row r="74" spans="1:1" x14ac:dyDescent="0.25">
      <c r="A74" t="s">
        <v>1032</v>
      </c>
    </row>
    <row r="75" spans="1:1" x14ac:dyDescent="0.25">
      <c r="A75" t="s">
        <v>1031</v>
      </c>
    </row>
    <row r="77" spans="1:1" x14ac:dyDescent="0.25">
      <c r="A77" t="s">
        <v>1033</v>
      </c>
    </row>
    <row r="78" spans="1:1" x14ac:dyDescent="0.25">
      <c r="A78" t="s">
        <v>1031</v>
      </c>
    </row>
    <row r="80" spans="1:1" x14ac:dyDescent="0.25">
      <c r="A80" t="s">
        <v>1034</v>
      </c>
    </row>
    <row r="81" spans="1:1" x14ac:dyDescent="0.25">
      <c r="A81" t="s">
        <v>1031</v>
      </c>
    </row>
    <row r="83" spans="1:1" x14ac:dyDescent="0.25">
      <c r="A83" t="s">
        <v>1035</v>
      </c>
    </row>
    <row r="84" spans="1:1" x14ac:dyDescent="0.25">
      <c r="A84" t="s">
        <v>1031</v>
      </c>
    </row>
    <row r="86" spans="1:1" x14ac:dyDescent="0.25">
      <c r="A86" t="s">
        <v>1036</v>
      </c>
    </row>
    <row r="87" spans="1:1" x14ac:dyDescent="0.25">
      <c r="A87" t="s">
        <v>1146</v>
      </c>
    </row>
    <row r="89" spans="1:1" x14ac:dyDescent="0.25">
      <c r="A89" t="s">
        <v>1037</v>
      </c>
    </row>
    <row r="90" spans="1:1" x14ac:dyDescent="0.25">
      <c r="A90" t="s">
        <v>1148</v>
      </c>
    </row>
    <row r="92" spans="1:1" x14ac:dyDescent="0.25">
      <c r="A92" t="s">
        <v>1020</v>
      </c>
    </row>
    <row r="93" spans="1:1" x14ac:dyDescent="0.25">
      <c r="A93" t="s">
        <v>1038</v>
      </c>
    </row>
    <row r="94" spans="1:1" x14ac:dyDescent="0.25">
      <c r="A94" t="s">
        <v>1039</v>
      </c>
    </row>
    <row r="95" spans="1:1" x14ac:dyDescent="0.25">
      <c r="A95" t="s">
        <v>1023</v>
      </c>
    </row>
    <row r="97" spans="1:1" x14ac:dyDescent="0.25">
      <c r="A97" t="s">
        <v>1040</v>
      </c>
    </row>
    <row r="98" spans="1:1" x14ac:dyDescent="0.25">
      <c r="A98" t="s">
        <v>1146</v>
      </c>
    </row>
    <row r="100" spans="1:1" x14ac:dyDescent="0.25">
      <c r="A100" t="s">
        <v>1041</v>
      </c>
    </row>
    <row r="101" spans="1:1" x14ac:dyDescent="0.25">
      <c r="A101" t="s">
        <v>1148</v>
      </c>
    </row>
    <row r="103" spans="1:1" x14ac:dyDescent="0.25">
      <c r="A103" t="s">
        <v>1020</v>
      </c>
    </row>
    <row r="104" spans="1:1" x14ac:dyDescent="0.25">
      <c r="A104" t="s">
        <v>1042</v>
      </c>
    </row>
    <row r="105" spans="1:1" x14ac:dyDescent="0.25">
      <c r="A105" t="s">
        <v>1043</v>
      </c>
    </row>
    <row r="106" spans="1:1" x14ac:dyDescent="0.25">
      <c r="A106" t="s">
        <v>1044</v>
      </c>
    </row>
    <row r="107" spans="1:1" x14ac:dyDescent="0.25">
      <c r="A107" t="s">
        <v>1045</v>
      </c>
    </row>
    <row r="108" spans="1:1" x14ac:dyDescent="0.25">
      <c r="A108" t="s">
        <v>1046</v>
      </c>
    </row>
    <row r="109" spans="1:1" x14ac:dyDescent="0.25">
      <c r="A109" t="s">
        <v>1047</v>
      </c>
    </row>
    <row r="110" spans="1:1" x14ac:dyDescent="0.25">
      <c r="A110" t="s">
        <v>1146</v>
      </c>
    </row>
    <row r="112" spans="1:1" x14ac:dyDescent="0.25">
      <c r="A112" t="s">
        <v>1048</v>
      </c>
    </row>
    <row r="113" spans="1:1" x14ac:dyDescent="0.25">
      <c r="A113" t="s">
        <v>1148</v>
      </c>
    </row>
    <row r="115" spans="1:1" x14ac:dyDescent="0.25">
      <c r="A115" t="s">
        <v>1020</v>
      </c>
    </row>
    <row r="116" spans="1:1" x14ac:dyDescent="0.25">
      <c r="A116" t="s">
        <v>1049</v>
      </c>
    </row>
    <row r="118" spans="1:1" x14ac:dyDescent="0.25">
      <c r="A118" t="s">
        <v>1050</v>
      </c>
    </row>
    <row r="120" spans="1:1" x14ac:dyDescent="0.25">
      <c r="A120" t="s">
        <v>1020</v>
      </c>
    </row>
    <row r="121" spans="1:1" x14ac:dyDescent="0.25">
      <c r="A121" t="s">
        <v>1051</v>
      </c>
    </row>
    <row r="123" spans="1:1" x14ac:dyDescent="0.25">
      <c r="A123" t="s">
        <v>1052</v>
      </c>
    </row>
    <row r="125" spans="1:1" x14ac:dyDescent="0.25">
      <c r="A125" t="s">
        <v>1053</v>
      </c>
    </row>
    <row r="127" spans="1:1" x14ac:dyDescent="0.25">
      <c r="A127" t="s">
        <v>1054</v>
      </c>
    </row>
    <row r="129" spans="1:1" x14ac:dyDescent="0.25">
      <c r="A129" t="s">
        <v>1055</v>
      </c>
    </row>
    <row r="130" spans="1:1" x14ac:dyDescent="0.25">
      <c r="A130" t="s">
        <v>1056</v>
      </c>
    </row>
    <row r="131" spans="1:1" x14ac:dyDescent="0.25">
      <c r="A131" t="s">
        <v>1057</v>
      </c>
    </row>
    <row r="132" spans="1:1" x14ac:dyDescent="0.25">
      <c r="A132" t="s">
        <v>1020</v>
      </c>
    </row>
    <row r="133" spans="1:1" x14ac:dyDescent="0.25">
      <c r="A133" t="s">
        <v>1058</v>
      </c>
    </row>
    <row r="135" spans="1:1" x14ac:dyDescent="0.25">
      <c r="A135" t="s">
        <v>1059</v>
      </c>
    </row>
    <row r="137" spans="1:1" x14ac:dyDescent="0.25">
      <c r="A137" t="s">
        <v>1060</v>
      </c>
    </row>
    <row r="139" spans="1:1" x14ac:dyDescent="0.25">
      <c r="A139" t="s">
        <v>1020</v>
      </c>
    </row>
    <row r="140" spans="1:1" x14ac:dyDescent="0.25">
      <c r="A140" t="s">
        <v>1061</v>
      </c>
    </row>
    <row r="142" spans="1:1" x14ac:dyDescent="0.25">
      <c r="A142" t="s">
        <v>1020</v>
      </c>
    </row>
    <row r="143" spans="1:1" x14ac:dyDescent="0.25">
      <c r="A143" t="s">
        <v>1062</v>
      </c>
    </row>
    <row r="145" spans="1:1" x14ac:dyDescent="0.25">
      <c r="A145" t="s">
        <v>1020</v>
      </c>
    </row>
    <row r="146" spans="1:1" x14ac:dyDescent="0.25">
      <c r="A146" t="s">
        <v>1063</v>
      </c>
    </row>
    <row r="147" spans="1:1" x14ac:dyDescent="0.25">
      <c r="A147" t="s">
        <v>1064</v>
      </c>
    </row>
    <row r="149" spans="1:1" x14ac:dyDescent="0.25">
      <c r="A149" t="s">
        <v>1065</v>
      </c>
    </row>
    <row r="150" spans="1:1" x14ac:dyDescent="0.25">
      <c r="A150" t="s">
        <v>1066</v>
      </c>
    </row>
    <row r="152" spans="1:1" x14ac:dyDescent="0.25">
      <c r="A152" t="s">
        <v>1067</v>
      </c>
    </row>
    <row r="153" spans="1:1" x14ac:dyDescent="0.25">
      <c r="A153" t="s">
        <v>1150</v>
      </c>
    </row>
    <row r="155" spans="1:1" x14ac:dyDescent="0.25">
      <c r="A155" t="s">
        <v>1068</v>
      </c>
    </row>
    <row r="157" spans="1:1" x14ac:dyDescent="0.25">
      <c r="A157" t="s">
        <v>1069</v>
      </c>
    </row>
    <row r="158" spans="1:1" x14ac:dyDescent="0.25">
      <c r="A158" t="s">
        <v>1066</v>
      </c>
    </row>
    <row r="160" spans="1:1" x14ac:dyDescent="0.25">
      <c r="A160" t="s">
        <v>1070</v>
      </c>
    </row>
    <row r="161" spans="1:1" x14ac:dyDescent="0.25">
      <c r="A161" t="s">
        <v>1150</v>
      </c>
    </row>
    <row r="163" spans="1:1" x14ac:dyDescent="0.25">
      <c r="A163" t="s">
        <v>1071</v>
      </c>
    </row>
    <row r="165" spans="1:1" x14ac:dyDescent="0.25">
      <c r="A165" t="s">
        <v>1072</v>
      </c>
    </row>
    <row r="166" spans="1:1" x14ac:dyDescent="0.25">
      <c r="A166" t="s">
        <v>1066</v>
      </c>
    </row>
    <row r="168" spans="1:1" x14ac:dyDescent="0.25">
      <c r="A168" t="s">
        <v>1073</v>
      </c>
    </row>
    <row r="169" spans="1:1" x14ac:dyDescent="0.25">
      <c r="A169" t="s">
        <v>1150</v>
      </c>
    </row>
    <row r="171" spans="1:1" x14ac:dyDescent="0.25">
      <c r="A171" t="s">
        <v>1020</v>
      </c>
    </row>
    <row r="172" spans="1:1" x14ac:dyDescent="0.25">
      <c r="A172" t="s">
        <v>1074</v>
      </c>
    </row>
    <row r="174" spans="1:1" x14ac:dyDescent="0.25">
      <c r="A174" t="s">
        <v>1075</v>
      </c>
    </row>
    <row r="175" spans="1:1" x14ac:dyDescent="0.25">
      <c r="A175" t="s">
        <v>1146</v>
      </c>
    </row>
    <row r="177" spans="1:1" x14ac:dyDescent="0.25">
      <c r="A177" t="s">
        <v>1076</v>
      </c>
    </row>
    <row r="179" spans="1:1" x14ac:dyDescent="0.25">
      <c r="A179" t="s">
        <v>1077</v>
      </c>
    </row>
    <row r="180" spans="1:1" x14ac:dyDescent="0.25">
      <c r="A180" t="s">
        <v>1148</v>
      </c>
    </row>
    <row r="182" spans="1:1" x14ac:dyDescent="0.25">
      <c r="A182" t="s">
        <v>1020</v>
      </c>
    </row>
    <row r="183" spans="1:1" x14ac:dyDescent="0.25">
      <c r="A183" t="s">
        <v>1078</v>
      </c>
    </row>
    <row r="185" spans="1:1" x14ac:dyDescent="0.25">
      <c r="A185" t="s">
        <v>1079</v>
      </c>
    </row>
    <row r="187" spans="1:1" x14ac:dyDescent="0.25">
      <c r="A187" t="s">
        <v>1080</v>
      </c>
    </row>
    <row r="189" spans="1:1" x14ac:dyDescent="0.25">
      <c r="A189" t="s">
        <v>1081</v>
      </c>
    </row>
    <row r="191" spans="1:1" x14ac:dyDescent="0.25">
      <c r="A191" t="s">
        <v>1082</v>
      </c>
    </row>
    <row r="193" spans="1:1" x14ac:dyDescent="0.25">
      <c r="A193" t="s">
        <v>1083</v>
      </c>
    </row>
    <row r="195" spans="1:1" x14ac:dyDescent="0.25">
      <c r="A195" t="s">
        <v>1084</v>
      </c>
    </row>
    <row r="197" spans="1:1" x14ac:dyDescent="0.25">
      <c r="A197" t="s">
        <v>1020</v>
      </c>
    </row>
    <row r="198" spans="1:1" x14ac:dyDescent="0.25">
      <c r="A198" t="s">
        <v>1085</v>
      </c>
    </row>
    <row r="199" spans="1:1" x14ac:dyDescent="0.25">
      <c r="A199" t="s">
        <v>1086</v>
      </c>
    </row>
    <row r="201" spans="1:1" x14ac:dyDescent="0.25">
      <c r="A201" t="s">
        <v>1020</v>
      </c>
    </row>
    <row r="202" spans="1:1" x14ac:dyDescent="0.25">
      <c r="A202" t="s">
        <v>1087</v>
      </c>
    </row>
    <row r="203" spans="1:1" x14ac:dyDescent="0.25">
      <c r="A203" t="s">
        <v>1020</v>
      </c>
    </row>
    <row r="204" spans="1:1" x14ac:dyDescent="0.25">
      <c r="A204" t="s">
        <v>1088</v>
      </c>
    </row>
    <row r="206" spans="1:1" x14ac:dyDescent="0.25">
      <c r="A206" t="s">
        <v>1151</v>
      </c>
    </row>
    <row r="207" spans="1:1" x14ac:dyDescent="0.25">
      <c r="A207" t="s">
        <v>1152</v>
      </c>
    </row>
    <row r="208" spans="1:1" x14ac:dyDescent="0.25">
      <c r="A208" t="s">
        <v>1153</v>
      </c>
    </row>
    <row r="209" spans="1:1" x14ac:dyDescent="0.25">
      <c r="A209" t="s">
        <v>1154</v>
      </c>
    </row>
    <row r="210" spans="1:1" x14ac:dyDescent="0.25">
      <c r="A210" t="s">
        <v>1155</v>
      </c>
    </row>
    <row r="211" spans="1:1" x14ac:dyDescent="0.25">
      <c r="A211" t="s">
        <v>1156</v>
      </c>
    </row>
    <row r="213" spans="1:1" x14ac:dyDescent="0.25">
      <c r="A213" t="s">
        <v>1089</v>
      </c>
    </row>
    <row r="214" spans="1:1" x14ac:dyDescent="0.25">
      <c r="A214" t="s">
        <v>1090</v>
      </c>
    </row>
    <row r="215" spans="1:1" x14ac:dyDescent="0.25">
      <c r="A215" t="s">
        <v>932</v>
      </c>
    </row>
    <row r="216" spans="1:1" x14ac:dyDescent="0.25">
      <c r="A216" t="s">
        <v>1157</v>
      </c>
    </row>
    <row r="217" spans="1:1" x14ac:dyDescent="0.25">
      <c r="A217" t="s">
        <v>1158</v>
      </c>
    </row>
    <row r="218" spans="1:1" x14ac:dyDescent="0.25">
      <c r="A218" t="s">
        <v>1159</v>
      </c>
    </row>
    <row r="219" spans="1:1" x14ac:dyDescent="0.25">
      <c r="A219" t="s">
        <v>1160</v>
      </c>
    </row>
    <row r="220" spans="1:1" x14ac:dyDescent="0.25">
      <c r="A220" t="s">
        <v>1161</v>
      </c>
    </row>
    <row r="221" spans="1:1" x14ac:dyDescent="0.25">
      <c r="A221" t="s">
        <v>1162</v>
      </c>
    </row>
    <row r="222" spans="1:1" x14ac:dyDescent="0.25">
      <c r="A222" t="s">
        <v>1163</v>
      </c>
    </row>
    <row r="223" spans="1:1" x14ac:dyDescent="0.25">
      <c r="A223" t="s">
        <v>1164</v>
      </c>
    </row>
    <row r="224" spans="1:1" x14ac:dyDescent="0.25">
      <c r="A224" t="s">
        <v>1089</v>
      </c>
    </row>
    <row r="226" spans="1:1" x14ac:dyDescent="0.25">
      <c r="A226" t="s">
        <v>1091</v>
      </c>
    </row>
    <row r="228" spans="1:1" x14ac:dyDescent="0.25">
      <c r="A228" t="s">
        <v>1151</v>
      </c>
    </row>
    <row r="229" spans="1:1" x14ac:dyDescent="0.25">
      <c r="A229" t="s">
        <v>1165</v>
      </c>
    </row>
    <row r="230" spans="1:1" x14ac:dyDescent="0.25">
      <c r="A230" t="s">
        <v>1166</v>
      </c>
    </row>
    <row r="231" spans="1:1" x14ac:dyDescent="0.25">
      <c r="A231" t="s">
        <v>1167</v>
      </c>
    </row>
    <row r="232" spans="1:1" x14ac:dyDescent="0.25">
      <c r="A232" t="s">
        <v>1168</v>
      </c>
    </row>
    <row r="233" spans="1:1" x14ac:dyDescent="0.25">
      <c r="A233" t="s">
        <v>1169</v>
      </c>
    </row>
    <row r="235" spans="1:1" x14ac:dyDescent="0.25">
      <c r="A235" t="s">
        <v>1089</v>
      </c>
    </row>
    <row r="236" spans="1:1" x14ac:dyDescent="0.25">
      <c r="A236" t="s">
        <v>1090</v>
      </c>
    </row>
    <row r="237" spans="1:1" x14ac:dyDescent="0.25">
      <c r="A237" t="s">
        <v>932</v>
      </c>
    </row>
    <row r="238" spans="1:1" x14ac:dyDescent="0.25">
      <c r="A238" t="s">
        <v>1170</v>
      </c>
    </row>
    <row r="239" spans="1:1" x14ac:dyDescent="0.25">
      <c r="A239" t="s">
        <v>1171</v>
      </c>
    </row>
    <row r="240" spans="1:1" x14ac:dyDescent="0.25">
      <c r="A240" t="s">
        <v>1172</v>
      </c>
    </row>
    <row r="241" spans="1:1" x14ac:dyDescent="0.25">
      <c r="A241" t="s">
        <v>1173</v>
      </c>
    </row>
    <row r="242" spans="1:1" x14ac:dyDescent="0.25">
      <c r="A242" t="s">
        <v>1174</v>
      </c>
    </row>
    <row r="243" spans="1:1" x14ac:dyDescent="0.25">
      <c r="A243" t="s">
        <v>1175</v>
      </c>
    </row>
    <row r="244" spans="1:1" x14ac:dyDescent="0.25">
      <c r="A244" t="s">
        <v>1176</v>
      </c>
    </row>
    <row r="245" spans="1:1" x14ac:dyDescent="0.25">
      <c r="A245" t="s">
        <v>1177</v>
      </c>
    </row>
    <row r="246" spans="1:1" x14ac:dyDescent="0.25">
      <c r="A246" t="s">
        <v>1178</v>
      </c>
    </row>
    <row r="247" spans="1:1" x14ac:dyDescent="0.25">
      <c r="A247" t="s">
        <v>1179</v>
      </c>
    </row>
    <row r="248" spans="1:1" x14ac:dyDescent="0.25">
      <c r="A248" t="s">
        <v>1180</v>
      </c>
    </row>
    <row r="249" spans="1:1" x14ac:dyDescent="0.25">
      <c r="A249" t="s">
        <v>1181</v>
      </c>
    </row>
    <row r="250" spans="1:1" x14ac:dyDescent="0.25">
      <c r="A250" t="s">
        <v>1182</v>
      </c>
    </row>
    <row r="251" spans="1:1" x14ac:dyDescent="0.25">
      <c r="A251" t="s">
        <v>1183</v>
      </c>
    </row>
    <row r="252" spans="1:1" x14ac:dyDescent="0.25">
      <c r="A252" t="s">
        <v>1089</v>
      </c>
    </row>
    <row r="254" spans="1:1" x14ac:dyDescent="0.25">
      <c r="A254" t="s">
        <v>1020</v>
      </c>
    </row>
    <row r="255" spans="1:1" x14ac:dyDescent="0.25">
      <c r="A255" t="s">
        <v>1092</v>
      </c>
    </row>
    <row r="257" spans="1:1" x14ac:dyDescent="0.25">
      <c r="A257" t="s">
        <v>1151</v>
      </c>
    </row>
    <row r="258" spans="1:1" x14ac:dyDescent="0.25">
      <c r="A258" t="s">
        <v>1184</v>
      </c>
    </row>
    <row r="259" spans="1:1" x14ac:dyDescent="0.25">
      <c r="A259" t="s">
        <v>1185</v>
      </c>
    </row>
    <row r="260" spans="1:1" x14ac:dyDescent="0.25">
      <c r="A260" t="s">
        <v>1186</v>
      </c>
    </row>
    <row r="261" spans="1:1" x14ac:dyDescent="0.25">
      <c r="A261" t="s">
        <v>1187</v>
      </c>
    </row>
    <row r="262" spans="1:1" x14ac:dyDescent="0.25">
      <c r="A262" t="s">
        <v>1188</v>
      </c>
    </row>
    <row r="264" spans="1:1" x14ac:dyDescent="0.25">
      <c r="A264" t="s">
        <v>1089</v>
      </c>
    </row>
    <row r="265" spans="1:1" x14ac:dyDescent="0.25">
      <c r="A265" t="s">
        <v>1090</v>
      </c>
    </row>
    <row r="266" spans="1:1" x14ac:dyDescent="0.25">
      <c r="A266" t="s">
        <v>932</v>
      </c>
    </row>
    <row r="267" spans="1:1" x14ac:dyDescent="0.25">
      <c r="A267" t="s">
        <v>1189</v>
      </c>
    </row>
    <row r="268" spans="1:1" x14ac:dyDescent="0.25">
      <c r="A268" t="s">
        <v>1190</v>
      </c>
    </row>
    <row r="269" spans="1:1" x14ac:dyDescent="0.25">
      <c r="A269" t="s">
        <v>1191</v>
      </c>
    </row>
    <row r="270" spans="1:1" x14ac:dyDescent="0.25">
      <c r="A270" t="s">
        <v>1192</v>
      </c>
    </row>
    <row r="271" spans="1:1" x14ac:dyDescent="0.25">
      <c r="A271" t="s">
        <v>1193</v>
      </c>
    </row>
    <row r="272" spans="1:1" x14ac:dyDescent="0.25">
      <c r="A272" t="s">
        <v>1194</v>
      </c>
    </row>
    <row r="273" spans="1:1" x14ac:dyDescent="0.25">
      <c r="A273" t="s">
        <v>1195</v>
      </c>
    </row>
    <row r="274" spans="1:1" x14ac:dyDescent="0.25">
      <c r="A274" t="s">
        <v>1196</v>
      </c>
    </row>
    <row r="275" spans="1:1" x14ac:dyDescent="0.25">
      <c r="A275" t="s">
        <v>1197</v>
      </c>
    </row>
    <row r="276" spans="1:1" x14ac:dyDescent="0.25">
      <c r="A276" t="s">
        <v>1198</v>
      </c>
    </row>
    <row r="277" spans="1:1" x14ac:dyDescent="0.25">
      <c r="A277" t="s">
        <v>1199</v>
      </c>
    </row>
    <row r="278" spans="1:1" x14ac:dyDescent="0.25">
      <c r="A278" t="s">
        <v>1200</v>
      </c>
    </row>
    <row r="279" spans="1:1" x14ac:dyDescent="0.25">
      <c r="A279" t="s">
        <v>1201</v>
      </c>
    </row>
    <row r="280" spans="1:1" x14ac:dyDescent="0.25">
      <c r="A280" t="s">
        <v>1202</v>
      </c>
    </row>
    <row r="281" spans="1:1" x14ac:dyDescent="0.25">
      <c r="A281" t="s">
        <v>1203</v>
      </c>
    </row>
    <row r="282" spans="1:1" x14ac:dyDescent="0.25">
      <c r="A282" t="s">
        <v>1204</v>
      </c>
    </row>
    <row r="283" spans="1:1" x14ac:dyDescent="0.25">
      <c r="A283" t="s">
        <v>1205</v>
      </c>
    </row>
    <row r="284" spans="1:1" x14ac:dyDescent="0.25">
      <c r="A284" t="s">
        <v>1206</v>
      </c>
    </row>
    <row r="285" spans="1:1" x14ac:dyDescent="0.25">
      <c r="A285" t="s">
        <v>1207</v>
      </c>
    </row>
    <row r="286" spans="1:1" x14ac:dyDescent="0.25">
      <c r="A286" t="s">
        <v>1208</v>
      </c>
    </row>
    <row r="287" spans="1:1" x14ac:dyDescent="0.25">
      <c r="A287" t="s">
        <v>1089</v>
      </c>
    </row>
    <row r="289" spans="1:1" x14ac:dyDescent="0.25">
      <c r="A289" t="s">
        <v>1093</v>
      </c>
    </row>
    <row r="291" spans="1:1" x14ac:dyDescent="0.25">
      <c r="A291" t="s">
        <v>1151</v>
      </c>
    </row>
    <row r="292" spans="1:1" x14ac:dyDescent="0.25">
      <c r="A292" t="s">
        <v>1209</v>
      </c>
    </row>
    <row r="293" spans="1:1" x14ac:dyDescent="0.25">
      <c r="A293" t="s">
        <v>1210</v>
      </c>
    </row>
    <row r="294" spans="1:1" x14ac:dyDescent="0.25">
      <c r="A294" t="s">
        <v>1211</v>
      </c>
    </row>
    <row r="295" spans="1:1" x14ac:dyDescent="0.25">
      <c r="A295" t="s">
        <v>1212</v>
      </c>
    </row>
    <row r="296" spans="1:1" x14ac:dyDescent="0.25">
      <c r="A296" t="s">
        <v>1213</v>
      </c>
    </row>
    <row r="298" spans="1:1" x14ac:dyDescent="0.25">
      <c r="A298" t="s">
        <v>1089</v>
      </c>
    </row>
    <row r="299" spans="1:1" x14ac:dyDescent="0.25">
      <c r="A299" t="s">
        <v>1090</v>
      </c>
    </row>
    <row r="300" spans="1:1" x14ac:dyDescent="0.25">
      <c r="A300" t="s">
        <v>932</v>
      </c>
    </row>
    <row r="301" spans="1:1" x14ac:dyDescent="0.25">
      <c r="A301" t="s">
        <v>1214</v>
      </c>
    </row>
    <row r="302" spans="1:1" x14ac:dyDescent="0.25">
      <c r="A302" t="s">
        <v>1215</v>
      </c>
    </row>
    <row r="303" spans="1:1" x14ac:dyDescent="0.25">
      <c r="A303" t="s">
        <v>1216</v>
      </c>
    </row>
    <row r="304" spans="1:1" x14ac:dyDescent="0.25">
      <c r="A304" t="s">
        <v>1217</v>
      </c>
    </row>
    <row r="305" spans="1:1" x14ac:dyDescent="0.25">
      <c r="A305" t="s">
        <v>1218</v>
      </c>
    </row>
    <row r="306" spans="1:1" x14ac:dyDescent="0.25">
      <c r="A306" t="s">
        <v>1219</v>
      </c>
    </row>
    <row r="307" spans="1:1" x14ac:dyDescent="0.25">
      <c r="A307" t="s">
        <v>1220</v>
      </c>
    </row>
    <row r="308" spans="1:1" x14ac:dyDescent="0.25">
      <c r="A308" t="s">
        <v>1221</v>
      </c>
    </row>
    <row r="309" spans="1:1" x14ac:dyDescent="0.25">
      <c r="A309" t="s">
        <v>1222</v>
      </c>
    </row>
    <row r="310" spans="1:1" x14ac:dyDescent="0.25">
      <c r="A310" t="s">
        <v>1223</v>
      </c>
    </row>
    <row r="311" spans="1:1" x14ac:dyDescent="0.25">
      <c r="A311" t="s">
        <v>1224</v>
      </c>
    </row>
    <row r="312" spans="1:1" x14ac:dyDescent="0.25">
      <c r="A312" t="s">
        <v>1225</v>
      </c>
    </row>
    <row r="313" spans="1:1" x14ac:dyDescent="0.25">
      <c r="A313" t="s">
        <v>1226</v>
      </c>
    </row>
    <row r="314" spans="1:1" x14ac:dyDescent="0.25">
      <c r="A314" t="s">
        <v>1227</v>
      </c>
    </row>
    <row r="315" spans="1:1" x14ac:dyDescent="0.25">
      <c r="A315" t="s">
        <v>1228</v>
      </c>
    </row>
    <row r="316" spans="1:1" x14ac:dyDescent="0.25">
      <c r="A316" t="s">
        <v>1229</v>
      </c>
    </row>
    <row r="317" spans="1:1" x14ac:dyDescent="0.25">
      <c r="A317" t="s">
        <v>1230</v>
      </c>
    </row>
    <row r="318" spans="1:1" x14ac:dyDescent="0.25">
      <c r="A318" t="s">
        <v>1231</v>
      </c>
    </row>
    <row r="319" spans="1:1" x14ac:dyDescent="0.25">
      <c r="A319" t="s">
        <v>1232</v>
      </c>
    </row>
    <row r="320" spans="1:1" x14ac:dyDescent="0.25">
      <c r="A320" t="s">
        <v>1233</v>
      </c>
    </row>
    <row r="321" spans="1:1" x14ac:dyDescent="0.25">
      <c r="A321" t="s">
        <v>1234</v>
      </c>
    </row>
    <row r="322" spans="1:1" x14ac:dyDescent="0.25">
      <c r="A322" t="s">
        <v>1235</v>
      </c>
    </row>
    <row r="323" spans="1:1" x14ac:dyDescent="0.25">
      <c r="A323" t="s">
        <v>1236</v>
      </c>
    </row>
    <row r="324" spans="1:1" x14ac:dyDescent="0.25">
      <c r="A324" t="s">
        <v>1237</v>
      </c>
    </row>
    <row r="325" spans="1:1" x14ac:dyDescent="0.25">
      <c r="A325" t="s">
        <v>1238</v>
      </c>
    </row>
    <row r="326" spans="1:1" x14ac:dyDescent="0.25">
      <c r="A326" t="s">
        <v>1239</v>
      </c>
    </row>
    <row r="327" spans="1:1" x14ac:dyDescent="0.25">
      <c r="A327" t="s">
        <v>1089</v>
      </c>
    </row>
    <row r="329" spans="1:1" x14ac:dyDescent="0.25">
      <c r="A329" t="s">
        <v>1020</v>
      </c>
    </row>
    <row r="330" spans="1:1" x14ac:dyDescent="0.25">
      <c r="A330" t="s">
        <v>1094</v>
      </c>
    </row>
    <row r="331" spans="1:1" x14ac:dyDescent="0.25">
      <c r="A331" t="s">
        <v>1095</v>
      </c>
    </row>
    <row r="333" spans="1:1" x14ac:dyDescent="0.25">
      <c r="A333" t="s">
        <v>1096</v>
      </c>
    </row>
    <row r="335" spans="1:1" x14ac:dyDescent="0.25">
      <c r="A335" t="s">
        <v>1240</v>
      </c>
    </row>
    <row r="336" spans="1:1" x14ac:dyDescent="0.25">
      <c r="A336" t="s">
        <v>1241</v>
      </c>
    </row>
    <row r="337" spans="1:8" x14ac:dyDescent="0.25">
      <c r="A337" t="s">
        <v>1242</v>
      </c>
    </row>
    <row r="338" spans="1:8" x14ac:dyDescent="0.25">
      <c r="A338" t="s">
        <v>1243</v>
      </c>
    </row>
    <row r="339" spans="1:8" x14ac:dyDescent="0.25">
      <c r="A339" t="s">
        <v>1244</v>
      </c>
    </row>
    <row r="340" spans="1:8" x14ac:dyDescent="0.25">
      <c r="A340" t="s">
        <v>1245</v>
      </c>
    </row>
    <row r="341" spans="1:8" x14ac:dyDescent="0.25">
      <c r="A341" t="s">
        <v>1246</v>
      </c>
    </row>
    <row r="342" spans="1:8" x14ac:dyDescent="0.25">
      <c r="A342" t="s">
        <v>1097</v>
      </c>
    </row>
    <row r="344" spans="1:8" x14ac:dyDescent="0.25">
      <c r="A344" t="s">
        <v>1089</v>
      </c>
    </row>
    <row r="345" spans="1:8" x14ac:dyDescent="0.25">
      <c r="A345" t="s">
        <v>1098</v>
      </c>
    </row>
    <row r="346" spans="1:8" x14ac:dyDescent="0.25">
      <c r="A346" t="s">
        <v>933</v>
      </c>
      <c r="B346" t="s">
        <v>1099</v>
      </c>
      <c r="C346" t="s">
        <v>958</v>
      </c>
      <c r="D346" t="s">
        <v>979</v>
      </c>
      <c r="E346" t="s">
        <v>959</v>
      </c>
      <c r="F346" t="s">
        <v>1100</v>
      </c>
      <c r="G346" t="s">
        <v>1101</v>
      </c>
      <c r="H346" t="s">
        <v>1102</v>
      </c>
    </row>
    <row r="347" spans="1:8" x14ac:dyDescent="0.25">
      <c r="A347" t="s">
        <v>922</v>
      </c>
      <c r="B347" t="s">
        <v>3864</v>
      </c>
      <c r="C347" t="s">
        <v>1104</v>
      </c>
      <c r="D347" t="s">
        <v>954</v>
      </c>
      <c r="E347" t="s">
        <v>956</v>
      </c>
      <c r="F347" t="s">
        <v>956</v>
      </c>
      <c r="G347" t="s">
        <v>954</v>
      </c>
      <c r="H347" t="s">
        <v>1104</v>
      </c>
    </row>
    <row r="348" spans="1:8" x14ac:dyDescent="0.25">
      <c r="A348" t="s">
        <v>934</v>
      </c>
      <c r="B348" t="s">
        <v>1099</v>
      </c>
      <c r="C348">
        <v>0.68175039999999998</v>
      </c>
      <c r="D348">
        <v>5.9971999999999998E-2</v>
      </c>
      <c r="E348">
        <v>11.37</v>
      </c>
      <c r="F348">
        <v>0</v>
      </c>
      <c r="G348">
        <v>0.56420740000000003</v>
      </c>
      <c r="H348">
        <v>0.79929349999999999</v>
      </c>
    </row>
    <row r="349" spans="1:8" x14ac:dyDescent="0.25">
      <c r="A349" t="s">
        <v>935</v>
      </c>
      <c r="B349" t="s">
        <v>1099</v>
      </c>
      <c r="C349">
        <v>0.15387049999999999</v>
      </c>
      <c r="D349">
        <v>2.9480200000000002E-2</v>
      </c>
      <c r="E349">
        <v>5.22</v>
      </c>
      <c r="F349">
        <v>0</v>
      </c>
      <c r="G349">
        <v>9.6090400000000006E-2</v>
      </c>
      <c r="H349">
        <v>0.2116507</v>
      </c>
    </row>
    <row r="350" spans="1:8" x14ac:dyDescent="0.25">
      <c r="A350" t="s">
        <v>936</v>
      </c>
      <c r="B350" t="s">
        <v>1099</v>
      </c>
      <c r="C350">
        <v>0.15307270000000001</v>
      </c>
      <c r="D350">
        <v>5.7843600000000002E-2</v>
      </c>
      <c r="E350">
        <v>2.65</v>
      </c>
      <c r="F350">
        <v>8.0000000000000002E-3</v>
      </c>
      <c r="G350">
        <v>3.9701399999999998E-2</v>
      </c>
      <c r="H350">
        <v>0.26644410000000002</v>
      </c>
    </row>
    <row r="351" spans="1:8" x14ac:dyDescent="0.25">
      <c r="A351" t="s">
        <v>937</v>
      </c>
      <c r="B351" t="s">
        <v>1099</v>
      </c>
      <c r="C351">
        <v>-0.1556227</v>
      </c>
      <c r="D351">
        <v>2.1943799999999999E-2</v>
      </c>
      <c r="E351">
        <v>-7.09</v>
      </c>
      <c r="F351">
        <v>0</v>
      </c>
      <c r="G351">
        <v>-0.1986319</v>
      </c>
      <c r="H351">
        <v>-0.11261359999999999</v>
      </c>
    </row>
    <row r="352" spans="1:8" x14ac:dyDescent="0.25">
      <c r="A352" t="s">
        <v>938</v>
      </c>
      <c r="B352" t="s">
        <v>1099</v>
      </c>
      <c r="C352">
        <v>1.6234100000000001E-2</v>
      </c>
      <c r="D352">
        <v>1.9503000000000001E-3</v>
      </c>
      <c r="E352">
        <v>8.32</v>
      </c>
      <c r="F352">
        <v>0</v>
      </c>
      <c r="G352">
        <v>1.24116E-2</v>
      </c>
      <c r="H352">
        <v>2.0056500000000001E-2</v>
      </c>
    </row>
    <row r="353" spans="1:8" x14ac:dyDescent="0.25">
      <c r="A353" t="s">
        <v>939</v>
      </c>
      <c r="B353" t="s">
        <v>1099</v>
      </c>
      <c r="C353">
        <v>-0.30986730000000001</v>
      </c>
      <c r="D353">
        <v>0.13246150000000001</v>
      </c>
      <c r="E353">
        <v>-2.34</v>
      </c>
      <c r="F353">
        <v>1.9E-2</v>
      </c>
      <c r="G353">
        <v>-0.56948699999999997</v>
      </c>
      <c r="H353">
        <v>-5.0247600000000003E-2</v>
      </c>
    </row>
    <row r="354" spans="1:8" x14ac:dyDescent="0.25">
      <c r="A354" t="s">
        <v>940</v>
      </c>
      <c r="B354" t="s">
        <v>1099</v>
      </c>
      <c r="C354">
        <v>-8.8999800000000004E-2</v>
      </c>
      <c r="D354">
        <v>0.131579</v>
      </c>
      <c r="E354">
        <v>-0.68</v>
      </c>
      <c r="F354">
        <v>0.499</v>
      </c>
      <c r="G354">
        <v>-0.34688989999999997</v>
      </c>
      <c r="H354">
        <v>0.16889029999999999</v>
      </c>
    </row>
    <row r="355" spans="1:8" x14ac:dyDescent="0.25">
      <c r="A355" t="s">
        <v>941</v>
      </c>
      <c r="B355" t="s">
        <v>1099</v>
      </c>
      <c r="C355">
        <v>2.8093199999999999E-2</v>
      </c>
      <c r="D355">
        <v>0.17098350000000001</v>
      </c>
      <c r="E355">
        <v>0.16</v>
      </c>
      <c r="F355">
        <v>0.86899999999999999</v>
      </c>
      <c r="G355">
        <v>-0.30702839999999998</v>
      </c>
      <c r="H355">
        <v>0.3632148</v>
      </c>
    </row>
    <row r="356" spans="1:8" x14ac:dyDescent="0.25">
      <c r="A356" t="s">
        <v>942</v>
      </c>
      <c r="B356" t="s">
        <v>1099</v>
      </c>
      <c r="C356">
        <v>-0.68306389999999995</v>
      </c>
      <c r="D356">
        <v>0.149394</v>
      </c>
      <c r="E356">
        <v>-4.57</v>
      </c>
      <c r="F356">
        <v>0</v>
      </c>
      <c r="G356">
        <v>-0.97587069999999998</v>
      </c>
      <c r="H356">
        <v>-0.39025700000000002</v>
      </c>
    </row>
    <row r="357" spans="1:8" x14ac:dyDescent="0.25">
      <c r="A357" t="s">
        <v>943</v>
      </c>
      <c r="B357" t="s">
        <v>1099</v>
      </c>
      <c r="C357">
        <v>-0.2380148</v>
      </c>
      <c r="D357">
        <v>0.14468809999999999</v>
      </c>
      <c r="E357">
        <v>-1.65</v>
      </c>
      <c r="F357">
        <v>0.1</v>
      </c>
      <c r="G357">
        <v>-0.52159820000000001</v>
      </c>
      <c r="H357">
        <v>4.5568699999999997E-2</v>
      </c>
    </row>
    <row r="358" spans="1:8" x14ac:dyDescent="0.25">
      <c r="A358" t="s">
        <v>944</v>
      </c>
      <c r="B358" t="s">
        <v>1099</v>
      </c>
      <c r="C358">
        <v>-0.31012849999999997</v>
      </c>
      <c r="D358">
        <v>0.13913400000000001</v>
      </c>
      <c r="E358">
        <v>-2.23</v>
      </c>
      <c r="F358">
        <v>2.5999999999999999E-2</v>
      </c>
      <c r="G358">
        <v>-0.58282619999999996</v>
      </c>
      <c r="H358">
        <v>-3.74308E-2</v>
      </c>
    </row>
    <row r="359" spans="1:8" x14ac:dyDescent="0.25">
      <c r="A359" t="s">
        <v>945</v>
      </c>
      <c r="B359" t="s">
        <v>1099</v>
      </c>
      <c r="C359">
        <v>-0.21596199999999999</v>
      </c>
      <c r="D359">
        <v>0.1552799</v>
      </c>
      <c r="E359">
        <v>-1.39</v>
      </c>
      <c r="F359">
        <v>0.16400000000000001</v>
      </c>
      <c r="G359">
        <v>-0.52030500000000002</v>
      </c>
      <c r="H359">
        <v>8.8380899999999998E-2</v>
      </c>
    </row>
    <row r="360" spans="1:8" x14ac:dyDescent="0.25">
      <c r="A360" t="s">
        <v>946</v>
      </c>
      <c r="B360" t="s">
        <v>1099</v>
      </c>
      <c r="C360">
        <v>-0.39898159999999999</v>
      </c>
      <c r="D360">
        <v>0.1645104</v>
      </c>
      <c r="E360">
        <v>-2.4300000000000002</v>
      </c>
      <c r="F360">
        <v>1.4999999999999999E-2</v>
      </c>
      <c r="G360">
        <v>-0.72141599999999995</v>
      </c>
      <c r="H360">
        <v>-7.6547100000000007E-2</v>
      </c>
    </row>
    <row r="361" spans="1:8" x14ac:dyDescent="0.25">
      <c r="A361" t="s">
        <v>947</v>
      </c>
      <c r="B361" t="s">
        <v>1099</v>
      </c>
      <c r="C361">
        <v>-0.3451669</v>
      </c>
      <c r="D361">
        <v>0.14288000000000001</v>
      </c>
      <c r="E361">
        <v>-2.42</v>
      </c>
      <c r="F361">
        <v>1.6E-2</v>
      </c>
      <c r="G361">
        <v>-0.62520659999999995</v>
      </c>
      <c r="H361">
        <v>-6.5127199999999996E-2</v>
      </c>
    </row>
    <row r="362" spans="1:8" x14ac:dyDescent="0.25">
      <c r="A362" t="s">
        <v>948</v>
      </c>
      <c r="B362" t="s">
        <v>1099</v>
      </c>
      <c r="C362">
        <v>-0.81481990000000004</v>
      </c>
      <c r="D362">
        <v>0.15058949999999999</v>
      </c>
      <c r="E362">
        <v>-5.41</v>
      </c>
      <c r="F362">
        <v>0</v>
      </c>
      <c r="G362">
        <v>-1.1099699999999999</v>
      </c>
      <c r="H362">
        <v>-0.51966979999999996</v>
      </c>
    </row>
    <row r="363" spans="1:8" x14ac:dyDescent="0.25">
      <c r="A363" t="s">
        <v>949</v>
      </c>
      <c r="B363" t="s">
        <v>1099</v>
      </c>
      <c r="C363">
        <v>-0.58702359999999998</v>
      </c>
      <c r="D363">
        <v>0.1474896</v>
      </c>
      <c r="E363">
        <v>-3.98</v>
      </c>
      <c r="F363">
        <v>0</v>
      </c>
      <c r="G363">
        <v>-0.87609800000000004</v>
      </c>
      <c r="H363">
        <v>-0.29794920000000003</v>
      </c>
    </row>
    <row r="364" spans="1:8" x14ac:dyDescent="0.25">
      <c r="A364" t="s">
        <v>950</v>
      </c>
      <c r="B364" t="s">
        <v>1099</v>
      </c>
      <c r="C364">
        <v>-0.54747049999999997</v>
      </c>
      <c r="D364">
        <v>0.14795829999999999</v>
      </c>
      <c r="E364">
        <v>-3.7</v>
      </c>
      <c r="F364">
        <v>0</v>
      </c>
      <c r="G364">
        <v>-0.83746330000000002</v>
      </c>
      <c r="H364">
        <v>-0.25747759999999997</v>
      </c>
    </row>
    <row r="365" spans="1:8" x14ac:dyDescent="0.25">
      <c r="A365" t="s">
        <v>951</v>
      </c>
      <c r="B365" t="s">
        <v>1099</v>
      </c>
      <c r="C365">
        <v>-0.51871829999999997</v>
      </c>
      <c r="D365">
        <v>0.15504499999999999</v>
      </c>
      <c r="E365">
        <v>-3.35</v>
      </c>
      <c r="F365">
        <v>1E-3</v>
      </c>
      <c r="G365">
        <v>-0.82260089999999997</v>
      </c>
      <c r="H365">
        <v>-0.21483569999999999</v>
      </c>
    </row>
    <row r="366" spans="1:8" x14ac:dyDescent="0.25">
      <c r="A366" t="s">
        <v>952</v>
      </c>
      <c r="B366" t="s">
        <v>1099</v>
      </c>
      <c r="C366">
        <v>-0.59159269999999997</v>
      </c>
      <c r="D366">
        <v>0.15255550000000001</v>
      </c>
      <c r="E366">
        <v>-3.88</v>
      </c>
      <c r="F366">
        <v>0</v>
      </c>
      <c r="G366">
        <v>-0.8905959</v>
      </c>
      <c r="H366">
        <v>-0.2925894</v>
      </c>
    </row>
    <row r="367" spans="1:8" x14ac:dyDescent="0.25">
      <c r="A367" t="s">
        <v>953</v>
      </c>
      <c r="B367" t="s">
        <v>1099</v>
      </c>
      <c r="C367">
        <v>-22.527909999999999</v>
      </c>
      <c r="D367">
        <v>3.9275950000000002</v>
      </c>
      <c r="E367">
        <v>-5.74</v>
      </c>
      <c r="F367">
        <v>0</v>
      </c>
      <c r="G367">
        <v>-30.225850000000001</v>
      </c>
      <c r="H367">
        <v>-14.82996</v>
      </c>
    </row>
    <row r="368" spans="1:8" x14ac:dyDescent="0.25">
      <c r="A368" t="s">
        <v>932</v>
      </c>
    </row>
    <row r="369" spans="1:1" x14ac:dyDescent="0.25">
      <c r="A369" t="s">
        <v>1248</v>
      </c>
    </row>
    <row r="370" spans="1:1" x14ac:dyDescent="0.25">
      <c r="A370" t="s">
        <v>1089</v>
      </c>
    </row>
    <row r="372" spans="1:1" x14ac:dyDescent="0.25">
      <c r="A372" t="s">
        <v>1105</v>
      </c>
    </row>
    <row r="373" spans="1:1" x14ac:dyDescent="0.25">
      <c r="A373" t="s">
        <v>1095</v>
      </c>
    </row>
    <row r="375" spans="1:1" x14ac:dyDescent="0.25">
      <c r="A375" t="s">
        <v>1096</v>
      </c>
    </row>
    <row r="377" spans="1:1" x14ac:dyDescent="0.25">
      <c r="A377" t="s">
        <v>1240</v>
      </c>
    </row>
    <row r="378" spans="1:1" x14ac:dyDescent="0.25">
      <c r="A378" t="s">
        <v>1241</v>
      </c>
    </row>
    <row r="379" spans="1:1" x14ac:dyDescent="0.25">
      <c r="A379" t="s">
        <v>1242</v>
      </c>
    </row>
    <row r="380" spans="1:1" x14ac:dyDescent="0.25">
      <c r="A380" t="s">
        <v>1243</v>
      </c>
    </row>
    <row r="381" spans="1:1" x14ac:dyDescent="0.25">
      <c r="A381" t="s">
        <v>1244</v>
      </c>
    </row>
    <row r="382" spans="1:1" x14ac:dyDescent="0.25">
      <c r="A382" t="s">
        <v>1249</v>
      </c>
    </row>
    <row r="383" spans="1:1" x14ac:dyDescent="0.25">
      <c r="A383" t="s">
        <v>1250</v>
      </c>
    </row>
    <row r="384" spans="1:1" x14ac:dyDescent="0.25">
      <c r="A384" t="s">
        <v>1106</v>
      </c>
    </row>
    <row r="386" spans="1:8" x14ac:dyDescent="0.25">
      <c r="A386" t="s">
        <v>1089</v>
      </c>
    </row>
    <row r="387" spans="1:8" x14ac:dyDescent="0.25">
      <c r="A387" t="s">
        <v>1098</v>
      </c>
    </row>
    <row r="388" spans="1:8" x14ac:dyDescent="0.25">
      <c r="A388" t="s">
        <v>933</v>
      </c>
      <c r="B388" t="s">
        <v>1099</v>
      </c>
      <c r="C388" t="s">
        <v>958</v>
      </c>
      <c r="D388" t="s">
        <v>979</v>
      </c>
      <c r="E388" t="s">
        <v>959</v>
      </c>
      <c r="F388" t="s">
        <v>1100</v>
      </c>
      <c r="G388" t="s">
        <v>1101</v>
      </c>
      <c r="H388" t="s">
        <v>1102</v>
      </c>
    </row>
    <row r="389" spans="1:8" x14ac:dyDescent="0.25">
      <c r="A389" t="s">
        <v>922</v>
      </c>
      <c r="B389" t="s">
        <v>3864</v>
      </c>
      <c r="C389" t="s">
        <v>1104</v>
      </c>
      <c r="D389" t="s">
        <v>922</v>
      </c>
      <c r="E389" t="s">
        <v>957</v>
      </c>
      <c r="F389" t="s">
        <v>956</v>
      </c>
      <c r="G389" t="s">
        <v>954</v>
      </c>
      <c r="H389" t="s">
        <v>1104</v>
      </c>
    </row>
    <row r="390" spans="1:8" x14ac:dyDescent="0.25">
      <c r="A390" t="s">
        <v>934</v>
      </c>
      <c r="B390" t="s">
        <v>1099</v>
      </c>
      <c r="C390">
        <v>0.51188219999999995</v>
      </c>
      <c r="D390">
        <v>6.6241099999999997E-2</v>
      </c>
      <c r="E390">
        <v>7.73</v>
      </c>
      <c r="F390">
        <v>0</v>
      </c>
      <c r="G390">
        <v>0.3820519</v>
      </c>
      <c r="H390">
        <v>0.64171239999999996</v>
      </c>
    </row>
    <row r="391" spans="1:8" x14ac:dyDescent="0.25">
      <c r="A391" t="s">
        <v>935</v>
      </c>
      <c r="B391" t="s">
        <v>1099</v>
      </c>
      <c r="C391">
        <v>0.15217639999999999</v>
      </c>
      <c r="D391">
        <v>2.8165599999999999E-2</v>
      </c>
      <c r="E391">
        <v>5.4</v>
      </c>
      <c r="F391">
        <v>0</v>
      </c>
      <c r="G391">
        <v>9.6972799999999998E-2</v>
      </c>
      <c r="H391">
        <v>0.20738000000000001</v>
      </c>
    </row>
    <row r="392" spans="1:8" x14ac:dyDescent="0.25">
      <c r="A392" t="s">
        <v>936</v>
      </c>
      <c r="B392" t="s">
        <v>1099</v>
      </c>
      <c r="C392">
        <v>0.30272739999999998</v>
      </c>
      <c r="D392">
        <v>5.6291899999999999E-2</v>
      </c>
      <c r="E392">
        <v>5.38</v>
      </c>
      <c r="F392">
        <v>0</v>
      </c>
      <c r="G392">
        <v>0.19239729999999999</v>
      </c>
      <c r="H392">
        <v>0.41305750000000002</v>
      </c>
    </row>
    <row r="393" spans="1:8" x14ac:dyDescent="0.25">
      <c r="A393" t="s">
        <v>960</v>
      </c>
      <c r="B393" t="s">
        <v>1099</v>
      </c>
      <c r="C393">
        <v>-0.61839060000000001</v>
      </c>
      <c r="D393">
        <v>0.27296330000000002</v>
      </c>
      <c r="E393">
        <v>-2.27</v>
      </c>
      <c r="F393">
        <v>2.3E-2</v>
      </c>
      <c r="G393">
        <v>-1.153389</v>
      </c>
      <c r="H393">
        <v>-8.3392400000000005E-2</v>
      </c>
    </row>
    <row r="394" spans="1:8" x14ac:dyDescent="0.25">
      <c r="A394" t="s">
        <v>961</v>
      </c>
      <c r="B394" t="s">
        <v>1099</v>
      </c>
      <c r="C394">
        <v>0.27136969999999999</v>
      </c>
      <c r="D394">
        <v>9.0743599999999994E-2</v>
      </c>
      <c r="E394">
        <v>2.99</v>
      </c>
      <c r="F394">
        <v>3.0000000000000001E-3</v>
      </c>
      <c r="G394">
        <v>9.3515600000000004E-2</v>
      </c>
      <c r="H394">
        <v>0.44922380000000001</v>
      </c>
    </row>
    <row r="395" spans="1:8" x14ac:dyDescent="0.25">
      <c r="A395" t="s">
        <v>962</v>
      </c>
      <c r="B395" t="s">
        <v>1099</v>
      </c>
      <c r="C395">
        <v>0.27108749999999998</v>
      </c>
      <c r="D395">
        <v>0.21010509999999999</v>
      </c>
      <c r="E395">
        <v>1.29</v>
      </c>
      <c r="F395">
        <v>0.19700000000000001</v>
      </c>
      <c r="G395">
        <v>-0.1407109</v>
      </c>
      <c r="H395">
        <v>0.68288590000000005</v>
      </c>
    </row>
    <row r="396" spans="1:8" x14ac:dyDescent="0.25">
      <c r="A396" t="s">
        <v>963</v>
      </c>
      <c r="B396" t="s">
        <v>1099</v>
      </c>
      <c r="C396">
        <v>-1.34915E-2</v>
      </c>
      <c r="D396">
        <v>3.7841399999999997E-2</v>
      </c>
      <c r="E396">
        <v>-0.36</v>
      </c>
      <c r="F396">
        <v>0.72099999999999997</v>
      </c>
      <c r="G396">
        <v>-8.7659299999999996E-2</v>
      </c>
      <c r="H396">
        <v>6.0676300000000002E-2</v>
      </c>
    </row>
    <row r="397" spans="1:8" x14ac:dyDescent="0.25">
      <c r="A397" t="s">
        <v>964</v>
      </c>
      <c r="B397" t="s">
        <v>1099</v>
      </c>
      <c r="C397">
        <v>-0.23544590000000001</v>
      </c>
      <c r="D397">
        <v>7.3126499999999997E-2</v>
      </c>
      <c r="E397">
        <v>-3.22</v>
      </c>
      <c r="F397">
        <v>1E-3</v>
      </c>
      <c r="G397">
        <v>-0.37877129999999998</v>
      </c>
      <c r="H397">
        <v>-9.2120499999999994E-2</v>
      </c>
    </row>
    <row r="398" spans="1:8" x14ac:dyDescent="0.25">
      <c r="A398" t="s">
        <v>965</v>
      </c>
      <c r="B398" t="s">
        <v>1099</v>
      </c>
      <c r="C398">
        <v>6.9263599999999995E-2</v>
      </c>
      <c r="D398">
        <v>0.16841600000000001</v>
      </c>
      <c r="E398">
        <v>0.41</v>
      </c>
      <c r="F398">
        <v>0.68100000000000005</v>
      </c>
      <c r="G398">
        <v>-0.26082559999999999</v>
      </c>
      <c r="H398">
        <v>0.39935280000000001</v>
      </c>
    </row>
    <row r="399" spans="1:8" x14ac:dyDescent="0.25">
      <c r="A399" t="s">
        <v>937</v>
      </c>
      <c r="B399" t="s">
        <v>1099</v>
      </c>
      <c r="C399">
        <v>-0.1454193</v>
      </c>
      <c r="D399">
        <v>2.4851600000000001E-2</v>
      </c>
      <c r="E399">
        <v>-5.85</v>
      </c>
      <c r="F399">
        <v>0</v>
      </c>
      <c r="G399">
        <v>-0.19412750000000001</v>
      </c>
      <c r="H399">
        <v>-9.6711000000000005E-2</v>
      </c>
    </row>
    <row r="400" spans="1:8" x14ac:dyDescent="0.25">
      <c r="A400" t="s">
        <v>938</v>
      </c>
      <c r="B400" t="s">
        <v>1099</v>
      </c>
      <c r="C400">
        <v>1.7500499999999999E-2</v>
      </c>
      <c r="D400">
        <v>1.8816E-3</v>
      </c>
      <c r="E400">
        <v>9.3000000000000007</v>
      </c>
      <c r="F400">
        <v>0</v>
      </c>
      <c r="G400">
        <v>1.38126E-2</v>
      </c>
      <c r="H400">
        <v>2.11884E-2</v>
      </c>
    </row>
    <row r="401" spans="1:8" x14ac:dyDescent="0.25">
      <c r="A401" t="s">
        <v>939</v>
      </c>
      <c r="B401" t="s">
        <v>1099</v>
      </c>
      <c r="C401">
        <v>-0.39358569999999998</v>
      </c>
      <c r="D401">
        <v>0.12214</v>
      </c>
      <c r="E401">
        <v>-3.22</v>
      </c>
      <c r="F401">
        <v>1E-3</v>
      </c>
      <c r="G401">
        <v>-0.63297570000000003</v>
      </c>
      <c r="H401">
        <v>-0.15419569999999999</v>
      </c>
    </row>
    <row r="402" spans="1:8" x14ac:dyDescent="0.25">
      <c r="A402" t="s">
        <v>940</v>
      </c>
      <c r="B402" t="s">
        <v>1099</v>
      </c>
      <c r="C402">
        <v>-0.2179516</v>
      </c>
      <c r="D402">
        <v>0.121187</v>
      </c>
      <c r="E402">
        <v>-1.8</v>
      </c>
      <c r="F402">
        <v>7.1999999999999995E-2</v>
      </c>
      <c r="G402">
        <v>-0.45547379999999998</v>
      </c>
      <c r="H402">
        <v>1.95707E-2</v>
      </c>
    </row>
    <row r="403" spans="1:8" x14ac:dyDescent="0.25">
      <c r="A403" t="s">
        <v>941</v>
      </c>
      <c r="B403" t="s">
        <v>1099</v>
      </c>
      <c r="C403">
        <v>-7.4333899999999994E-2</v>
      </c>
      <c r="D403">
        <v>0.1651214</v>
      </c>
      <c r="E403">
        <v>-0.45</v>
      </c>
      <c r="F403">
        <v>0.65300000000000002</v>
      </c>
      <c r="G403">
        <v>-0.39796579999999998</v>
      </c>
      <c r="H403">
        <v>0.24929809999999999</v>
      </c>
    </row>
    <row r="404" spans="1:8" x14ac:dyDescent="0.25">
      <c r="A404" t="s">
        <v>942</v>
      </c>
      <c r="B404" t="s">
        <v>1099</v>
      </c>
      <c r="C404">
        <v>-0.7201166</v>
      </c>
      <c r="D404">
        <v>0.1376541</v>
      </c>
      <c r="E404">
        <v>-5.23</v>
      </c>
      <c r="F404">
        <v>0</v>
      </c>
      <c r="G404">
        <v>-0.98991379999999995</v>
      </c>
      <c r="H404">
        <v>-0.45031949999999998</v>
      </c>
    </row>
    <row r="405" spans="1:8" x14ac:dyDescent="0.25">
      <c r="A405" t="s">
        <v>943</v>
      </c>
      <c r="B405" t="s">
        <v>1099</v>
      </c>
      <c r="C405">
        <v>-0.36571920000000002</v>
      </c>
      <c r="D405">
        <v>0.1362236</v>
      </c>
      <c r="E405">
        <v>-2.68</v>
      </c>
      <c r="F405">
        <v>7.0000000000000001E-3</v>
      </c>
      <c r="G405">
        <v>-0.63271259999999996</v>
      </c>
      <c r="H405">
        <v>-9.8725900000000005E-2</v>
      </c>
    </row>
    <row r="406" spans="1:8" x14ac:dyDescent="0.25">
      <c r="A406" t="s">
        <v>944</v>
      </c>
      <c r="B406" t="s">
        <v>1099</v>
      </c>
      <c r="C406">
        <v>-0.40446260000000001</v>
      </c>
      <c r="D406">
        <v>0.13381599999999999</v>
      </c>
      <c r="E406">
        <v>-3.02</v>
      </c>
      <c r="F406">
        <v>3.0000000000000001E-3</v>
      </c>
      <c r="G406">
        <v>-0.66673720000000003</v>
      </c>
      <c r="H406">
        <v>-0.14218800000000001</v>
      </c>
    </row>
    <row r="407" spans="1:8" x14ac:dyDescent="0.25">
      <c r="A407" t="s">
        <v>945</v>
      </c>
      <c r="B407" t="s">
        <v>1099</v>
      </c>
      <c r="C407">
        <v>-0.3391284</v>
      </c>
      <c r="D407">
        <v>0.16201689999999999</v>
      </c>
      <c r="E407">
        <v>-2.09</v>
      </c>
      <c r="F407">
        <v>3.5999999999999997E-2</v>
      </c>
      <c r="G407">
        <v>-0.65667580000000003</v>
      </c>
      <c r="H407">
        <v>-2.1580999999999999E-2</v>
      </c>
    </row>
    <row r="408" spans="1:8" x14ac:dyDescent="0.25">
      <c r="A408" t="s">
        <v>946</v>
      </c>
      <c r="B408" t="s">
        <v>1099</v>
      </c>
      <c r="C408">
        <v>-0.5547976</v>
      </c>
      <c r="D408">
        <v>0.1695885</v>
      </c>
      <c r="E408">
        <v>-3.27</v>
      </c>
      <c r="F408">
        <v>1E-3</v>
      </c>
      <c r="G408">
        <v>-0.8871848</v>
      </c>
      <c r="H408">
        <v>-0.22241030000000001</v>
      </c>
    </row>
    <row r="409" spans="1:8" x14ac:dyDescent="0.25">
      <c r="A409" t="s">
        <v>947</v>
      </c>
      <c r="B409" t="s">
        <v>1099</v>
      </c>
      <c r="C409">
        <v>-0.22674050000000001</v>
      </c>
      <c r="D409">
        <v>0.1375083</v>
      </c>
      <c r="E409">
        <v>-1.65</v>
      </c>
      <c r="F409">
        <v>9.9000000000000005E-2</v>
      </c>
      <c r="G409">
        <v>-0.49625190000000002</v>
      </c>
      <c r="H409">
        <v>4.2770900000000001E-2</v>
      </c>
    </row>
    <row r="410" spans="1:8" x14ac:dyDescent="0.25">
      <c r="A410" t="s">
        <v>948</v>
      </c>
      <c r="B410" t="s">
        <v>1099</v>
      </c>
      <c r="C410">
        <v>-0.89544939999999995</v>
      </c>
      <c r="D410">
        <v>0.14246529999999999</v>
      </c>
      <c r="E410">
        <v>-6.29</v>
      </c>
      <c r="F410">
        <v>0</v>
      </c>
      <c r="G410">
        <v>-1.1746760000000001</v>
      </c>
      <c r="H410">
        <v>-0.61622250000000001</v>
      </c>
    </row>
    <row r="411" spans="1:8" x14ac:dyDescent="0.25">
      <c r="A411" t="s">
        <v>949</v>
      </c>
      <c r="B411" t="s">
        <v>1099</v>
      </c>
      <c r="C411">
        <v>-0.70674789999999998</v>
      </c>
      <c r="D411">
        <v>0.141486</v>
      </c>
      <c r="E411">
        <v>-5</v>
      </c>
      <c r="F411">
        <v>0</v>
      </c>
      <c r="G411">
        <v>-0.98405529999999997</v>
      </c>
      <c r="H411">
        <v>-0.4294404</v>
      </c>
    </row>
    <row r="412" spans="1:8" x14ac:dyDescent="0.25">
      <c r="A412" t="s">
        <v>950</v>
      </c>
      <c r="B412" t="s">
        <v>1099</v>
      </c>
      <c r="C412">
        <v>-0.54516770000000003</v>
      </c>
      <c r="D412">
        <v>0.14168639999999999</v>
      </c>
      <c r="E412">
        <v>-3.85</v>
      </c>
      <c r="F412">
        <v>0</v>
      </c>
      <c r="G412">
        <v>-0.82286789999999999</v>
      </c>
      <c r="H412">
        <v>-0.26746760000000003</v>
      </c>
    </row>
    <row r="413" spans="1:8" x14ac:dyDescent="0.25">
      <c r="A413" t="s">
        <v>951</v>
      </c>
      <c r="B413" t="s">
        <v>1099</v>
      </c>
      <c r="C413">
        <v>-0.55511069999999996</v>
      </c>
      <c r="D413">
        <v>0.1430486</v>
      </c>
      <c r="E413">
        <v>-3.88</v>
      </c>
      <c r="F413">
        <v>0</v>
      </c>
      <c r="G413">
        <v>-0.83548089999999997</v>
      </c>
      <c r="H413">
        <v>-0.2747405</v>
      </c>
    </row>
    <row r="414" spans="1:8" x14ac:dyDescent="0.25">
      <c r="A414" t="s">
        <v>952</v>
      </c>
      <c r="B414" t="s">
        <v>1099</v>
      </c>
      <c r="C414">
        <v>-0.48609409999999997</v>
      </c>
      <c r="D414">
        <v>0.14902499999999999</v>
      </c>
      <c r="E414">
        <v>-3.26</v>
      </c>
      <c r="F414">
        <v>1E-3</v>
      </c>
      <c r="G414">
        <v>-0.77817769999999997</v>
      </c>
      <c r="H414">
        <v>-0.1940105</v>
      </c>
    </row>
    <row r="415" spans="1:8" x14ac:dyDescent="0.25">
      <c r="A415" t="s">
        <v>953</v>
      </c>
      <c r="B415" t="s">
        <v>1099</v>
      </c>
      <c r="C415">
        <v>-25.03265</v>
      </c>
      <c r="D415">
        <v>3.7899989999999999</v>
      </c>
      <c r="E415">
        <v>-6.6</v>
      </c>
      <c r="F415">
        <v>0</v>
      </c>
      <c r="G415">
        <v>-32.460909999999998</v>
      </c>
      <c r="H415">
        <v>-17.604379999999999</v>
      </c>
    </row>
    <row r="416" spans="1:8" x14ac:dyDescent="0.25">
      <c r="A416" t="s">
        <v>932</v>
      </c>
    </row>
    <row r="417" spans="1:1" x14ac:dyDescent="0.25">
      <c r="A417" t="s">
        <v>1251</v>
      </c>
    </row>
    <row r="418" spans="1:1" x14ac:dyDescent="0.25">
      <c r="A418" t="s">
        <v>1089</v>
      </c>
    </row>
    <row r="420" spans="1:1" x14ac:dyDescent="0.25">
      <c r="A420" t="s">
        <v>1020</v>
      </c>
    </row>
    <row r="421" spans="1:1" x14ac:dyDescent="0.25">
      <c r="A421" t="s">
        <v>1107</v>
      </c>
    </row>
    <row r="423" spans="1:1" x14ac:dyDescent="0.25">
      <c r="A423" t="s">
        <v>1108</v>
      </c>
    </row>
    <row r="425" spans="1:1" x14ac:dyDescent="0.25">
      <c r="A425" t="s">
        <v>1109</v>
      </c>
    </row>
    <row r="427" spans="1:1" x14ac:dyDescent="0.25">
      <c r="A427" t="s">
        <v>1110</v>
      </c>
    </row>
    <row r="429" spans="1:1" x14ac:dyDescent="0.25">
      <c r="A429" t="s">
        <v>1111</v>
      </c>
    </row>
    <row r="431" spans="1:1" x14ac:dyDescent="0.25">
      <c r="A431" t="s">
        <v>1112</v>
      </c>
    </row>
    <row r="433" spans="1:1" x14ac:dyDescent="0.25">
      <c r="A433" t="s">
        <v>1113</v>
      </c>
    </row>
    <row r="435" spans="1:1" x14ac:dyDescent="0.25">
      <c r="A435" t="s">
        <v>1114</v>
      </c>
    </row>
    <row r="437" spans="1:1" x14ac:dyDescent="0.25">
      <c r="A437" t="s">
        <v>1115</v>
      </c>
    </row>
    <row r="439" spans="1:1" x14ac:dyDescent="0.25">
      <c r="A439" t="s">
        <v>1116</v>
      </c>
    </row>
    <row r="440" spans="1:1" x14ac:dyDescent="0.25">
      <c r="A440" t="s">
        <v>1117</v>
      </c>
    </row>
    <row r="441" spans="1:1" x14ac:dyDescent="0.25">
      <c r="A441" t="s">
        <v>1252</v>
      </c>
    </row>
    <row r="443" spans="1:1" x14ac:dyDescent="0.25">
      <c r="A443" t="s">
        <v>1118</v>
      </c>
    </row>
    <row r="444" spans="1:1" x14ac:dyDescent="0.25">
      <c r="A444" t="s">
        <v>1117</v>
      </c>
    </row>
    <row r="445" spans="1:1" x14ac:dyDescent="0.25">
      <c r="A445" t="s">
        <v>1253</v>
      </c>
    </row>
    <row r="447" spans="1:1" x14ac:dyDescent="0.25">
      <c r="A447" t="s">
        <v>1119</v>
      </c>
    </row>
    <row r="448" spans="1:1" x14ac:dyDescent="0.25">
      <c r="A448" t="s">
        <v>1120</v>
      </c>
    </row>
    <row r="449" spans="1:5" x14ac:dyDescent="0.25">
      <c r="A449" t="s">
        <v>1254</v>
      </c>
    </row>
    <row r="451" spans="1:5" x14ac:dyDescent="0.25">
      <c r="A451" t="s">
        <v>1121</v>
      </c>
    </row>
    <row r="453" spans="1:5" x14ac:dyDescent="0.25">
      <c r="A453" t="s">
        <v>1122</v>
      </c>
    </row>
    <row r="455" spans="1:5" x14ac:dyDescent="0.25">
      <c r="A455" t="s">
        <v>1123</v>
      </c>
    </row>
    <row r="457" spans="1:5" x14ac:dyDescent="0.25">
      <c r="A457" t="s">
        <v>1124</v>
      </c>
    </row>
    <row r="459" spans="1:5" x14ac:dyDescent="0.25">
      <c r="A459" t="s">
        <v>1125</v>
      </c>
    </row>
    <row r="461" spans="1:5" x14ac:dyDescent="0.25">
      <c r="A461" t="s">
        <v>1126</v>
      </c>
    </row>
    <row r="463" spans="1:5" x14ac:dyDescent="0.25">
      <c r="A463" t="s">
        <v>1255</v>
      </c>
    </row>
    <row r="464" spans="1:5" x14ac:dyDescent="0.25">
      <c r="B464" t="s">
        <v>894</v>
      </c>
      <c r="C464" t="s">
        <v>936</v>
      </c>
      <c r="D464" t="s">
        <v>936</v>
      </c>
      <c r="E464" t="s">
        <v>936</v>
      </c>
    </row>
    <row r="465" spans="1:5" x14ac:dyDescent="0.25">
      <c r="A465" t="s">
        <v>9</v>
      </c>
      <c r="B465">
        <v>0</v>
      </c>
      <c r="C465">
        <v>0.38856269999999998</v>
      </c>
      <c r="D465">
        <v>0.17736188999999999</v>
      </c>
      <c r="E465">
        <v>0.41643170000000002</v>
      </c>
    </row>
    <row r="466" spans="1:5" x14ac:dyDescent="0.25">
      <c r="A466" t="s">
        <v>10</v>
      </c>
      <c r="B466">
        <v>0</v>
      </c>
      <c r="C466">
        <v>0.38326947</v>
      </c>
      <c r="D466">
        <v>0.18048893999999999</v>
      </c>
      <c r="E466">
        <v>0.41786498</v>
      </c>
    </row>
    <row r="467" spans="1:5" x14ac:dyDescent="0.25">
      <c r="A467" t="s">
        <v>11</v>
      </c>
      <c r="B467">
        <v>0</v>
      </c>
      <c r="C467">
        <v>0.37825379999999997</v>
      </c>
      <c r="D467">
        <v>0.18394089999999999</v>
      </c>
      <c r="E467">
        <v>0.41868379</v>
      </c>
    </row>
    <row r="468" spans="1:5" x14ac:dyDescent="0.25">
      <c r="A468" t="s">
        <v>12</v>
      </c>
      <c r="B468">
        <v>0</v>
      </c>
      <c r="C468">
        <v>0.37219591000000002</v>
      </c>
      <c r="D468">
        <v>0.18821366</v>
      </c>
      <c r="E468">
        <v>0.41955858000000001</v>
      </c>
    </row>
    <row r="469" spans="1:5" x14ac:dyDescent="0.25">
      <c r="A469" t="s">
        <v>13</v>
      </c>
      <c r="B469">
        <v>0</v>
      </c>
      <c r="C469">
        <v>0.36181894999999997</v>
      </c>
      <c r="D469">
        <v>0.19435155000000001</v>
      </c>
      <c r="E469">
        <v>0.42236005999999998</v>
      </c>
    </row>
    <row r="470" spans="1:5" x14ac:dyDescent="0.25">
      <c r="A470" t="s">
        <v>14</v>
      </c>
      <c r="B470">
        <v>0</v>
      </c>
      <c r="C470">
        <v>0.35256948999999999</v>
      </c>
      <c r="D470">
        <v>0.20063121</v>
      </c>
      <c r="E470">
        <v>0.42396508999999999</v>
      </c>
    </row>
    <row r="471" spans="1:5" x14ac:dyDescent="0.25">
      <c r="A471" t="s">
        <v>15</v>
      </c>
      <c r="B471">
        <v>0</v>
      </c>
      <c r="C471">
        <v>0.37270875999999997</v>
      </c>
      <c r="D471">
        <v>0.18172693000000001</v>
      </c>
      <c r="E471">
        <v>0.43265373000000001</v>
      </c>
    </row>
    <row r="472" spans="1:5" x14ac:dyDescent="0.25">
      <c r="A472" t="s">
        <v>16</v>
      </c>
      <c r="B472">
        <v>0</v>
      </c>
      <c r="C472">
        <v>0.36167555000000001</v>
      </c>
      <c r="D472">
        <v>0.18786348999999999</v>
      </c>
      <c r="E472">
        <v>0.43606204999999998</v>
      </c>
    </row>
    <row r="473" spans="1:5" x14ac:dyDescent="0.25">
      <c r="A473" t="s">
        <v>17</v>
      </c>
      <c r="B473">
        <v>0</v>
      </c>
      <c r="C473">
        <v>0.35917979</v>
      </c>
      <c r="D473">
        <v>0.18995466</v>
      </c>
      <c r="E473">
        <v>0.43605748</v>
      </c>
    </row>
    <row r="474" spans="1:5" x14ac:dyDescent="0.25">
      <c r="A474" t="s">
        <v>18</v>
      </c>
      <c r="B474">
        <v>0</v>
      </c>
      <c r="C474">
        <v>0.35958925000000003</v>
      </c>
      <c r="D474">
        <v>0.18718325999999999</v>
      </c>
      <c r="E474">
        <v>0.44060152000000002</v>
      </c>
    </row>
    <row r="475" spans="1:5" x14ac:dyDescent="0.25">
      <c r="A475" t="s">
        <v>19</v>
      </c>
      <c r="B475">
        <v>0</v>
      </c>
      <c r="C475">
        <v>0.35112609</v>
      </c>
      <c r="D475">
        <v>0.19168507000000001</v>
      </c>
      <c r="E475">
        <v>0.44344242</v>
      </c>
    </row>
    <row r="476" spans="1:5" x14ac:dyDescent="0.25">
      <c r="A476" t="s">
        <v>20</v>
      </c>
      <c r="B476">
        <v>0</v>
      </c>
      <c r="C476">
        <v>0.33079396</v>
      </c>
      <c r="D476">
        <v>0.20103262999999999</v>
      </c>
      <c r="E476">
        <v>0.45188652000000001</v>
      </c>
    </row>
    <row r="477" spans="1:5" x14ac:dyDescent="0.25">
      <c r="A477" t="s">
        <v>21</v>
      </c>
      <c r="B477">
        <v>0</v>
      </c>
      <c r="C477">
        <v>0.31413553999999999</v>
      </c>
      <c r="D477">
        <v>0.20935192</v>
      </c>
      <c r="E477">
        <v>0.45807607</v>
      </c>
    </row>
    <row r="478" spans="1:5" x14ac:dyDescent="0.25">
      <c r="A478" t="s">
        <v>22</v>
      </c>
      <c r="B478">
        <v>0</v>
      </c>
      <c r="C478">
        <v>0.15545068000000001</v>
      </c>
      <c r="D478">
        <v>0.23892953</v>
      </c>
      <c r="E478">
        <v>0.69895874000000002</v>
      </c>
    </row>
    <row r="479" spans="1:5" x14ac:dyDescent="0.25">
      <c r="A479" t="s">
        <v>23</v>
      </c>
      <c r="B479">
        <v>0</v>
      </c>
      <c r="C479">
        <v>0.15024116000000001</v>
      </c>
      <c r="D479">
        <v>0.24157624999999999</v>
      </c>
      <c r="E479">
        <v>0.70084466999999995</v>
      </c>
    </row>
    <row r="480" spans="1:5" x14ac:dyDescent="0.25">
      <c r="A480" t="s">
        <v>24</v>
      </c>
      <c r="B480">
        <v>0</v>
      </c>
      <c r="C480">
        <v>0.15511679</v>
      </c>
      <c r="D480">
        <v>0.23717446</v>
      </c>
      <c r="E480">
        <v>0.70284325999999997</v>
      </c>
    </row>
    <row r="481" spans="1:5" x14ac:dyDescent="0.25">
      <c r="A481" t="s">
        <v>25</v>
      </c>
      <c r="B481">
        <v>0</v>
      </c>
      <c r="C481">
        <v>0.1560947</v>
      </c>
      <c r="D481">
        <v>0.23568410000000001</v>
      </c>
      <c r="E481">
        <v>0.70445568000000003</v>
      </c>
    </row>
    <row r="482" spans="1:5" x14ac:dyDescent="0.25">
      <c r="A482" t="s">
        <v>26</v>
      </c>
      <c r="B482">
        <v>0</v>
      </c>
      <c r="C482">
        <v>0.15385293</v>
      </c>
      <c r="D482">
        <v>0.23742232999999999</v>
      </c>
      <c r="E482">
        <v>0.70460615000000004</v>
      </c>
    </row>
    <row r="483" spans="1:5" x14ac:dyDescent="0.25">
      <c r="A483" t="s">
        <v>27</v>
      </c>
      <c r="B483">
        <v>0</v>
      </c>
      <c r="C483">
        <v>0.16052095999999999</v>
      </c>
      <c r="D483">
        <v>0.23259629000000001</v>
      </c>
      <c r="E483">
        <v>0.70546297999999996</v>
      </c>
    </row>
    <row r="484" spans="1:5" x14ac:dyDescent="0.25">
      <c r="A484" t="s">
        <v>28</v>
      </c>
      <c r="B484">
        <v>0</v>
      </c>
      <c r="C484">
        <v>0.15794722</v>
      </c>
      <c r="D484">
        <v>0.23464957</v>
      </c>
      <c r="E484">
        <v>0.70557212000000002</v>
      </c>
    </row>
    <row r="485" spans="1:5" x14ac:dyDescent="0.25">
      <c r="A485" t="s">
        <v>29</v>
      </c>
      <c r="B485">
        <v>0</v>
      </c>
      <c r="C485">
        <v>0.15510368999999999</v>
      </c>
      <c r="D485">
        <v>0.23677018999999999</v>
      </c>
      <c r="E485">
        <v>0.70585586</v>
      </c>
    </row>
    <row r="486" spans="1:5" x14ac:dyDescent="0.25">
      <c r="A486" t="s">
        <v>30</v>
      </c>
      <c r="B486">
        <v>0</v>
      </c>
      <c r="C486">
        <v>0.15107432000000001</v>
      </c>
      <c r="D486">
        <v>0.23932932000000001</v>
      </c>
      <c r="E486">
        <v>0.70674974999999995</v>
      </c>
    </row>
    <row r="487" spans="1:5" x14ac:dyDescent="0.25">
      <c r="A487" t="s">
        <v>31</v>
      </c>
      <c r="B487">
        <v>0</v>
      </c>
      <c r="C487">
        <v>0.1445639</v>
      </c>
      <c r="D487">
        <v>0.24231954</v>
      </c>
      <c r="E487">
        <v>0.7094568</v>
      </c>
    </row>
    <row r="488" spans="1:5" x14ac:dyDescent="0.25">
      <c r="A488" t="s">
        <v>32</v>
      </c>
      <c r="B488">
        <v>0</v>
      </c>
      <c r="C488">
        <v>0.13851732999999999</v>
      </c>
      <c r="D488">
        <v>0.24530367</v>
      </c>
      <c r="E488">
        <v>0.71174265000000003</v>
      </c>
    </row>
    <row r="489" spans="1:5" x14ac:dyDescent="0.25">
      <c r="A489" t="s">
        <v>33</v>
      </c>
      <c r="B489">
        <v>0</v>
      </c>
      <c r="C489">
        <v>0.13296495999999999</v>
      </c>
      <c r="D489">
        <v>0.24822078</v>
      </c>
      <c r="E489">
        <v>0.71364656999999998</v>
      </c>
    </row>
    <row r="490" spans="1:5" x14ac:dyDescent="0.25">
      <c r="A490" t="s">
        <v>34</v>
      </c>
      <c r="B490">
        <v>0</v>
      </c>
      <c r="C490">
        <v>0.12695635</v>
      </c>
      <c r="D490">
        <v>0.25137536999999999</v>
      </c>
      <c r="E490">
        <v>0.71570937999999995</v>
      </c>
    </row>
    <row r="491" spans="1:5" x14ac:dyDescent="0.25">
      <c r="A491" t="s">
        <v>35</v>
      </c>
      <c r="B491">
        <v>0</v>
      </c>
      <c r="C491">
        <v>0.14340483000000001</v>
      </c>
      <c r="D491">
        <v>0.18235939000000001</v>
      </c>
      <c r="E491">
        <v>0.68078044000000004</v>
      </c>
    </row>
    <row r="492" spans="1:5" x14ac:dyDescent="0.25">
      <c r="A492" t="s">
        <v>36</v>
      </c>
      <c r="B492">
        <v>0</v>
      </c>
      <c r="C492">
        <v>0.14892196999999999</v>
      </c>
      <c r="D492">
        <v>0.17999267999999999</v>
      </c>
      <c r="E492">
        <v>0.67994544000000001</v>
      </c>
    </row>
    <row r="493" spans="1:5" x14ac:dyDescent="0.25">
      <c r="A493" t="s">
        <v>37</v>
      </c>
      <c r="B493">
        <v>0</v>
      </c>
      <c r="C493">
        <v>0.15196809999999999</v>
      </c>
      <c r="D493">
        <v>0.17236798</v>
      </c>
      <c r="E493">
        <v>0.68823909999999999</v>
      </c>
    </row>
    <row r="494" spans="1:5" x14ac:dyDescent="0.25">
      <c r="A494" t="s">
        <v>38</v>
      </c>
      <c r="B494">
        <v>0</v>
      </c>
      <c r="C494">
        <v>0.15562567999999999</v>
      </c>
      <c r="D494">
        <v>0.16854999000000001</v>
      </c>
      <c r="E494">
        <v>0.69065432000000004</v>
      </c>
    </row>
    <row r="495" spans="1:5" x14ac:dyDescent="0.25">
      <c r="A495" t="s">
        <v>39</v>
      </c>
      <c r="B495">
        <v>0</v>
      </c>
      <c r="C495">
        <v>0.14918583999999999</v>
      </c>
      <c r="D495">
        <v>0.17214273999999999</v>
      </c>
      <c r="E495">
        <v>0.69263156000000003</v>
      </c>
    </row>
    <row r="496" spans="1:5" x14ac:dyDescent="0.25">
      <c r="A496" t="s">
        <v>40</v>
      </c>
      <c r="B496">
        <v>0</v>
      </c>
      <c r="C496">
        <v>0.15269339000000001</v>
      </c>
      <c r="D496">
        <v>0.17525426</v>
      </c>
      <c r="E496">
        <v>0.68596356999999997</v>
      </c>
    </row>
    <row r="497" spans="1:5" x14ac:dyDescent="0.25">
      <c r="A497" t="s">
        <v>41</v>
      </c>
      <c r="B497">
        <v>0</v>
      </c>
      <c r="C497">
        <v>0.14568204000000001</v>
      </c>
      <c r="D497">
        <v>0.17879833000000001</v>
      </c>
      <c r="E497">
        <v>0.68852173000000005</v>
      </c>
    </row>
    <row r="498" spans="1:5" x14ac:dyDescent="0.25">
      <c r="A498" t="s">
        <v>42</v>
      </c>
      <c r="B498">
        <v>0</v>
      </c>
      <c r="C498">
        <v>0.14055096</v>
      </c>
      <c r="D498">
        <v>0.18212431000000001</v>
      </c>
      <c r="E498">
        <v>0.68958598999999998</v>
      </c>
    </row>
    <row r="499" spans="1:5" x14ac:dyDescent="0.25">
      <c r="A499" t="s">
        <v>43</v>
      </c>
      <c r="B499">
        <v>0</v>
      </c>
      <c r="C499">
        <v>0.14275243000000001</v>
      </c>
      <c r="D499">
        <v>0.18437528</v>
      </c>
      <c r="E499">
        <v>0.68507209999999996</v>
      </c>
    </row>
    <row r="500" spans="1:5" x14ac:dyDescent="0.25">
      <c r="A500" t="s">
        <v>44</v>
      </c>
      <c r="B500">
        <v>0</v>
      </c>
      <c r="C500">
        <v>0.14043789000000001</v>
      </c>
      <c r="D500">
        <v>0.18595511000000001</v>
      </c>
      <c r="E500">
        <v>0.68546443000000001</v>
      </c>
    </row>
    <row r="501" spans="1:5" x14ac:dyDescent="0.25">
      <c r="A501" t="s">
        <v>45</v>
      </c>
      <c r="B501">
        <v>0</v>
      </c>
      <c r="C501">
        <v>0.12737538000000001</v>
      </c>
      <c r="D501">
        <v>0.19252116999999999</v>
      </c>
      <c r="E501">
        <v>0.69027090999999996</v>
      </c>
    </row>
    <row r="502" spans="1:5" x14ac:dyDescent="0.25">
      <c r="A502" t="s">
        <v>46</v>
      </c>
      <c r="B502">
        <v>0</v>
      </c>
      <c r="C502">
        <v>0.12718607000000001</v>
      </c>
      <c r="D502">
        <v>0.19047396</v>
      </c>
      <c r="E502">
        <v>0.69389325999999996</v>
      </c>
    </row>
    <row r="503" spans="1:5" x14ac:dyDescent="0.25">
      <c r="A503" t="s">
        <v>47</v>
      </c>
      <c r="B503">
        <v>0</v>
      </c>
      <c r="C503">
        <v>0.12942853000000001</v>
      </c>
      <c r="D503">
        <v>0.18531606</v>
      </c>
      <c r="E503">
        <v>0.69948896000000005</v>
      </c>
    </row>
    <row r="504" spans="1:5" x14ac:dyDescent="0.25">
      <c r="A504" t="s">
        <v>48</v>
      </c>
      <c r="B504">
        <v>0</v>
      </c>
      <c r="C504">
        <v>0.34728967999999999</v>
      </c>
      <c r="D504">
        <v>0.19193231999999999</v>
      </c>
      <c r="E504">
        <v>0.54520263999999996</v>
      </c>
    </row>
    <row r="505" spans="1:5" x14ac:dyDescent="0.25">
      <c r="A505" t="s">
        <v>49</v>
      </c>
      <c r="B505">
        <v>0</v>
      </c>
      <c r="C505">
        <v>0.34325424999999998</v>
      </c>
      <c r="D505">
        <v>0.19499752000000001</v>
      </c>
      <c r="E505">
        <v>0.54554385999999999</v>
      </c>
    </row>
    <row r="506" spans="1:5" x14ac:dyDescent="0.25">
      <c r="A506" t="s">
        <v>50</v>
      </c>
      <c r="B506">
        <v>0</v>
      </c>
      <c r="C506">
        <v>0.33998419000000002</v>
      </c>
      <c r="D506">
        <v>0.19792393999999999</v>
      </c>
      <c r="E506">
        <v>0.54533217</v>
      </c>
    </row>
    <row r="507" spans="1:5" x14ac:dyDescent="0.25">
      <c r="A507" t="s">
        <v>51</v>
      </c>
      <c r="B507">
        <v>0</v>
      </c>
      <c r="C507">
        <v>0.35161281</v>
      </c>
      <c r="D507">
        <v>0.18696183</v>
      </c>
      <c r="E507">
        <v>0.55014837999999999</v>
      </c>
    </row>
    <row r="508" spans="1:5" x14ac:dyDescent="0.25">
      <c r="A508" t="s">
        <v>52</v>
      </c>
      <c r="B508">
        <v>0</v>
      </c>
      <c r="C508">
        <v>0.34830643999999999</v>
      </c>
      <c r="D508">
        <v>0.18915847</v>
      </c>
      <c r="E508">
        <v>0.55077520999999996</v>
      </c>
    </row>
    <row r="509" spans="1:5" x14ac:dyDescent="0.25">
      <c r="A509" t="s">
        <v>53</v>
      </c>
      <c r="B509">
        <v>0</v>
      </c>
      <c r="C509">
        <v>0.35535244999999999</v>
      </c>
      <c r="D509">
        <v>0.18266697000000001</v>
      </c>
      <c r="E509">
        <v>0.55374029000000002</v>
      </c>
    </row>
    <row r="510" spans="1:5" x14ac:dyDescent="0.25">
      <c r="A510" t="s">
        <v>54</v>
      </c>
      <c r="B510">
        <v>0</v>
      </c>
      <c r="C510">
        <v>0.35252612999999999</v>
      </c>
      <c r="D510">
        <v>0.18512384000000001</v>
      </c>
      <c r="E510">
        <v>0.55363724000000003</v>
      </c>
    </row>
    <row r="511" spans="1:5" x14ac:dyDescent="0.25">
      <c r="A511" t="s">
        <v>55</v>
      </c>
      <c r="B511">
        <v>0</v>
      </c>
      <c r="C511">
        <v>0.34551246000000002</v>
      </c>
      <c r="D511">
        <v>0.18960062</v>
      </c>
      <c r="E511">
        <v>0.55516862</v>
      </c>
    </row>
    <row r="512" spans="1:5" x14ac:dyDescent="0.25">
      <c r="A512" t="s">
        <v>56</v>
      </c>
      <c r="B512">
        <v>0</v>
      </c>
      <c r="C512">
        <v>0.33534342</v>
      </c>
      <c r="D512">
        <v>0.19544959000000001</v>
      </c>
      <c r="E512">
        <v>0.55809702999999999</v>
      </c>
    </row>
    <row r="513" spans="1:5" x14ac:dyDescent="0.25">
      <c r="A513" t="s">
        <v>57</v>
      </c>
      <c r="B513">
        <v>0</v>
      </c>
      <c r="C513">
        <v>0.32892922000000002</v>
      </c>
      <c r="D513">
        <v>0.19978023</v>
      </c>
      <c r="E513">
        <v>0.55923665</v>
      </c>
    </row>
    <row r="514" spans="1:5" x14ac:dyDescent="0.25">
      <c r="A514" t="s">
        <v>58</v>
      </c>
      <c r="B514">
        <v>0</v>
      </c>
      <c r="C514">
        <v>0.32434545999999997</v>
      </c>
      <c r="D514">
        <v>0.20314003999999999</v>
      </c>
      <c r="E514">
        <v>0.55975870999999999</v>
      </c>
    </row>
    <row r="515" spans="1:5" x14ac:dyDescent="0.25">
      <c r="A515" t="s">
        <v>59</v>
      </c>
      <c r="B515">
        <v>0</v>
      </c>
      <c r="C515">
        <v>0.32977173999999998</v>
      </c>
      <c r="D515">
        <v>0.19728369000000001</v>
      </c>
      <c r="E515">
        <v>0.56376426999999996</v>
      </c>
    </row>
    <row r="516" spans="1:5" x14ac:dyDescent="0.25">
      <c r="A516" t="s">
        <v>60</v>
      </c>
      <c r="B516">
        <v>0</v>
      </c>
      <c r="C516">
        <v>0.32051652000000003</v>
      </c>
      <c r="D516">
        <v>0.20290364999999999</v>
      </c>
      <c r="E516">
        <v>0.56610234000000004</v>
      </c>
    </row>
    <row r="517" spans="1:5" x14ac:dyDescent="0.25">
      <c r="A517" t="s">
        <v>61</v>
      </c>
      <c r="B517">
        <v>0</v>
      </c>
      <c r="C517">
        <v>0.25649137</v>
      </c>
      <c r="D517">
        <v>0.25717744999999997</v>
      </c>
      <c r="E517">
        <v>0.56364152999999995</v>
      </c>
    </row>
    <row r="518" spans="1:5" x14ac:dyDescent="0.25">
      <c r="A518" t="s">
        <v>62</v>
      </c>
      <c r="B518">
        <v>0</v>
      </c>
      <c r="C518">
        <v>0.27411465000000002</v>
      </c>
      <c r="D518">
        <v>0.24130438000000001</v>
      </c>
      <c r="E518">
        <v>0.57019074000000003</v>
      </c>
    </row>
    <row r="519" spans="1:5" x14ac:dyDescent="0.25">
      <c r="A519" t="s">
        <v>63</v>
      </c>
      <c r="B519">
        <v>0</v>
      </c>
      <c r="C519">
        <v>0.27547231</v>
      </c>
      <c r="D519">
        <v>0.23813222000000001</v>
      </c>
      <c r="E519">
        <v>0.57470138000000004</v>
      </c>
    </row>
    <row r="520" spans="1:5" x14ac:dyDescent="0.25">
      <c r="A520" t="s">
        <v>64</v>
      </c>
      <c r="B520">
        <v>0</v>
      </c>
      <c r="C520">
        <v>0.28194894999999998</v>
      </c>
      <c r="D520">
        <v>0.23184697000000001</v>
      </c>
      <c r="E520">
        <v>0.57846081999999999</v>
      </c>
    </row>
    <row r="521" spans="1:5" x14ac:dyDescent="0.25">
      <c r="A521" t="s">
        <v>65</v>
      </c>
      <c r="B521">
        <v>0</v>
      </c>
      <c r="C521">
        <v>0.29031390000000001</v>
      </c>
      <c r="D521">
        <v>0.22354213000000001</v>
      </c>
      <c r="E521">
        <v>0.58302608</v>
      </c>
    </row>
    <row r="522" spans="1:5" x14ac:dyDescent="0.25">
      <c r="A522" t="s">
        <v>66</v>
      </c>
      <c r="B522">
        <v>0</v>
      </c>
      <c r="C522">
        <v>0.28490623999999998</v>
      </c>
      <c r="D522">
        <v>0.22728413</v>
      </c>
      <c r="E522">
        <v>0.58388653999999995</v>
      </c>
    </row>
    <row r="523" spans="1:5" x14ac:dyDescent="0.25">
      <c r="A523" t="s">
        <v>67</v>
      </c>
      <c r="B523">
        <v>0</v>
      </c>
      <c r="C523">
        <v>0.27992858999999998</v>
      </c>
      <c r="D523">
        <v>0.23064952999999999</v>
      </c>
      <c r="E523">
        <v>0.58476578999999995</v>
      </c>
    </row>
    <row r="524" spans="1:5" x14ac:dyDescent="0.25">
      <c r="A524" t="s">
        <v>68</v>
      </c>
      <c r="B524">
        <v>0</v>
      </c>
      <c r="C524">
        <v>0.27498976000000003</v>
      </c>
      <c r="D524">
        <v>0.23371581999999999</v>
      </c>
      <c r="E524">
        <v>0.58593916999999995</v>
      </c>
    </row>
    <row r="525" spans="1:5" x14ac:dyDescent="0.25">
      <c r="A525" t="s">
        <v>69</v>
      </c>
      <c r="B525">
        <v>0</v>
      </c>
      <c r="C525">
        <v>0.26906000000000002</v>
      </c>
      <c r="D525">
        <v>0.23696057000000001</v>
      </c>
      <c r="E525">
        <v>0.58782977999999997</v>
      </c>
    </row>
    <row r="526" spans="1:5" x14ac:dyDescent="0.25">
      <c r="A526" t="s">
        <v>70</v>
      </c>
      <c r="B526">
        <v>0</v>
      </c>
      <c r="C526">
        <v>0.26225100000000001</v>
      </c>
      <c r="D526">
        <v>0.24089226</v>
      </c>
      <c r="E526">
        <v>0.58977367999999997</v>
      </c>
    </row>
    <row r="527" spans="1:5" x14ac:dyDescent="0.25">
      <c r="A527" t="s">
        <v>71</v>
      </c>
      <c r="B527">
        <v>0</v>
      </c>
      <c r="C527">
        <v>0.25484511999999998</v>
      </c>
      <c r="D527">
        <v>0.24541447</v>
      </c>
      <c r="E527">
        <v>0.59161675000000002</v>
      </c>
    </row>
    <row r="528" spans="1:5" x14ac:dyDescent="0.25">
      <c r="A528" t="s">
        <v>72</v>
      </c>
      <c r="B528">
        <v>0</v>
      </c>
      <c r="C528">
        <v>0.24614361000000001</v>
      </c>
      <c r="D528">
        <v>0.25032902000000001</v>
      </c>
      <c r="E528">
        <v>0.59422220000000003</v>
      </c>
    </row>
    <row r="529" spans="1:5" x14ac:dyDescent="0.25">
      <c r="A529" t="s">
        <v>73</v>
      </c>
      <c r="B529">
        <v>0</v>
      </c>
      <c r="C529">
        <v>0.23788339</v>
      </c>
      <c r="D529">
        <v>0.25494900999999998</v>
      </c>
      <c r="E529">
        <v>0.59674550999999998</v>
      </c>
    </row>
    <row r="530" spans="1:5" x14ac:dyDescent="0.25">
      <c r="A530" t="s">
        <v>74</v>
      </c>
      <c r="B530">
        <v>0</v>
      </c>
      <c r="C530">
        <v>0.86969479999999999</v>
      </c>
      <c r="D530">
        <v>0.15798748000000001</v>
      </c>
      <c r="E530">
        <v>8.296539E-2</v>
      </c>
    </row>
    <row r="531" spans="1:5" x14ac:dyDescent="0.25">
      <c r="A531" t="s">
        <v>75</v>
      </c>
      <c r="B531">
        <v>0</v>
      </c>
      <c r="C531">
        <v>0.86668261999999996</v>
      </c>
      <c r="D531">
        <v>0.15861900000000001</v>
      </c>
      <c r="E531">
        <v>8.604618E-2</v>
      </c>
    </row>
    <row r="532" spans="1:5" x14ac:dyDescent="0.25">
      <c r="A532" t="s">
        <v>76</v>
      </c>
      <c r="B532">
        <v>0</v>
      </c>
      <c r="C532">
        <v>0.87623731999999999</v>
      </c>
      <c r="D532">
        <v>0.14587174999999999</v>
      </c>
      <c r="E532">
        <v>9.5859509999999995E-2</v>
      </c>
    </row>
    <row r="533" spans="1:5" x14ac:dyDescent="0.25">
      <c r="A533" t="s">
        <v>77</v>
      </c>
      <c r="B533">
        <v>0</v>
      </c>
      <c r="C533">
        <v>0.86361781000000004</v>
      </c>
      <c r="D533">
        <v>0.15218470000000001</v>
      </c>
      <c r="E533">
        <v>0.10053656</v>
      </c>
    </row>
    <row r="534" spans="1:5" x14ac:dyDescent="0.25">
      <c r="A534" t="s">
        <v>78</v>
      </c>
      <c r="B534">
        <v>0</v>
      </c>
      <c r="C534">
        <v>0.86606656999999998</v>
      </c>
      <c r="D534">
        <v>0.14578983000000001</v>
      </c>
      <c r="E534">
        <v>0.10834191</v>
      </c>
    </row>
    <row r="535" spans="1:5" x14ac:dyDescent="0.25">
      <c r="A535" t="s">
        <v>79</v>
      </c>
      <c r="B535">
        <v>0</v>
      </c>
      <c r="C535">
        <v>0.85546829000000002</v>
      </c>
      <c r="D535">
        <v>0.15054442000000001</v>
      </c>
      <c r="E535">
        <v>0.11287352</v>
      </c>
    </row>
    <row r="536" spans="1:5" x14ac:dyDescent="0.25">
      <c r="A536" t="s">
        <v>80</v>
      </c>
      <c r="B536">
        <v>0</v>
      </c>
      <c r="C536">
        <v>0.84809047000000004</v>
      </c>
      <c r="D536">
        <v>0.15448374000000001</v>
      </c>
      <c r="E536">
        <v>0.11533372</v>
      </c>
    </row>
    <row r="537" spans="1:5" x14ac:dyDescent="0.25">
      <c r="A537" t="s">
        <v>81</v>
      </c>
      <c r="B537">
        <v>0</v>
      </c>
      <c r="C537">
        <v>0.83244914000000003</v>
      </c>
      <c r="D537">
        <v>0.15907368999999999</v>
      </c>
      <c r="E537">
        <v>0.12469897000000001</v>
      </c>
    </row>
    <row r="538" spans="1:5" x14ac:dyDescent="0.25">
      <c r="A538" t="s">
        <v>82</v>
      </c>
      <c r="B538">
        <v>0</v>
      </c>
      <c r="C538">
        <v>0.82368896000000003</v>
      </c>
      <c r="D538">
        <v>0.16337271</v>
      </c>
      <c r="E538">
        <v>0.12803755</v>
      </c>
    </row>
    <row r="539" spans="1:5" x14ac:dyDescent="0.25">
      <c r="A539" t="s">
        <v>83</v>
      </c>
      <c r="B539">
        <v>0</v>
      </c>
      <c r="C539">
        <v>0.82065606000000002</v>
      </c>
      <c r="D539">
        <v>0.16563423999999999</v>
      </c>
      <c r="E539">
        <v>0.12834054</v>
      </c>
    </row>
    <row r="540" spans="1:5" x14ac:dyDescent="0.25">
      <c r="A540" t="s">
        <v>84</v>
      </c>
      <c r="B540">
        <v>0</v>
      </c>
      <c r="C540">
        <v>0.81096789999999996</v>
      </c>
      <c r="D540">
        <v>0.16974373000000001</v>
      </c>
      <c r="E540">
        <v>0.13274422999999999</v>
      </c>
    </row>
    <row r="541" spans="1:5" x14ac:dyDescent="0.25">
      <c r="A541" t="s">
        <v>85</v>
      </c>
      <c r="B541">
        <v>0</v>
      </c>
      <c r="C541">
        <v>0.80626933000000001</v>
      </c>
      <c r="D541">
        <v>0.17196965</v>
      </c>
      <c r="E541">
        <v>0.13462299999999999</v>
      </c>
    </row>
    <row r="542" spans="1:5" x14ac:dyDescent="0.25">
      <c r="A542" t="s">
        <v>86</v>
      </c>
      <c r="B542">
        <v>0</v>
      </c>
      <c r="C542">
        <v>0.79333989000000005</v>
      </c>
      <c r="D542">
        <v>0.17728601999999999</v>
      </c>
      <c r="E542">
        <v>0.14068532</v>
      </c>
    </row>
    <row r="543" spans="1:5" x14ac:dyDescent="0.25">
      <c r="A543" t="s">
        <v>87</v>
      </c>
      <c r="B543">
        <v>0</v>
      </c>
      <c r="C543">
        <v>0.76339701999999998</v>
      </c>
      <c r="D543">
        <v>0.25054370999999998</v>
      </c>
      <c r="E543">
        <v>7.1447220000000006E-2</v>
      </c>
    </row>
    <row r="544" spans="1:5" x14ac:dyDescent="0.25">
      <c r="A544" t="s">
        <v>88</v>
      </c>
      <c r="B544">
        <v>0</v>
      </c>
      <c r="C544">
        <v>0.75660459000000002</v>
      </c>
      <c r="D544">
        <v>0.24286213000000001</v>
      </c>
      <c r="E544">
        <v>8.8836529999999997E-2</v>
      </c>
    </row>
    <row r="545" spans="1:5" x14ac:dyDescent="0.25">
      <c r="A545" t="s">
        <v>89</v>
      </c>
      <c r="B545">
        <v>0</v>
      </c>
      <c r="C545">
        <v>0.74397816999999999</v>
      </c>
      <c r="D545">
        <v>0.24636409000000001</v>
      </c>
      <c r="E545">
        <v>9.662084E-2</v>
      </c>
    </row>
    <row r="546" spans="1:5" x14ac:dyDescent="0.25">
      <c r="A546" t="s">
        <v>90</v>
      </c>
      <c r="B546">
        <v>0</v>
      </c>
      <c r="C546">
        <v>0.74199331999999996</v>
      </c>
      <c r="D546">
        <v>0.24819310999999999</v>
      </c>
      <c r="E546">
        <v>9.6499639999999998E-2</v>
      </c>
    </row>
    <row r="547" spans="1:5" x14ac:dyDescent="0.25">
      <c r="A547" t="s">
        <v>91</v>
      </c>
      <c r="B547">
        <v>0</v>
      </c>
      <c r="C547">
        <v>0.74062921999999998</v>
      </c>
      <c r="D547">
        <v>0.24924818000000001</v>
      </c>
      <c r="E547">
        <v>9.6614359999999996E-2</v>
      </c>
    </row>
    <row r="548" spans="1:5" x14ac:dyDescent="0.25">
      <c r="A548" t="s">
        <v>92</v>
      </c>
      <c r="B548">
        <v>0</v>
      </c>
      <c r="C548">
        <v>0.73657395000000003</v>
      </c>
      <c r="D548">
        <v>0.25211815999999998</v>
      </c>
      <c r="E548">
        <v>9.7189230000000001E-2</v>
      </c>
    </row>
    <row r="549" spans="1:5" x14ac:dyDescent="0.25">
      <c r="A549" t="s">
        <v>93</v>
      </c>
      <c r="B549">
        <v>0</v>
      </c>
      <c r="C549">
        <v>0.73396296000000005</v>
      </c>
      <c r="D549">
        <v>0.25338962999999998</v>
      </c>
      <c r="E549">
        <v>9.8195190000000002E-2</v>
      </c>
    </row>
    <row r="550" spans="1:5" x14ac:dyDescent="0.25">
      <c r="A550" t="s">
        <v>94</v>
      </c>
      <c r="B550">
        <v>0</v>
      </c>
      <c r="C550">
        <v>0.73006607000000001</v>
      </c>
      <c r="D550">
        <v>0.25525902</v>
      </c>
      <c r="E550">
        <v>9.9727750000000004E-2</v>
      </c>
    </row>
    <row r="551" spans="1:5" x14ac:dyDescent="0.25">
      <c r="A551" t="s">
        <v>95</v>
      </c>
      <c r="B551">
        <v>0</v>
      </c>
      <c r="C551">
        <v>0.75978559999999995</v>
      </c>
      <c r="D551">
        <v>0.22637888</v>
      </c>
      <c r="E551">
        <v>0.11228936</v>
      </c>
    </row>
    <row r="552" spans="1:5" x14ac:dyDescent="0.25">
      <c r="A552" t="s">
        <v>96</v>
      </c>
      <c r="B552">
        <v>0</v>
      </c>
      <c r="C552">
        <v>0.75106242000000001</v>
      </c>
      <c r="D552">
        <v>0.23038301999999999</v>
      </c>
      <c r="E552">
        <v>0.1159191</v>
      </c>
    </row>
    <row r="553" spans="1:5" x14ac:dyDescent="0.25">
      <c r="A553" t="s">
        <v>97</v>
      </c>
      <c r="B553">
        <v>0</v>
      </c>
      <c r="C553">
        <v>0.74318300000000004</v>
      </c>
      <c r="D553">
        <v>0.23409967000000001</v>
      </c>
      <c r="E553">
        <v>0.11908763999999999</v>
      </c>
    </row>
    <row r="554" spans="1:5" x14ac:dyDescent="0.25">
      <c r="A554" t="s">
        <v>98</v>
      </c>
      <c r="B554">
        <v>0</v>
      </c>
      <c r="C554">
        <v>0.73441780999999995</v>
      </c>
      <c r="D554">
        <v>0.23803293</v>
      </c>
      <c r="E554">
        <v>0.12283433000000001</v>
      </c>
    </row>
    <row r="555" spans="1:5" x14ac:dyDescent="0.25">
      <c r="A555" t="s">
        <v>99</v>
      </c>
      <c r="B555">
        <v>0</v>
      </c>
      <c r="C555">
        <v>0.72490434999999998</v>
      </c>
      <c r="D555">
        <v>0.24226291999999999</v>
      </c>
      <c r="E555">
        <v>0.12694391999999999</v>
      </c>
    </row>
    <row r="556" spans="1:5" x14ac:dyDescent="0.25">
      <c r="A556" t="s">
        <v>100</v>
      </c>
      <c r="B556">
        <v>0</v>
      </c>
      <c r="C556">
        <v>0.12563979</v>
      </c>
      <c r="D556">
        <v>0.28154129</v>
      </c>
      <c r="E556">
        <v>0.56096694999999996</v>
      </c>
    </row>
    <row r="557" spans="1:5" x14ac:dyDescent="0.25">
      <c r="A557" t="s">
        <v>101</v>
      </c>
      <c r="B557">
        <v>0</v>
      </c>
      <c r="C557">
        <v>0.13584199999999999</v>
      </c>
      <c r="D557">
        <v>0.26932547000000001</v>
      </c>
      <c r="E557">
        <v>0.56947219000000004</v>
      </c>
    </row>
    <row r="558" spans="1:5" x14ac:dyDescent="0.25">
      <c r="A558" t="s">
        <v>102</v>
      </c>
      <c r="B558">
        <v>0</v>
      </c>
      <c r="C558">
        <v>0.1497192</v>
      </c>
      <c r="D558">
        <v>0.25792478000000002</v>
      </c>
      <c r="E558">
        <v>0.57287719000000004</v>
      </c>
    </row>
    <row r="559" spans="1:5" x14ac:dyDescent="0.25">
      <c r="A559" t="s">
        <v>103</v>
      </c>
      <c r="B559">
        <v>0</v>
      </c>
      <c r="C559">
        <v>0.16390988000000001</v>
      </c>
      <c r="D559">
        <v>0.24552288</v>
      </c>
      <c r="E559">
        <v>0.57716451000000002</v>
      </c>
    </row>
    <row r="560" spans="1:5" x14ac:dyDescent="0.25">
      <c r="A560" t="s">
        <v>104</v>
      </c>
      <c r="B560">
        <v>0</v>
      </c>
      <c r="C560">
        <v>0.15716736000000001</v>
      </c>
      <c r="D560">
        <v>0.24926699999999999</v>
      </c>
      <c r="E560">
        <v>0.57925400999999999</v>
      </c>
    </row>
    <row r="561" spans="1:5" x14ac:dyDescent="0.25">
      <c r="A561" t="s">
        <v>105</v>
      </c>
      <c r="B561">
        <v>0</v>
      </c>
      <c r="C561">
        <v>0.15288544000000001</v>
      </c>
      <c r="D561">
        <v>0.25238759999999999</v>
      </c>
      <c r="E561">
        <v>0.57976150000000004</v>
      </c>
    </row>
    <row r="562" spans="1:5" x14ac:dyDescent="0.25">
      <c r="A562" t="s">
        <v>106</v>
      </c>
      <c r="B562">
        <v>0</v>
      </c>
      <c r="C562">
        <v>0.14836933999999999</v>
      </c>
      <c r="D562">
        <v>0.25542758999999998</v>
      </c>
      <c r="E562">
        <v>0.58057393999999996</v>
      </c>
    </row>
    <row r="563" spans="1:5" x14ac:dyDescent="0.25">
      <c r="A563" t="s">
        <v>107</v>
      </c>
      <c r="B563">
        <v>0</v>
      </c>
      <c r="C563">
        <v>0.14634464999999999</v>
      </c>
      <c r="D563">
        <v>0.25687528999999998</v>
      </c>
      <c r="E563">
        <v>0.58084464000000002</v>
      </c>
    </row>
    <row r="564" spans="1:5" x14ac:dyDescent="0.25">
      <c r="A564" t="s">
        <v>108</v>
      </c>
      <c r="B564">
        <v>0</v>
      </c>
      <c r="C564">
        <v>0.14825838999999999</v>
      </c>
      <c r="D564">
        <v>0.25647746999999999</v>
      </c>
      <c r="E564">
        <v>0.57951814000000001</v>
      </c>
    </row>
    <row r="565" spans="1:5" x14ac:dyDescent="0.25">
      <c r="A565" t="s">
        <v>109</v>
      </c>
      <c r="B565">
        <v>0</v>
      </c>
      <c r="C565">
        <v>0.1462338</v>
      </c>
      <c r="D565">
        <v>0.25882539999999998</v>
      </c>
      <c r="E565">
        <v>0.57879568000000003</v>
      </c>
    </row>
    <row r="566" spans="1:5" x14ac:dyDescent="0.25">
      <c r="A566" t="s">
        <v>110</v>
      </c>
      <c r="B566">
        <v>0</v>
      </c>
      <c r="C566">
        <v>0.13721675</v>
      </c>
      <c r="D566">
        <v>0.26370147999999999</v>
      </c>
      <c r="E566">
        <v>0.58173463000000003</v>
      </c>
    </row>
    <row r="567" spans="1:5" x14ac:dyDescent="0.25">
      <c r="A567" t="s">
        <v>111</v>
      </c>
      <c r="B567">
        <v>0</v>
      </c>
      <c r="C567">
        <v>0.12517465999999999</v>
      </c>
      <c r="D567">
        <v>0.26971724000000002</v>
      </c>
      <c r="E567">
        <v>0.58620687000000005</v>
      </c>
    </row>
    <row r="568" spans="1:5" x14ac:dyDescent="0.25">
      <c r="A568" t="s">
        <v>112</v>
      </c>
      <c r="B568">
        <v>0</v>
      </c>
      <c r="C568">
        <v>0.11847487</v>
      </c>
      <c r="D568">
        <v>0.27630315999999999</v>
      </c>
      <c r="E568">
        <v>0.58512207999999999</v>
      </c>
    </row>
    <row r="569" spans="1:5" x14ac:dyDescent="0.25">
      <c r="A569" t="s">
        <v>113</v>
      </c>
      <c r="B569">
        <v>0</v>
      </c>
      <c r="C569">
        <v>0.55169670999999998</v>
      </c>
      <c r="D569">
        <v>0.25610132000000002</v>
      </c>
      <c r="E569">
        <v>0.24997187000000001</v>
      </c>
    </row>
    <row r="570" spans="1:5" x14ac:dyDescent="0.25">
      <c r="A570" t="s">
        <v>114</v>
      </c>
      <c r="B570">
        <v>0</v>
      </c>
      <c r="C570">
        <v>0.55622758999999999</v>
      </c>
      <c r="D570">
        <v>0.24824856000000001</v>
      </c>
      <c r="E570">
        <v>0.25764661999999999</v>
      </c>
    </row>
    <row r="571" spans="1:5" x14ac:dyDescent="0.25">
      <c r="A571" t="s">
        <v>115</v>
      </c>
      <c r="B571">
        <v>0</v>
      </c>
      <c r="C571">
        <v>0.56126525999999999</v>
      </c>
      <c r="D571">
        <v>0.23957592999999999</v>
      </c>
      <c r="E571">
        <v>0.26601566999999998</v>
      </c>
    </row>
    <row r="572" spans="1:5" x14ac:dyDescent="0.25">
      <c r="A572" t="s">
        <v>116</v>
      </c>
      <c r="B572">
        <v>0</v>
      </c>
      <c r="C572">
        <v>0.57587504</v>
      </c>
      <c r="D572">
        <v>0.22455726000000001</v>
      </c>
      <c r="E572">
        <v>0.27412058</v>
      </c>
    </row>
    <row r="573" spans="1:5" x14ac:dyDescent="0.25">
      <c r="A573" t="s">
        <v>117</v>
      </c>
      <c r="B573">
        <v>0</v>
      </c>
      <c r="C573">
        <v>0.56553366000000005</v>
      </c>
      <c r="D573">
        <v>0.22990192000000001</v>
      </c>
      <c r="E573">
        <v>0.27776429000000002</v>
      </c>
    </row>
    <row r="574" spans="1:5" x14ac:dyDescent="0.25">
      <c r="A574" t="s">
        <v>118</v>
      </c>
      <c r="B574">
        <v>0</v>
      </c>
      <c r="C574">
        <v>0.55044698000000003</v>
      </c>
      <c r="D574">
        <v>0.23599607</v>
      </c>
      <c r="E574">
        <v>0.28495859000000001</v>
      </c>
    </row>
    <row r="575" spans="1:5" x14ac:dyDescent="0.25">
      <c r="A575" t="s">
        <v>119</v>
      </c>
      <c r="B575">
        <v>0</v>
      </c>
      <c r="C575">
        <v>0.54186522999999998</v>
      </c>
      <c r="D575">
        <v>0.24042986999999999</v>
      </c>
      <c r="E575">
        <v>0.28798388000000003</v>
      </c>
    </row>
    <row r="576" spans="1:5" x14ac:dyDescent="0.25">
      <c r="A576" t="s">
        <v>120</v>
      </c>
      <c r="B576">
        <v>0</v>
      </c>
      <c r="C576">
        <v>0.53439026000000001</v>
      </c>
      <c r="D576">
        <v>0.24412824999999999</v>
      </c>
      <c r="E576">
        <v>0.29079948999999999</v>
      </c>
    </row>
    <row r="577" spans="1:5" x14ac:dyDescent="0.25">
      <c r="A577" t="s">
        <v>121</v>
      </c>
      <c r="B577">
        <v>0</v>
      </c>
      <c r="C577">
        <v>0.53206032000000003</v>
      </c>
      <c r="D577">
        <v>0.24306678000000001</v>
      </c>
      <c r="E577">
        <v>0.29539948999999999</v>
      </c>
    </row>
    <row r="578" spans="1:5" x14ac:dyDescent="0.25">
      <c r="A578" t="s">
        <v>122</v>
      </c>
      <c r="B578">
        <v>0</v>
      </c>
      <c r="C578">
        <v>0.52348881999999997</v>
      </c>
      <c r="D578">
        <v>0.24721230999999999</v>
      </c>
      <c r="E578">
        <v>0.29873334000000001</v>
      </c>
    </row>
    <row r="579" spans="1:5" x14ac:dyDescent="0.25">
      <c r="A579" t="s">
        <v>123</v>
      </c>
      <c r="B579">
        <v>0</v>
      </c>
      <c r="C579">
        <v>0.50674622999999996</v>
      </c>
      <c r="D579">
        <v>0.25487579999999999</v>
      </c>
      <c r="E579">
        <v>0.30572397000000001</v>
      </c>
    </row>
    <row r="580" spans="1:5" x14ac:dyDescent="0.25">
      <c r="A580" t="s">
        <v>124</v>
      </c>
      <c r="B580">
        <v>0</v>
      </c>
      <c r="C580">
        <v>0.49549451</v>
      </c>
      <c r="D580">
        <v>0.26044149999999999</v>
      </c>
      <c r="E580">
        <v>0.30996359000000001</v>
      </c>
    </row>
    <row r="581" spans="1:5" x14ac:dyDescent="0.25">
      <c r="A581" t="s">
        <v>125</v>
      </c>
      <c r="B581">
        <v>0</v>
      </c>
      <c r="C581">
        <v>0.48647990000000002</v>
      </c>
      <c r="D581">
        <v>0.26288085999999999</v>
      </c>
      <c r="E581">
        <v>0.31657364999999998</v>
      </c>
    </row>
    <row r="582" spans="1:5" x14ac:dyDescent="0.25">
      <c r="A582" t="s">
        <v>126</v>
      </c>
      <c r="B582">
        <v>0</v>
      </c>
      <c r="C582">
        <v>0.57728597000000004</v>
      </c>
      <c r="D582">
        <v>0.22891289000000001</v>
      </c>
      <c r="E582">
        <v>0.27362905999999998</v>
      </c>
    </row>
    <row r="583" spans="1:5" x14ac:dyDescent="0.25">
      <c r="A583" t="s">
        <v>127</v>
      </c>
      <c r="B583">
        <v>0</v>
      </c>
      <c r="C583">
        <v>0.57840106999999996</v>
      </c>
      <c r="D583">
        <v>0.22903873999999999</v>
      </c>
      <c r="E583">
        <v>0.27246158999999998</v>
      </c>
    </row>
    <row r="584" spans="1:5" x14ac:dyDescent="0.25">
      <c r="A584" t="s">
        <v>128</v>
      </c>
      <c r="B584">
        <v>0</v>
      </c>
      <c r="C584">
        <v>0.59707608000000001</v>
      </c>
      <c r="D584">
        <v>0.21353291999999999</v>
      </c>
      <c r="E584">
        <v>0.27639338000000002</v>
      </c>
    </row>
    <row r="585" spans="1:5" x14ac:dyDescent="0.25">
      <c r="A585" t="s">
        <v>129</v>
      </c>
      <c r="B585">
        <v>0</v>
      </c>
      <c r="C585">
        <v>0.59427434999999995</v>
      </c>
      <c r="D585">
        <v>0.20692340000000001</v>
      </c>
      <c r="E585">
        <v>0.29078336999999999</v>
      </c>
    </row>
    <row r="586" spans="1:5" x14ac:dyDescent="0.25">
      <c r="A586" t="s">
        <v>130</v>
      </c>
      <c r="B586">
        <v>0</v>
      </c>
      <c r="C586">
        <v>0.58668063999999998</v>
      </c>
      <c r="D586">
        <v>0.21096502</v>
      </c>
      <c r="E586">
        <v>0.29332987999999999</v>
      </c>
    </row>
    <row r="587" spans="1:5" x14ac:dyDescent="0.25">
      <c r="A587" t="s">
        <v>131</v>
      </c>
      <c r="B587">
        <v>0</v>
      </c>
      <c r="C587">
        <v>0.57987350000000004</v>
      </c>
      <c r="D587">
        <v>0.21393418</v>
      </c>
      <c r="E587">
        <v>0.29633385000000001</v>
      </c>
    </row>
    <row r="588" spans="1:5" x14ac:dyDescent="0.25">
      <c r="A588" t="s">
        <v>132</v>
      </c>
      <c r="B588">
        <v>0</v>
      </c>
      <c r="C588">
        <v>0.57532238000000002</v>
      </c>
      <c r="D588">
        <v>0.21647979000000001</v>
      </c>
      <c r="E588">
        <v>0.29772397</v>
      </c>
    </row>
    <row r="589" spans="1:5" x14ac:dyDescent="0.25">
      <c r="A589" t="s">
        <v>133</v>
      </c>
      <c r="B589">
        <v>0</v>
      </c>
      <c r="C589">
        <v>0.57340632999999996</v>
      </c>
      <c r="D589">
        <v>0.21760288</v>
      </c>
      <c r="E589">
        <v>0.29825254000000001</v>
      </c>
    </row>
    <row r="590" spans="1:5" x14ac:dyDescent="0.25">
      <c r="A590" t="s">
        <v>134</v>
      </c>
      <c r="B590">
        <v>0</v>
      </c>
      <c r="C590">
        <v>0.57111336999999995</v>
      </c>
      <c r="D590">
        <v>0.21884957999999999</v>
      </c>
      <c r="E590">
        <v>0.29899244000000003</v>
      </c>
    </row>
    <row r="591" spans="1:5" x14ac:dyDescent="0.25">
      <c r="A591" t="s">
        <v>135</v>
      </c>
      <c r="B591">
        <v>0</v>
      </c>
      <c r="C591">
        <v>0.56990255000000001</v>
      </c>
      <c r="D591">
        <v>0.21952272</v>
      </c>
      <c r="E591">
        <v>0.29936681999999998</v>
      </c>
    </row>
    <row r="592" spans="1:5" x14ac:dyDescent="0.25">
      <c r="A592" t="s">
        <v>136</v>
      </c>
      <c r="B592">
        <v>0</v>
      </c>
      <c r="C592">
        <v>0.56836370000000003</v>
      </c>
      <c r="D592">
        <v>0.22092217</v>
      </c>
      <c r="E592">
        <v>0.29924257999999998</v>
      </c>
    </row>
    <row r="593" spans="1:5" x14ac:dyDescent="0.25">
      <c r="A593" t="s">
        <v>137</v>
      </c>
      <c r="B593">
        <v>0</v>
      </c>
      <c r="C593">
        <v>0.55486676000000001</v>
      </c>
      <c r="D593">
        <v>0.22703871</v>
      </c>
      <c r="E593">
        <v>0.30494568999999999</v>
      </c>
    </row>
    <row r="594" spans="1:5" x14ac:dyDescent="0.25">
      <c r="A594" t="s">
        <v>138</v>
      </c>
      <c r="B594">
        <v>0</v>
      </c>
      <c r="C594">
        <v>0.54467087999999997</v>
      </c>
      <c r="D594">
        <v>0.23191580000000001</v>
      </c>
      <c r="E594">
        <v>0.30897097000000001</v>
      </c>
    </row>
    <row r="595" spans="1:5" x14ac:dyDescent="0.25">
      <c r="A595" t="s">
        <v>139</v>
      </c>
      <c r="B595">
        <v>0</v>
      </c>
      <c r="C595">
        <v>0.39359015000000003</v>
      </c>
      <c r="D595">
        <v>0.29656559999999998</v>
      </c>
      <c r="E595">
        <v>0.33646127999999997</v>
      </c>
    </row>
    <row r="596" spans="1:5" x14ac:dyDescent="0.25">
      <c r="A596" t="s">
        <v>140</v>
      </c>
      <c r="B596">
        <v>0</v>
      </c>
      <c r="C596">
        <v>0.39629859000000001</v>
      </c>
      <c r="D596">
        <v>0.29110544999999999</v>
      </c>
      <c r="E596">
        <v>0.34259823</v>
      </c>
    </row>
    <row r="597" spans="1:5" x14ac:dyDescent="0.25">
      <c r="A597" t="s">
        <v>141</v>
      </c>
      <c r="B597">
        <v>0</v>
      </c>
      <c r="C597">
        <v>0.40460657</v>
      </c>
      <c r="D597">
        <v>0.28066059999999998</v>
      </c>
      <c r="E597">
        <v>0.35028945</v>
      </c>
    </row>
    <row r="598" spans="1:5" x14ac:dyDescent="0.25">
      <c r="A598" t="s">
        <v>142</v>
      </c>
      <c r="B598">
        <v>0</v>
      </c>
      <c r="C598">
        <v>0.41647864000000001</v>
      </c>
      <c r="D598">
        <v>0.26885376</v>
      </c>
      <c r="E598">
        <v>0.35650331000000002</v>
      </c>
    </row>
    <row r="599" spans="1:5" x14ac:dyDescent="0.25">
      <c r="A599" t="s">
        <v>143</v>
      </c>
      <c r="B599">
        <v>0</v>
      </c>
      <c r="C599">
        <v>0.41222982000000002</v>
      </c>
      <c r="D599">
        <v>0.27094801000000002</v>
      </c>
      <c r="E599">
        <v>0.35831929000000001</v>
      </c>
    </row>
    <row r="600" spans="1:5" x14ac:dyDescent="0.25">
      <c r="A600" t="s">
        <v>144</v>
      </c>
      <c r="B600">
        <v>0</v>
      </c>
      <c r="C600">
        <v>0.40526466</v>
      </c>
      <c r="D600">
        <v>0.27460543999999998</v>
      </c>
      <c r="E600">
        <v>0.36070978999999997</v>
      </c>
    </row>
    <row r="601" spans="1:5" x14ac:dyDescent="0.25">
      <c r="A601" t="s">
        <v>145</v>
      </c>
      <c r="B601">
        <v>0</v>
      </c>
      <c r="C601">
        <v>0.39517028999999998</v>
      </c>
      <c r="D601">
        <v>0.28022144999999998</v>
      </c>
      <c r="E601">
        <v>0.36382629999999999</v>
      </c>
    </row>
    <row r="602" spans="1:5" x14ac:dyDescent="0.25">
      <c r="A602" t="s">
        <v>146</v>
      </c>
      <c r="B602">
        <v>0</v>
      </c>
      <c r="C602">
        <v>0.38437320000000003</v>
      </c>
      <c r="D602">
        <v>0.28524866999999998</v>
      </c>
      <c r="E602">
        <v>0.36824055</v>
      </c>
    </row>
    <row r="603" spans="1:5" x14ac:dyDescent="0.25">
      <c r="A603" t="s">
        <v>147</v>
      </c>
      <c r="B603">
        <v>0</v>
      </c>
      <c r="C603">
        <v>0.38425060999999999</v>
      </c>
      <c r="D603">
        <v>0.28602569999999999</v>
      </c>
      <c r="E603">
        <v>0.36765776999999999</v>
      </c>
    </row>
    <row r="604" spans="1:5" x14ac:dyDescent="0.25">
      <c r="A604" t="s">
        <v>148</v>
      </c>
      <c r="B604">
        <v>0</v>
      </c>
      <c r="C604">
        <v>0.36595803999999998</v>
      </c>
      <c r="D604">
        <v>0.29427754</v>
      </c>
      <c r="E604">
        <v>0.37542916999999998</v>
      </c>
    </row>
    <row r="605" spans="1:5" x14ac:dyDescent="0.25">
      <c r="A605" t="s">
        <v>149</v>
      </c>
      <c r="B605">
        <v>0</v>
      </c>
      <c r="C605">
        <v>0.36381922999999999</v>
      </c>
      <c r="D605">
        <v>0.29552704000000002</v>
      </c>
      <c r="E605">
        <v>0.37629438999999998</v>
      </c>
    </row>
    <row r="606" spans="1:5" x14ac:dyDescent="0.25">
      <c r="A606" t="s">
        <v>150</v>
      </c>
      <c r="B606">
        <v>0</v>
      </c>
      <c r="C606">
        <v>0.34636064999999999</v>
      </c>
      <c r="D606">
        <v>0.30366947999999999</v>
      </c>
      <c r="E606">
        <v>0.38341713999999999</v>
      </c>
    </row>
    <row r="607" spans="1:5" x14ac:dyDescent="0.25">
      <c r="A607" t="s">
        <v>151</v>
      </c>
      <c r="B607">
        <v>0</v>
      </c>
      <c r="C607">
        <v>0.34158479000000003</v>
      </c>
      <c r="D607">
        <v>0.30625127000000002</v>
      </c>
      <c r="E607">
        <v>0.38497464999999997</v>
      </c>
    </row>
    <row r="608" spans="1:5" x14ac:dyDescent="0.25">
      <c r="A608" t="s">
        <v>152</v>
      </c>
      <c r="B608">
        <v>0</v>
      </c>
      <c r="C608">
        <v>0.64306063999999996</v>
      </c>
      <c r="D608">
        <v>0.16504004999999999</v>
      </c>
      <c r="E608">
        <v>0.22642891000000001</v>
      </c>
    </row>
    <row r="609" spans="1:5" x14ac:dyDescent="0.25">
      <c r="A609" t="s">
        <v>153</v>
      </c>
      <c r="B609">
        <v>0</v>
      </c>
      <c r="C609">
        <v>0.65208480999999996</v>
      </c>
      <c r="D609">
        <v>0.15212033999999999</v>
      </c>
      <c r="E609">
        <v>0.23694169000000001</v>
      </c>
    </row>
    <row r="610" spans="1:5" x14ac:dyDescent="0.25">
      <c r="A610" t="s">
        <v>154</v>
      </c>
      <c r="B610">
        <v>0</v>
      </c>
      <c r="C610">
        <v>0.64165543000000003</v>
      </c>
      <c r="D610">
        <v>0.15608983000000001</v>
      </c>
      <c r="E610">
        <v>0.2424943</v>
      </c>
    </row>
    <row r="611" spans="1:5" x14ac:dyDescent="0.25">
      <c r="A611" t="s">
        <v>155</v>
      </c>
      <c r="B611">
        <v>0</v>
      </c>
      <c r="C611">
        <v>0.63053950000000003</v>
      </c>
      <c r="D611">
        <v>0.16125476</v>
      </c>
      <c r="E611">
        <v>0.24705077</v>
      </c>
    </row>
    <row r="612" spans="1:5" x14ac:dyDescent="0.25">
      <c r="A612" t="s">
        <v>156</v>
      </c>
      <c r="B612">
        <v>0</v>
      </c>
      <c r="C612">
        <v>0.62328024000000004</v>
      </c>
      <c r="D612">
        <v>0.16623184999999999</v>
      </c>
      <c r="E612">
        <v>0.2482568</v>
      </c>
    </row>
    <row r="613" spans="1:5" x14ac:dyDescent="0.25">
      <c r="A613" t="s">
        <v>157</v>
      </c>
      <c r="B613">
        <v>0</v>
      </c>
      <c r="C613">
        <v>0.61632229999999999</v>
      </c>
      <c r="D613">
        <v>0.17119786000000001</v>
      </c>
      <c r="E613">
        <v>0.2491971</v>
      </c>
    </row>
    <row r="614" spans="1:5" x14ac:dyDescent="0.25">
      <c r="A614" t="s">
        <v>158</v>
      </c>
      <c r="B614">
        <v>0</v>
      </c>
      <c r="C614">
        <v>0.61304608999999999</v>
      </c>
      <c r="D614">
        <v>0.17356626</v>
      </c>
      <c r="E614">
        <v>0.24960663999999999</v>
      </c>
    </row>
    <row r="615" spans="1:5" x14ac:dyDescent="0.25">
      <c r="A615" t="s">
        <v>159</v>
      </c>
      <c r="B615">
        <v>0</v>
      </c>
      <c r="C615">
        <v>0.61116208999999999</v>
      </c>
      <c r="D615">
        <v>0.17493238</v>
      </c>
      <c r="E615">
        <v>0.24983755999999999</v>
      </c>
    </row>
    <row r="616" spans="1:5" x14ac:dyDescent="0.25">
      <c r="A616" t="s">
        <v>160</v>
      </c>
      <c r="B616">
        <v>0</v>
      </c>
      <c r="C616">
        <v>0.61115363</v>
      </c>
      <c r="D616">
        <v>0.17568985000000001</v>
      </c>
      <c r="E616">
        <v>0.24900976999999999</v>
      </c>
    </row>
    <row r="617" spans="1:5" x14ac:dyDescent="0.25">
      <c r="A617" t="s">
        <v>161</v>
      </c>
      <c r="B617">
        <v>0</v>
      </c>
      <c r="C617">
        <v>0.60769209999999996</v>
      </c>
      <c r="D617">
        <v>0.17783293999999999</v>
      </c>
      <c r="E617">
        <v>0.24983880999999999</v>
      </c>
    </row>
    <row r="618" spans="1:5" x14ac:dyDescent="0.25">
      <c r="A618" t="s">
        <v>162</v>
      </c>
      <c r="B618">
        <v>0</v>
      </c>
      <c r="C618">
        <v>0.60338210999999997</v>
      </c>
      <c r="D618">
        <v>0.17996587999999999</v>
      </c>
      <c r="E618">
        <v>0.25146171</v>
      </c>
    </row>
    <row r="619" spans="1:5" x14ac:dyDescent="0.25">
      <c r="A619" t="s">
        <v>163</v>
      </c>
      <c r="B619">
        <v>0</v>
      </c>
      <c r="C619">
        <v>0.59888554999999999</v>
      </c>
      <c r="D619">
        <v>0.18214345000000001</v>
      </c>
      <c r="E619">
        <v>0.25320748999999998</v>
      </c>
    </row>
    <row r="620" spans="1:5" x14ac:dyDescent="0.25">
      <c r="A620" t="s">
        <v>164</v>
      </c>
      <c r="B620">
        <v>0</v>
      </c>
      <c r="C620">
        <v>0.59877786</v>
      </c>
      <c r="D620">
        <v>0.18238677</v>
      </c>
      <c r="E620">
        <v>0.25303840999999999</v>
      </c>
    </row>
    <row r="621" spans="1:5" x14ac:dyDescent="0.25">
      <c r="A621" t="s">
        <v>165</v>
      </c>
      <c r="B621">
        <v>0</v>
      </c>
      <c r="C621">
        <v>7.5359679999999998E-2</v>
      </c>
      <c r="D621">
        <v>0.30102180000000001</v>
      </c>
      <c r="E621">
        <v>0.62893007000000001</v>
      </c>
    </row>
    <row r="622" spans="1:5" x14ac:dyDescent="0.25">
      <c r="A622" t="s">
        <v>166</v>
      </c>
      <c r="B622">
        <v>0</v>
      </c>
      <c r="C622">
        <v>8.6460419999999996E-2</v>
      </c>
      <c r="D622">
        <v>0.29064637999999998</v>
      </c>
      <c r="E622">
        <v>0.6333531</v>
      </c>
    </row>
    <row r="623" spans="1:5" x14ac:dyDescent="0.25">
      <c r="A623" t="s">
        <v>167</v>
      </c>
      <c r="B623">
        <v>0</v>
      </c>
      <c r="C623">
        <v>0.1016112</v>
      </c>
      <c r="D623">
        <v>0.27687451000000002</v>
      </c>
      <c r="E623">
        <v>0.63867295999999996</v>
      </c>
    </row>
    <row r="624" spans="1:5" x14ac:dyDescent="0.25">
      <c r="A624" t="s">
        <v>168</v>
      </c>
      <c r="B624">
        <v>0</v>
      </c>
      <c r="C624">
        <v>0.12154155</v>
      </c>
      <c r="D624">
        <v>0.25705628000000003</v>
      </c>
      <c r="E624">
        <v>0.64762118999999996</v>
      </c>
    </row>
    <row r="625" spans="1:5" x14ac:dyDescent="0.25">
      <c r="A625" t="s">
        <v>169</v>
      </c>
      <c r="B625">
        <v>0</v>
      </c>
      <c r="C625">
        <v>0.11825663</v>
      </c>
      <c r="D625">
        <v>0.25939435999999999</v>
      </c>
      <c r="E625">
        <v>0.64807221000000004</v>
      </c>
    </row>
    <row r="626" spans="1:5" x14ac:dyDescent="0.25">
      <c r="A626" t="s">
        <v>170</v>
      </c>
      <c r="B626">
        <v>0</v>
      </c>
      <c r="C626">
        <v>0.11290117</v>
      </c>
      <c r="D626">
        <v>0.26241871999999999</v>
      </c>
      <c r="E626">
        <v>0.64967618000000005</v>
      </c>
    </row>
    <row r="627" spans="1:5" x14ac:dyDescent="0.25">
      <c r="A627" t="s">
        <v>171</v>
      </c>
      <c r="B627">
        <v>0</v>
      </c>
      <c r="C627">
        <v>0.10837191</v>
      </c>
      <c r="D627">
        <v>0.26516862000000002</v>
      </c>
      <c r="E627">
        <v>0.65082076</v>
      </c>
    </row>
    <row r="628" spans="1:5" x14ac:dyDescent="0.25">
      <c r="A628" t="s">
        <v>172</v>
      </c>
      <c r="B628">
        <v>0</v>
      </c>
      <c r="C628">
        <v>0.10055691999999999</v>
      </c>
      <c r="D628">
        <v>0.26873887000000002</v>
      </c>
      <c r="E628">
        <v>0.65409136000000001</v>
      </c>
    </row>
    <row r="629" spans="1:5" x14ac:dyDescent="0.25">
      <c r="A629" t="s">
        <v>173</v>
      </c>
      <c r="B629">
        <v>0</v>
      </c>
      <c r="C629">
        <v>9.9239659999999993E-2</v>
      </c>
      <c r="D629">
        <v>0.26890452999999997</v>
      </c>
      <c r="E629">
        <v>0.65528724999999999</v>
      </c>
    </row>
    <row r="630" spans="1:5" x14ac:dyDescent="0.25">
      <c r="A630" t="s">
        <v>174</v>
      </c>
      <c r="B630">
        <v>0</v>
      </c>
      <c r="C630">
        <v>9.4592990000000002E-2</v>
      </c>
      <c r="D630">
        <v>0.27135300000000001</v>
      </c>
      <c r="E630">
        <v>0.65687267000000005</v>
      </c>
    </row>
    <row r="631" spans="1:5" x14ac:dyDescent="0.25">
      <c r="A631" t="s">
        <v>175</v>
      </c>
      <c r="B631">
        <v>0</v>
      </c>
      <c r="C631">
        <v>8.9749609999999994E-2</v>
      </c>
      <c r="D631">
        <v>0.27349686000000001</v>
      </c>
      <c r="E631">
        <v>0.65897556000000002</v>
      </c>
    </row>
    <row r="632" spans="1:5" x14ac:dyDescent="0.25">
      <c r="A632" t="s">
        <v>176</v>
      </c>
      <c r="B632">
        <v>0</v>
      </c>
      <c r="C632">
        <v>9.3001710000000001E-2</v>
      </c>
      <c r="D632">
        <v>0.27583006999999998</v>
      </c>
      <c r="E632">
        <v>0.65340178999999998</v>
      </c>
    </row>
    <row r="633" spans="1:5" x14ac:dyDescent="0.25">
      <c r="A633" t="s">
        <v>177</v>
      </c>
      <c r="B633">
        <v>0</v>
      </c>
      <c r="C633">
        <v>8.6340970000000003E-2</v>
      </c>
      <c r="D633">
        <v>0.27906549000000003</v>
      </c>
      <c r="E633">
        <v>0.65597698999999998</v>
      </c>
    </row>
    <row r="634" spans="1:5" x14ac:dyDescent="0.25">
      <c r="A634" t="s">
        <v>179</v>
      </c>
      <c r="B634">
        <v>0</v>
      </c>
      <c r="C634">
        <v>0.28184387</v>
      </c>
      <c r="D634">
        <v>0.24982988</v>
      </c>
      <c r="E634">
        <v>0.49226853999999998</v>
      </c>
    </row>
    <row r="635" spans="1:5" x14ac:dyDescent="0.25">
      <c r="A635" t="s">
        <v>180</v>
      </c>
      <c r="B635">
        <v>0</v>
      </c>
      <c r="C635">
        <v>0.28862246000000003</v>
      </c>
      <c r="D635">
        <v>0.23929458000000001</v>
      </c>
      <c r="E635">
        <v>0.50184899999999999</v>
      </c>
    </row>
    <row r="636" spans="1:5" x14ac:dyDescent="0.25">
      <c r="A636" t="s">
        <v>181</v>
      </c>
      <c r="B636">
        <v>0</v>
      </c>
      <c r="C636">
        <v>0.28304625</v>
      </c>
      <c r="D636">
        <v>0.24302705999999999</v>
      </c>
      <c r="E636">
        <v>0.50287543999999995</v>
      </c>
    </row>
    <row r="637" spans="1:5" x14ac:dyDescent="0.25">
      <c r="A637" t="s">
        <v>182</v>
      </c>
      <c r="B637">
        <v>0</v>
      </c>
      <c r="C637">
        <v>0.27866986999999999</v>
      </c>
      <c r="D637">
        <v>0.24550453999999999</v>
      </c>
      <c r="E637">
        <v>0.50417951000000005</v>
      </c>
    </row>
    <row r="638" spans="1:5" x14ac:dyDescent="0.25">
      <c r="A638" t="s">
        <v>183</v>
      </c>
      <c r="B638">
        <v>0</v>
      </c>
      <c r="C638">
        <v>0.28692877999999999</v>
      </c>
      <c r="D638">
        <v>0.23701357000000001</v>
      </c>
      <c r="E638">
        <v>0.50870696999999998</v>
      </c>
    </row>
    <row r="639" spans="1:5" x14ac:dyDescent="0.25">
      <c r="A639" t="s">
        <v>184</v>
      </c>
      <c r="B639">
        <v>0</v>
      </c>
      <c r="C639">
        <v>0.28905926999999998</v>
      </c>
      <c r="D639">
        <v>0.23399929999999999</v>
      </c>
      <c r="E639">
        <v>0.51140200000000002</v>
      </c>
    </row>
    <row r="640" spans="1:5" x14ac:dyDescent="0.25">
      <c r="A640" t="s">
        <v>185</v>
      </c>
      <c r="B640">
        <v>0</v>
      </c>
      <c r="C640">
        <v>0.30939028000000002</v>
      </c>
      <c r="D640">
        <v>0.21490338</v>
      </c>
      <c r="E640">
        <v>0.51903239999999995</v>
      </c>
    </row>
    <row r="641" spans="1:5" x14ac:dyDescent="0.25">
      <c r="A641" t="s">
        <v>186</v>
      </c>
      <c r="B641">
        <v>0</v>
      </c>
      <c r="C641">
        <v>0.30716007000000001</v>
      </c>
      <c r="D641">
        <v>0.21642647000000001</v>
      </c>
      <c r="E641">
        <v>0.51940953000000001</v>
      </c>
    </row>
    <row r="642" spans="1:5" x14ac:dyDescent="0.25">
      <c r="A642" t="s">
        <v>187</v>
      </c>
      <c r="B642">
        <v>0</v>
      </c>
      <c r="C642">
        <v>0.30421754000000001</v>
      </c>
      <c r="D642">
        <v>0.21837876000000001</v>
      </c>
      <c r="E642">
        <v>0.51997028000000001</v>
      </c>
    </row>
    <row r="643" spans="1:5" x14ac:dyDescent="0.25">
      <c r="A643" t="s">
        <v>188</v>
      </c>
      <c r="B643">
        <v>0</v>
      </c>
      <c r="C643">
        <v>0.30607749000000001</v>
      </c>
      <c r="D643">
        <v>0.21847079</v>
      </c>
      <c r="E643">
        <v>0.51815303000000001</v>
      </c>
    </row>
    <row r="644" spans="1:5" x14ac:dyDescent="0.25">
      <c r="A644" t="s">
        <v>189</v>
      </c>
      <c r="B644">
        <v>0</v>
      </c>
      <c r="C644">
        <v>0.30212841000000001</v>
      </c>
      <c r="D644">
        <v>0.22107183</v>
      </c>
      <c r="E644">
        <v>0.51892663000000006</v>
      </c>
    </row>
    <row r="645" spans="1:5" x14ac:dyDescent="0.25">
      <c r="A645" t="s">
        <v>190</v>
      </c>
      <c r="B645">
        <v>0</v>
      </c>
      <c r="C645">
        <v>0.29844185000000001</v>
      </c>
      <c r="D645">
        <v>0.22378052000000001</v>
      </c>
      <c r="E645">
        <v>0.51933932000000005</v>
      </c>
    </row>
    <row r="646" spans="1:5" x14ac:dyDescent="0.25">
      <c r="A646" t="s">
        <v>191</v>
      </c>
      <c r="B646">
        <v>0</v>
      </c>
      <c r="C646">
        <v>0.29498068</v>
      </c>
      <c r="D646">
        <v>0.22645254000000001</v>
      </c>
      <c r="E646">
        <v>0.51958453999999998</v>
      </c>
    </row>
    <row r="647" spans="1:5" x14ac:dyDescent="0.25">
      <c r="A647" t="s">
        <v>192</v>
      </c>
      <c r="B647">
        <v>0</v>
      </c>
      <c r="C647">
        <v>0.49932546999999999</v>
      </c>
      <c r="D647">
        <v>0.29767005000000002</v>
      </c>
      <c r="E647">
        <v>0.19034208</v>
      </c>
    </row>
    <row r="648" spans="1:5" x14ac:dyDescent="0.25">
      <c r="A648" t="s">
        <v>193</v>
      </c>
      <c r="B648">
        <v>0</v>
      </c>
      <c r="C648">
        <v>0.51614057000000002</v>
      </c>
      <c r="D648">
        <v>0.27857790999999998</v>
      </c>
      <c r="E648">
        <v>0.20221359999999999</v>
      </c>
    </row>
    <row r="649" spans="1:5" x14ac:dyDescent="0.25">
      <c r="A649" t="s">
        <v>194</v>
      </c>
      <c r="B649">
        <v>0</v>
      </c>
      <c r="C649">
        <v>0.52472609999999997</v>
      </c>
      <c r="D649">
        <v>0.27171901999999998</v>
      </c>
      <c r="E649">
        <v>0.20365066000000001</v>
      </c>
    </row>
    <row r="650" spans="1:5" x14ac:dyDescent="0.25">
      <c r="A650" t="s">
        <v>195</v>
      </c>
      <c r="B650">
        <v>0</v>
      </c>
      <c r="C650">
        <v>0.53990817000000002</v>
      </c>
      <c r="D650">
        <v>0.26956069999999999</v>
      </c>
      <c r="E650">
        <v>0.19337438000000001</v>
      </c>
    </row>
    <row r="651" spans="1:5" x14ac:dyDescent="0.25">
      <c r="A651" t="s">
        <v>196</v>
      </c>
      <c r="B651">
        <v>0</v>
      </c>
      <c r="C651">
        <v>0.55593408</v>
      </c>
      <c r="D651">
        <v>0.25608198999999998</v>
      </c>
      <c r="E651">
        <v>0.19814577</v>
      </c>
    </row>
    <row r="652" spans="1:5" x14ac:dyDescent="0.25">
      <c r="A652" t="s">
        <v>197</v>
      </c>
      <c r="B652">
        <v>0</v>
      </c>
      <c r="C652">
        <v>0.55118495000000001</v>
      </c>
      <c r="D652">
        <v>0.25775923000000001</v>
      </c>
      <c r="E652">
        <v>0.20067647</v>
      </c>
    </row>
    <row r="653" spans="1:5" x14ac:dyDescent="0.25">
      <c r="A653" t="s">
        <v>198</v>
      </c>
      <c r="B653">
        <v>0</v>
      </c>
      <c r="C653">
        <v>0.56285333999999998</v>
      </c>
      <c r="D653">
        <v>0.25294883000000001</v>
      </c>
      <c r="E653">
        <v>0.19669921000000001</v>
      </c>
    </row>
    <row r="654" spans="1:5" x14ac:dyDescent="0.25">
      <c r="A654" t="s">
        <v>199</v>
      </c>
      <c r="B654">
        <v>0</v>
      </c>
      <c r="C654">
        <v>0.54092052999999995</v>
      </c>
      <c r="D654">
        <v>0.25563343999999999</v>
      </c>
      <c r="E654">
        <v>0.21396997000000001</v>
      </c>
    </row>
    <row r="655" spans="1:5" x14ac:dyDescent="0.25">
      <c r="A655" t="s">
        <v>200</v>
      </c>
      <c r="B655">
        <v>0</v>
      </c>
      <c r="C655">
        <v>0.52865638999999998</v>
      </c>
      <c r="D655">
        <v>0.25527464999999999</v>
      </c>
      <c r="E655">
        <v>0.22642495000000001</v>
      </c>
    </row>
    <row r="656" spans="1:5" x14ac:dyDescent="0.25">
      <c r="A656" t="s">
        <v>201</v>
      </c>
      <c r="B656">
        <v>0</v>
      </c>
      <c r="C656">
        <v>0.52434818000000005</v>
      </c>
      <c r="D656">
        <v>0.25755001</v>
      </c>
      <c r="E656">
        <v>0.22788908999999999</v>
      </c>
    </row>
    <row r="657" spans="1:5" x14ac:dyDescent="0.25">
      <c r="A657" t="s">
        <v>202</v>
      </c>
      <c r="B657">
        <v>0</v>
      </c>
      <c r="C657">
        <v>0.53141680000000002</v>
      </c>
      <c r="D657">
        <v>0.24940053000000001</v>
      </c>
      <c r="E657">
        <v>0.23307936000000001</v>
      </c>
    </row>
    <row r="658" spans="1:5" x14ac:dyDescent="0.25">
      <c r="A658" t="s">
        <v>203</v>
      </c>
      <c r="B658">
        <v>0</v>
      </c>
      <c r="C658">
        <v>0.52623569999999997</v>
      </c>
      <c r="D658">
        <v>0.25216699999999997</v>
      </c>
      <c r="E658">
        <v>0.23480696000000001</v>
      </c>
    </row>
    <row r="659" spans="1:5" x14ac:dyDescent="0.25">
      <c r="A659" t="s">
        <v>204</v>
      </c>
      <c r="B659">
        <v>0</v>
      </c>
      <c r="C659">
        <v>0.52131108000000004</v>
      </c>
      <c r="D659">
        <v>0.25462929000000001</v>
      </c>
      <c r="E659">
        <v>0.23663354</v>
      </c>
    </row>
    <row r="660" spans="1:5" x14ac:dyDescent="0.25">
      <c r="A660" t="s">
        <v>205</v>
      </c>
      <c r="B660">
        <v>0</v>
      </c>
      <c r="C660">
        <v>0.63105571000000005</v>
      </c>
      <c r="D660">
        <v>0.22811139</v>
      </c>
      <c r="E660">
        <v>9.3906379999999998E-2</v>
      </c>
    </row>
    <row r="661" spans="1:5" x14ac:dyDescent="0.25">
      <c r="A661" t="s">
        <v>206</v>
      </c>
      <c r="B661">
        <v>0</v>
      </c>
      <c r="C661">
        <v>0.63141457000000001</v>
      </c>
      <c r="D661">
        <v>0.22446018000000001</v>
      </c>
      <c r="E661">
        <v>9.9726099999999998E-2</v>
      </c>
    </row>
    <row r="662" spans="1:5" x14ac:dyDescent="0.25">
      <c r="A662" t="s">
        <v>207</v>
      </c>
      <c r="B662">
        <v>0</v>
      </c>
      <c r="C662">
        <v>0.61946188000000002</v>
      </c>
      <c r="D662">
        <v>0.21977300999999999</v>
      </c>
      <c r="E662">
        <v>0.11842558</v>
      </c>
    </row>
    <row r="663" spans="1:5" x14ac:dyDescent="0.25">
      <c r="A663" t="s">
        <v>208</v>
      </c>
      <c r="B663">
        <v>0</v>
      </c>
      <c r="C663">
        <v>0.63148360000000003</v>
      </c>
      <c r="D663">
        <v>0.22104053000000001</v>
      </c>
      <c r="E663">
        <v>0.10593772999999999</v>
      </c>
    </row>
    <row r="664" spans="1:5" x14ac:dyDescent="0.25">
      <c r="A664" t="s">
        <v>209</v>
      </c>
      <c r="B664">
        <v>0</v>
      </c>
      <c r="C664">
        <v>0.63300519</v>
      </c>
      <c r="D664">
        <v>0.2210452</v>
      </c>
      <c r="E664">
        <v>0.10452897</v>
      </c>
    </row>
    <row r="665" spans="1:5" x14ac:dyDescent="0.25">
      <c r="A665" t="s">
        <v>210</v>
      </c>
      <c r="B665">
        <v>0</v>
      </c>
      <c r="C665">
        <v>0.57946271999999999</v>
      </c>
      <c r="D665">
        <v>0.22536809999999999</v>
      </c>
      <c r="E665">
        <v>0.14915125000000001</v>
      </c>
    </row>
    <row r="666" spans="1:5" x14ac:dyDescent="0.25">
      <c r="A666" t="s">
        <v>211</v>
      </c>
      <c r="B666">
        <v>0</v>
      </c>
      <c r="C666">
        <v>0.57759446999999997</v>
      </c>
      <c r="D666">
        <v>0.22652116999999999</v>
      </c>
      <c r="E666">
        <v>0.14960266</v>
      </c>
    </row>
    <row r="667" spans="1:5" x14ac:dyDescent="0.25">
      <c r="A667" t="s">
        <v>212</v>
      </c>
      <c r="B667">
        <v>0</v>
      </c>
      <c r="C667">
        <v>0.57720565999999995</v>
      </c>
      <c r="D667">
        <v>0.22707173999999999</v>
      </c>
      <c r="E667">
        <v>0.14935397</v>
      </c>
    </row>
    <row r="668" spans="1:5" x14ac:dyDescent="0.25">
      <c r="A668" t="s">
        <v>213</v>
      </c>
      <c r="B668">
        <v>0</v>
      </c>
      <c r="C668">
        <v>0.62362662000000002</v>
      </c>
      <c r="D668">
        <v>0.20764374999999999</v>
      </c>
      <c r="E668">
        <v>0.13298144000000001</v>
      </c>
    </row>
    <row r="669" spans="1:5" x14ac:dyDescent="0.25">
      <c r="A669" t="s">
        <v>214</v>
      </c>
      <c r="B669">
        <v>0</v>
      </c>
      <c r="C669">
        <v>0.62617834999999999</v>
      </c>
      <c r="D669">
        <v>0.20870971999999999</v>
      </c>
      <c r="E669">
        <v>0.12945166</v>
      </c>
    </row>
    <row r="670" spans="1:5" x14ac:dyDescent="0.25">
      <c r="A670" t="s">
        <v>215</v>
      </c>
      <c r="B670">
        <v>0</v>
      </c>
      <c r="C670">
        <v>0.63828775999999998</v>
      </c>
      <c r="D670">
        <v>0.19508434999999999</v>
      </c>
      <c r="E670">
        <v>0.13708263000000001</v>
      </c>
    </row>
    <row r="671" spans="1:5" x14ac:dyDescent="0.25">
      <c r="A671" t="s">
        <v>216</v>
      </c>
      <c r="B671">
        <v>0</v>
      </c>
      <c r="C671">
        <v>0.63922210000000002</v>
      </c>
      <c r="D671">
        <v>0.19675807000000001</v>
      </c>
      <c r="E671">
        <v>0.13437441</v>
      </c>
    </row>
    <row r="672" spans="1:5" x14ac:dyDescent="0.25">
      <c r="A672" t="s">
        <v>217</v>
      </c>
      <c r="B672">
        <v>0</v>
      </c>
      <c r="C672">
        <v>0.63590301000000005</v>
      </c>
      <c r="D672">
        <v>0.19893491999999999</v>
      </c>
      <c r="E672">
        <v>0.13503481000000001</v>
      </c>
    </row>
    <row r="673" spans="1:5" x14ac:dyDescent="0.25">
      <c r="A673" t="s">
        <v>218</v>
      </c>
      <c r="B673">
        <v>0</v>
      </c>
      <c r="C673">
        <v>0.54980885999999995</v>
      </c>
      <c r="D673">
        <v>0.23560611000000001</v>
      </c>
      <c r="E673">
        <v>0.14104435000000001</v>
      </c>
    </row>
    <row r="674" spans="1:5" x14ac:dyDescent="0.25">
      <c r="A674" t="s">
        <v>219</v>
      </c>
      <c r="B674">
        <v>0</v>
      </c>
      <c r="C674">
        <v>0.53839439</v>
      </c>
      <c r="D674">
        <v>0.23703634000000001</v>
      </c>
      <c r="E674">
        <v>0.15209689000000001</v>
      </c>
    </row>
    <row r="675" spans="1:5" x14ac:dyDescent="0.25">
      <c r="A675" t="s">
        <v>220</v>
      </c>
      <c r="B675">
        <v>0</v>
      </c>
      <c r="C675">
        <v>0.53979664999999999</v>
      </c>
      <c r="D675">
        <v>0.23484464999999999</v>
      </c>
      <c r="E675">
        <v>0.15463677000000001</v>
      </c>
    </row>
    <row r="676" spans="1:5" x14ac:dyDescent="0.25">
      <c r="A676" t="s">
        <v>221</v>
      </c>
      <c r="B676">
        <v>0</v>
      </c>
      <c r="C676">
        <v>0.55775644000000002</v>
      </c>
      <c r="D676">
        <v>0.22062921999999999</v>
      </c>
      <c r="E676">
        <v>0.15821702000000001</v>
      </c>
    </row>
    <row r="677" spans="1:5" x14ac:dyDescent="0.25">
      <c r="A677" t="s">
        <v>222</v>
      </c>
      <c r="B677">
        <v>0</v>
      </c>
      <c r="C677">
        <v>0.57235798999999998</v>
      </c>
      <c r="D677">
        <v>0.19776413000000001</v>
      </c>
      <c r="E677">
        <v>0.17706598000000001</v>
      </c>
    </row>
    <row r="678" spans="1:5" x14ac:dyDescent="0.25">
      <c r="A678" t="s">
        <v>223</v>
      </c>
      <c r="B678">
        <v>0</v>
      </c>
      <c r="C678">
        <v>0.57328387999999997</v>
      </c>
      <c r="D678">
        <v>0.19757353</v>
      </c>
      <c r="E678">
        <v>0.17642215</v>
      </c>
    </row>
    <row r="679" spans="1:5" x14ac:dyDescent="0.25">
      <c r="A679" t="s">
        <v>224</v>
      </c>
      <c r="B679">
        <v>0</v>
      </c>
      <c r="C679">
        <v>0.58234752999999995</v>
      </c>
      <c r="D679">
        <v>0.19714425999999999</v>
      </c>
      <c r="E679">
        <v>0.16853478999999999</v>
      </c>
    </row>
    <row r="680" spans="1:5" x14ac:dyDescent="0.25">
      <c r="A680" t="s">
        <v>225</v>
      </c>
      <c r="B680">
        <v>0</v>
      </c>
      <c r="C680">
        <v>0.57539711999999998</v>
      </c>
      <c r="D680">
        <v>0.19965263999999999</v>
      </c>
      <c r="E680">
        <v>0.17217921999999999</v>
      </c>
    </row>
    <row r="681" spans="1:5" x14ac:dyDescent="0.25">
      <c r="A681" t="s">
        <v>226</v>
      </c>
      <c r="B681">
        <v>0</v>
      </c>
      <c r="C681">
        <v>0.59362705000000004</v>
      </c>
      <c r="D681">
        <v>0.18217781999999999</v>
      </c>
      <c r="E681">
        <v>0.17992180999999999</v>
      </c>
    </row>
    <row r="682" spans="1:5" x14ac:dyDescent="0.25">
      <c r="A682" t="s">
        <v>227</v>
      </c>
      <c r="B682">
        <v>0</v>
      </c>
      <c r="C682">
        <v>0.58987913000000003</v>
      </c>
      <c r="D682">
        <v>0.18495381999999999</v>
      </c>
      <c r="E682">
        <v>0.18031684000000001</v>
      </c>
    </row>
    <row r="683" spans="1:5" x14ac:dyDescent="0.25">
      <c r="A683" t="s">
        <v>228</v>
      </c>
      <c r="B683">
        <v>0</v>
      </c>
      <c r="C683">
        <v>0.58511097999999995</v>
      </c>
      <c r="D683">
        <v>0.18785397000000001</v>
      </c>
      <c r="E683">
        <v>0.18151605000000001</v>
      </c>
    </row>
    <row r="684" spans="1:5" x14ac:dyDescent="0.25">
      <c r="A684" t="s">
        <v>229</v>
      </c>
      <c r="B684">
        <v>0</v>
      </c>
      <c r="C684">
        <v>0.57693402999999999</v>
      </c>
      <c r="D684">
        <v>0.19200742000000001</v>
      </c>
      <c r="E684">
        <v>0.18447720000000001</v>
      </c>
    </row>
    <row r="685" spans="1:5" x14ac:dyDescent="0.25">
      <c r="A685" t="s">
        <v>230</v>
      </c>
      <c r="B685">
        <v>0</v>
      </c>
      <c r="C685">
        <v>0.56800413999999999</v>
      </c>
      <c r="D685">
        <v>0.19652623</v>
      </c>
      <c r="E685">
        <v>0.18772987999999999</v>
      </c>
    </row>
    <row r="686" spans="1:5" x14ac:dyDescent="0.25">
      <c r="A686" t="s">
        <v>231</v>
      </c>
      <c r="B686">
        <v>0</v>
      </c>
      <c r="C686">
        <v>0.61940043</v>
      </c>
      <c r="D686">
        <v>0.19561455</v>
      </c>
      <c r="E686">
        <v>0.12877294</v>
      </c>
    </row>
    <row r="687" spans="1:5" x14ac:dyDescent="0.25">
      <c r="A687" t="s">
        <v>232</v>
      </c>
      <c r="B687">
        <v>0</v>
      </c>
      <c r="C687">
        <v>0.61548254999999996</v>
      </c>
      <c r="D687">
        <v>0.19660225000000001</v>
      </c>
      <c r="E687">
        <v>0.13273133000000001</v>
      </c>
    </row>
    <row r="688" spans="1:5" x14ac:dyDescent="0.25">
      <c r="A688" t="s">
        <v>233</v>
      </c>
      <c r="B688">
        <v>0</v>
      </c>
      <c r="C688">
        <v>0.61426446999999995</v>
      </c>
      <c r="D688">
        <v>0.19584357999999999</v>
      </c>
      <c r="E688">
        <v>0.13632639999999999</v>
      </c>
    </row>
    <row r="689" spans="1:5" x14ac:dyDescent="0.25">
      <c r="A689" t="s">
        <v>234</v>
      </c>
      <c r="B689">
        <v>0</v>
      </c>
      <c r="C689">
        <v>0.61162985000000003</v>
      </c>
      <c r="D689">
        <v>0.1968432</v>
      </c>
      <c r="E689">
        <v>0.13862928999999999</v>
      </c>
    </row>
    <row r="690" spans="1:5" x14ac:dyDescent="0.25">
      <c r="A690" t="s">
        <v>235</v>
      </c>
      <c r="B690">
        <v>0</v>
      </c>
      <c r="C690">
        <v>0.61670000999999997</v>
      </c>
      <c r="D690">
        <v>0.19175555999999999</v>
      </c>
      <c r="E690">
        <v>0.14156858</v>
      </c>
    </row>
    <row r="691" spans="1:5" x14ac:dyDescent="0.25">
      <c r="A691" t="s">
        <v>236</v>
      </c>
      <c r="B691">
        <v>0</v>
      </c>
      <c r="C691">
        <v>0.61135280000000003</v>
      </c>
      <c r="D691">
        <v>0.19450297999999999</v>
      </c>
      <c r="E691">
        <v>0.14347041999999999</v>
      </c>
    </row>
    <row r="692" spans="1:5" x14ac:dyDescent="0.25">
      <c r="A692" t="s">
        <v>237</v>
      </c>
      <c r="B692">
        <v>0</v>
      </c>
      <c r="C692">
        <v>0.60901333999999996</v>
      </c>
      <c r="D692">
        <v>0.19657078</v>
      </c>
      <c r="E692">
        <v>0.14334744999999999</v>
      </c>
    </row>
    <row r="693" spans="1:5" x14ac:dyDescent="0.25">
      <c r="A693" t="s">
        <v>238</v>
      </c>
      <c r="B693">
        <v>0</v>
      </c>
      <c r="C693">
        <v>0.59754207999999998</v>
      </c>
      <c r="D693">
        <v>0.19907559</v>
      </c>
      <c r="E693">
        <v>0.15116614</v>
      </c>
    </row>
    <row r="694" spans="1:5" x14ac:dyDescent="0.25">
      <c r="A694" t="s">
        <v>239</v>
      </c>
      <c r="B694">
        <v>0</v>
      </c>
      <c r="C694">
        <v>0.60493874999999997</v>
      </c>
      <c r="D694">
        <v>0.20054942000000001</v>
      </c>
      <c r="E694">
        <v>0.14271716000000001</v>
      </c>
    </row>
    <row r="695" spans="1:5" x14ac:dyDescent="0.25">
      <c r="A695" t="s">
        <v>240</v>
      </c>
      <c r="B695">
        <v>0</v>
      </c>
      <c r="C695">
        <v>0.59803793999999999</v>
      </c>
      <c r="D695">
        <v>0.20391749000000001</v>
      </c>
      <c r="E695">
        <v>0.14536750000000001</v>
      </c>
    </row>
    <row r="696" spans="1:5" x14ac:dyDescent="0.25">
      <c r="A696" t="s">
        <v>241</v>
      </c>
      <c r="B696">
        <v>0</v>
      </c>
      <c r="C696">
        <v>0.59401718999999997</v>
      </c>
      <c r="D696">
        <v>0.20681674</v>
      </c>
      <c r="E696">
        <v>0.14587824999999999</v>
      </c>
    </row>
    <row r="697" spans="1:5" x14ac:dyDescent="0.25">
      <c r="A697" t="s">
        <v>242</v>
      </c>
      <c r="B697">
        <v>0</v>
      </c>
      <c r="C697">
        <v>0.59753434999999999</v>
      </c>
      <c r="D697">
        <v>0.20980088</v>
      </c>
      <c r="E697">
        <v>0.13934189999999999</v>
      </c>
    </row>
    <row r="698" spans="1:5" x14ac:dyDescent="0.25">
      <c r="A698" t="s">
        <v>243</v>
      </c>
      <c r="B698">
        <v>0</v>
      </c>
      <c r="C698">
        <v>0.62074830000000003</v>
      </c>
      <c r="D698">
        <v>0.20864677000000001</v>
      </c>
      <c r="E698">
        <v>0.119201</v>
      </c>
    </row>
    <row r="699" spans="1:5" x14ac:dyDescent="0.25">
      <c r="A699" t="s">
        <v>244</v>
      </c>
      <c r="B699">
        <v>0</v>
      </c>
      <c r="C699">
        <v>0.74814720000000001</v>
      </c>
      <c r="D699">
        <v>0.20660597999999999</v>
      </c>
      <c r="E699">
        <v>-3.331945E-2</v>
      </c>
    </row>
    <row r="700" spans="1:5" x14ac:dyDescent="0.25">
      <c r="A700" t="s">
        <v>245</v>
      </c>
      <c r="B700">
        <v>0</v>
      </c>
      <c r="C700">
        <v>0.73442014</v>
      </c>
      <c r="D700">
        <v>0.21358484</v>
      </c>
      <c r="E700">
        <v>-2.8266690000000001E-2</v>
      </c>
    </row>
    <row r="701" spans="1:5" x14ac:dyDescent="0.25">
      <c r="A701" t="s">
        <v>246</v>
      </c>
      <c r="B701">
        <v>0</v>
      </c>
      <c r="C701">
        <v>0.74514418999999998</v>
      </c>
      <c r="D701">
        <v>0.20310692999999999</v>
      </c>
      <c r="E701">
        <v>-2.260471E-2</v>
      </c>
    </row>
    <row r="702" spans="1:5" x14ac:dyDescent="0.25">
      <c r="A702" t="s">
        <v>247</v>
      </c>
      <c r="B702">
        <v>0</v>
      </c>
      <c r="C702">
        <v>0.75661290000000003</v>
      </c>
      <c r="D702">
        <v>0.18391861000000001</v>
      </c>
      <c r="E702">
        <v>-5.9983199999999997E-3</v>
      </c>
    </row>
    <row r="703" spans="1:5" x14ac:dyDescent="0.25">
      <c r="A703" t="s">
        <v>248</v>
      </c>
      <c r="B703">
        <v>0</v>
      </c>
      <c r="C703">
        <v>0.76592589</v>
      </c>
      <c r="D703">
        <v>0.18159818999999999</v>
      </c>
      <c r="E703">
        <v>-1.102772E-2</v>
      </c>
    </row>
    <row r="704" spans="1:5" x14ac:dyDescent="0.25">
      <c r="A704" t="s">
        <v>249</v>
      </c>
      <c r="B704">
        <v>0</v>
      </c>
      <c r="C704">
        <v>0.75954960000000005</v>
      </c>
      <c r="D704">
        <v>0.18434192999999999</v>
      </c>
      <c r="E704">
        <v>-8.1725200000000008E-3</v>
      </c>
    </row>
    <row r="705" spans="1:5" x14ac:dyDescent="0.25">
      <c r="A705" t="s">
        <v>250</v>
      </c>
      <c r="B705">
        <v>0</v>
      </c>
      <c r="C705">
        <v>0.7503261</v>
      </c>
      <c r="D705">
        <v>0.18751591000000001</v>
      </c>
      <c r="E705">
        <v>-3.1654700000000001E-3</v>
      </c>
    </row>
    <row r="706" spans="1:5" x14ac:dyDescent="0.25">
      <c r="A706" t="s">
        <v>251</v>
      </c>
      <c r="B706">
        <v>0</v>
      </c>
      <c r="C706">
        <v>0.75605246999999998</v>
      </c>
      <c r="D706">
        <v>0.18488044000000001</v>
      </c>
      <c r="E706">
        <v>-5.5405799999999998E-3</v>
      </c>
    </row>
    <row r="707" spans="1:5" x14ac:dyDescent="0.25">
      <c r="A707" t="s">
        <v>252</v>
      </c>
      <c r="B707">
        <v>0</v>
      </c>
      <c r="C707">
        <v>0.75501817999999998</v>
      </c>
      <c r="D707">
        <v>0.18713508000000001</v>
      </c>
      <c r="E707">
        <v>-7.0736499999999999E-3</v>
      </c>
    </row>
    <row r="708" spans="1:5" x14ac:dyDescent="0.25">
      <c r="A708" t="s">
        <v>253</v>
      </c>
      <c r="B708">
        <v>0</v>
      </c>
      <c r="C708">
        <v>0.73557693000000002</v>
      </c>
      <c r="D708">
        <v>0.19608817000000001</v>
      </c>
      <c r="E708">
        <v>9.8379999999999995E-4</v>
      </c>
    </row>
    <row r="709" spans="1:5" x14ac:dyDescent="0.25">
      <c r="A709" t="s">
        <v>254</v>
      </c>
      <c r="B709">
        <v>0</v>
      </c>
      <c r="C709">
        <v>0.72934814999999997</v>
      </c>
      <c r="D709">
        <v>0.19962224000000001</v>
      </c>
      <c r="E709">
        <v>2.8310900000000001E-3</v>
      </c>
    </row>
    <row r="710" spans="1:5" x14ac:dyDescent="0.25">
      <c r="A710" t="s">
        <v>255</v>
      </c>
      <c r="B710">
        <v>0</v>
      </c>
      <c r="C710">
        <v>0.72370484999999996</v>
      </c>
      <c r="D710">
        <v>0.20284793000000001</v>
      </c>
      <c r="E710">
        <v>4.47848E-3</v>
      </c>
    </row>
    <row r="711" spans="1:5" x14ac:dyDescent="0.25">
      <c r="A711" t="s">
        <v>256</v>
      </c>
      <c r="B711">
        <v>0</v>
      </c>
      <c r="C711">
        <v>0.72026221000000001</v>
      </c>
      <c r="D711">
        <v>0.20499581</v>
      </c>
      <c r="E711">
        <v>5.2848000000000001E-3</v>
      </c>
    </row>
    <row r="712" spans="1:5" x14ac:dyDescent="0.25">
      <c r="A712" t="s">
        <v>257</v>
      </c>
      <c r="B712">
        <v>0</v>
      </c>
      <c r="C712">
        <v>0.49825017999999999</v>
      </c>
      <c r="D712">
        <v>0.27342933000000003</v>
      </c>
      <c r="E712">
        <v>9.4541620000000007E-2</v>
      </c>
    </row>
    <row r="713" spans="1:5" x14ac:dyDescent="0.25">
      <c r="A713" t="s">
        <v>258</v>
      </c>
      <c r="B713">
        <v>0</v>
      </c>
      <c r="C713">
        <v>0.50514250000000005</v>
      </c>
      <c r="D713">
        <v>0.26339200000000002</v>
      </c>
      <c r="E713">
        <v>0.10306731</v>
      </c>
    </row>
    <row r="714" spans="1:5" x14ac:dyDescent="0.25">
      <c r="A714" t="s">
        <v>259</v>
      </c>
      <c r="B714">
        <v>0</v>
      </c>
      <c r="C714">
        <v>0.53957688000000004</v>
      </c>
      <c r="D714">
        <v>0.26477893000000002</v>
      </c>
      <c r="E714">
        <v>6.9772870000000001E-2</v>
      </c>
    </row>
    <row r="715" spans="1:5" x14ac:dyDescent="0.25">
      <c r="A715" t="s">
        <v>260</v>
      </c>
      <c r="B715">
        <v>0</v>
      </c>
      <c r="C715">
        <v>0.53316775000000005</v>
      </c>
      <c r="D715">
        <v>0.26771523000000003</v>
      </c>
      <c r="E715">
        <v>7.2445960000000004E-2</v>
      </c>
    </row>
    <row r="716" spans="1:5" x14ac:dyDescent="0.25">
      <c r="A716" t="s">
        <v>261</v>
      </c>
      <c r="B716">
        <v>0</v>
      </c>
      <c r="C716">
        <v>0.52970846000000005</v>
      </c>
      <c r="D716">
        <v>0.26987862000000001</v>
      </c>
      <c r="E716">
        <v>7.325052E-2</v>
      </c>
    </row>
    <row r="717" spans="1:5" x14ac:dyDescent="0.25">
      <c r="A717" t="s">
        <v>262</v>
      </c>
      <c r="B717">
        <v>0</v>
      </c>
      <c r="C717">
        <v>0.52480945000000001</v>
      </c>
      <c r="D717">
        <v>0.27218244000000003</v>
      </c>
      <c r="E717">
        <v>7.522827E-2</v>
      </c>
    </row>
    <row r="718" spans="1:5" x14ac:dyDescent="0.25">
      <c r="A718" t="s">
        <v>263</v>
      </c>
      <c r="B718">
        <v>0</v>
      </c>
      <c r="C718">
        <v>0.53851559000000004</v>
      </c>
      <c r="D718">
        <v>0.25931258000000001</v>
      </c>
      <c r="E718">
        <v>8.035254E-2</v>
      </c>
    </row>
    <row r="719" spans="1:5" x14ac:dyDescent="0.25">
      <c r="A719" t="s">
        <v>264</v>
      </c>
      <c r="B719">
        <v>0</v>
      </c>
      <c r="C719">
        <v>0.49780806999999999</v>
      </c>
      <c r="D719">
        <v>0.26286451</v>
      </c>
      <c r="E719">
        <v>0.11398553</v>
      </c>
    </row>
    <row r="720" spans="1:5" x14ac:dyDescent="0.25">
      <c r="A720" t="s">
        <v>265</v>
      </c>
      <c r="B720">
        <v>0</v>
      </c>
      <c r="C720">
        <v>0.51072613</v>
      </c>
      <c r="D720">
        <v>0.25752278000000001</v>
      </c>
      <c r="E720">
        <v>0.10796169999999999</v>
      </c>
    </row>
    <row r="721" spans="1:5" x14ac:dyDescent="0.25">
      <c r="A721" t="s">
        <v>266</v>
      </c>
      <c r="B721">
        <v>0</v>
      </c>
      <c r="C721">
        <v>0.49371937999999999</v>
      </c>
      <c r="D721">
        <v>0.26465875999999999</v>
      </c>
      <c r="E721">
        <v>0.11577791</v>
      </c>
    </row>
    <row r="722" spans="1:5" x14ac:dyDescent="0.25">
      <c r="A722" t="s">
        <v>267</v>
      </c>
      <c r="B722">
        <v>0</v>
      </c>
      <c r="C722">
        <v>0.48689540999999997</v>
      </c>
      <c r="D722">
        <v>0.26381575000000002</v>
      </c>
      <c r="E722">
        <v>0.12496641999999999</v>
      </c>
    </row>
    <row r="723" spans="1:5" x14ac:dyDescent="0.25">
      <c r="A723" t="s">
        <v>268</v>
      </c>
      <c r="B723">
        <v>0</v>
      </c>
      <c r="C723">
        <v>0.48092388000000003</v>
      </c>
      <c r="D723">
        <v>0.26606112999999998</v>
      </c>
      <c r="E723">
        <v>0.127998</v>
      </c>
    </row>
    <row r="724" spans="1:5" x14ac:dyDescent="0.25">
      <c r="A724" t="s">
        <v>269</v>
      </c>
      <c r="B724">
        <v>0</v>
      </c>
      <c r="C724">
        <v>0.48652510999999998</v>
      </c>
      <c r="D724">
        <v>0.26486383000000002</v>
      </c>
      <c r="E724">
        <v>0.12415184999999999</v>
      </c>
    </row>
    <row r="725" spans="1:5" x14ac:dyDescent="0.25">
      <c r="A725" t="s">
        <v>270</v>
      </c>
      <c r="B725">
        <v>0</v>
      </c>
      <c r="C725">
        <v>0.82556987000000004</v>
      </c>
      <c r="D725">
        <v>0.12289762</v>
      </c>
      <c r="E725">
        <v>-1.5963930000000001E-2</v>
      </c>
    </row>
    <row r="726" spans="1:5" x14ac:dyDescent="0.25">
      <c r="A726" t="s">
        <v>271</v>
      </c>
      <c r="B726">
        <v>0</v>
      </c>
      <c r="C726">
        <v>0.81598289000000002</v>
      </c>
      <c r="D726">
        <v>0.12714787999999999</v>
      </c>
      <c r="E726">
        <v>-1.126534E-2</v>
      </c>
    </row>
    <row r="727" spans="1:5" x14ac:dyDescent="0.25">
      <c r="A727" t="s">
        <v>272</v>
      </c>
      <c r="B727">
        <v>0</v>
      </c>
      <c r="C727">
        <v>0.82297394999999995</v>
      </c>
      <c r="D727">
        <v>0.11806618000000001</v>
      </c>
      <c r="E727">
        <v>-4.4104000000000001E-3</v>
      </c>
    </row>
    <row r="728" spans="1:5" x14ac:dyDescent="0.25">
      <c r="A728" t="s">
        <v>273</v>
      </c>
      <c r="B728">
        <v>0</v>
      </c>
      <c r="C728">
        <v>0.81809352999999996</v>
      </c>
      <c r="D728">
        <v>0.12005274000000001</v>
      </c>
      <c r="E728">
        <v>-1.7292E-3</v>
      </c>
    </row>
    <row r="729" spans="1:5" x14ac:dyDescent="0.25">
      <c r="A729" t="s">
        <v>274</v>
      </c>
      <c r="B729">
        <v>0</v>
      </c>
      <c r="C729">
        <v>0.81259479000000001</v>
      </c>
      <c r="D729">
        <v>0.12302295000000001</v>
      </c>
      <c r="E729">
        <v>6.6660000000000002E-5</v>
      </c>
    </row>
    <row r="730" spans="1:5" x14ac:dyDescent="0.25">
      <c r="A730" t="s">
        <v>275</v>
      </c>
      <c r="B730">
        <v>0</v>
      </c>
      <c r="C730">
        <v>0.80601208999999996</v>
      </c>
      <c r="D730">
        <v>0.12617258000000001</v>
      </c>
      <c r="E730">
        <v>2.66453E-3</v>
      </c>
    </row>
    <row r="731" spans="1:5" x14ac:dyDescent="0.25">
      <c r="A731" t="s">
        <v>276</v>
      </c>
      <c r="B731">
        <v>0</v>
      </c>
      <c r="C731">
        <v>0.807141</v>
      </c>
      <c r="D731">
        <v>0.12277989</v>
      </c>
      <c r="E731">
        <v>7.0282699999999997E-3</v>
      </c>
    </row>
    <row r="732" spans="1:5" x14ac:dyDescent="0.25">
      <c r="A732" t="s">
        <v>277</v>
      </c>
      <c r="B732">
        <v>0</v>
      </c>
      <c r="C732">
        <v>0.80086941</v>
      </c>
      <c r="D732">
        <v>0.12574515</v>
      </c>
      <c r="E732">
        <v>9.5425100000000006E-3</v>
      </c>
    </row>
    <row r="733" spans="1:5" x14ac:dyDescent="0.25">
      <c r="A733" t="s">
        <v>278</v>
      </c>
      <c r="B733">
        <v>0</v>
      </c>
      <c r="C733">
        <v>0.79824625999999999</v>
      </c>
      <c r="D733">
        <v>0.12755143999999999</v>
      </c>
      <c r="E733">
        <v>9.9696999999999997E-3</v>
      </c>
    </row>
    <row r="734" spans="1:5" x14ac:dyDescent="0.25">
      <c r="A734" t="s">
        <v>279</v>
      </c>
      <c r="B734">
        <v>0</v>
      </c>
      <c r="C734">
        <v>0.80441947000000003</v>
      </c>
      <c r="D734">
        <v>0.13017635</v>
      </c>
      <c r="E734">
        <v>1.3795299999999999E-3</v>
      </c>
    </row>
    <row r="735" spans="1:5" x14ac:dyDescent="0.25">
      <c r="A735" t="s">
        <v>280</v>
      </c>
      <c r="B735">
        <v>0</v>
      </c>
      <c r="C735">
        <v>0.79591787999999997</v>
      </c>
      <c r="D735">
        <v>0.13387458999999999</v>
      </c>
      <c r="E735">
        <v>5.1422999999999998E-3</v>
      </c>
    </row>
    <row r="736" spans="1:5" x14ac:dyDescent="0.25">
      <c r="A736" t="s">
        <v>281</v>
      </c>
      <c r="B736">
        <v>0</v>
      </c>
      <c r="C736">
        <v>0.78890676000000004</v>
      </c>
      <c r="D736">
        <v>0.13728211000000001</v>
      </c>
      <c r="E736">
        <v>7.8508899999999993E-3</v>
      </c>
    </row>
    <row r="737" spans="1:5" x14ac:dyDescent="0.25">
      <c r="A737" t="s">
        <v>282</v>
      </c>
      <c r="B737">
        <v>0</v>
      </c>
      <c r="C737">
        <v>0.78123629999999999</v>
      </c>
      <c r="D737">
        <v>0.14103082</v>
      </c>
      <c r="E737">
        <v>1.07913E-2</v>
      </c>
    </row>
    <row r="738" spans="1:5" x14ac:dyDescent="0.25">
      <c r="A738" t="s">
        <v>283</v>
      </c>
      <c r="B738">
        <v>0</v>
      </c>
      <c r="C738">
        <v>0.70719752000000002</v>
      </c>
      <c r="D738">
        <v>0.22459935</v>
      </c>
      <c r="E738">
        <v>-4.4496689999999998E-2</v>
      </c>
    </row>
    <row r="739" spans="1:5" x14ac:dyDescent="0.25">
      <c r="A739" t="s">
        <v>284</v>
      </c>
      <c r="B739">
        <v>0</v>
      </c>
      <c r="C739">
        <v>0.67227645000000003</v>
      </c>
      <c r="D739">
        <v>0.22406834</v>
      </c>
      <c r="E739">
        <v>-8.7547800000000002E-3</v>
      </c>
    </row>
    <row r="740" spans="1:5" x14ac:dyDescent="0.25">
      <c r="A740" t="s">
        <v>285</v>
      </c>
      <c r="B740">
        <v>0</v>
      </c>
      <c r="C740">
        <v>0.66911377999999999</v>
      </c>
      <c r="D740">
        <v>0.22472093000000001</v>
      </c>
      <c r="E740">
        <v>-5.9596500000000004E-3</v>
      </c>
    </row>
    <row r="741" spans="1:5" x14ac:dyDescent="0.25">
      <c r="A741" t="s">
        <v>286</v>
      </c>
      <c r="B741">
        <v>0</v>
      </c>
      <c r="C741">
        <v>0.67426469</v>
      </c>
      <c r="D741">
        <v>0.22118462999999999</v>
      </c>
      <c r="E741">
        <v>-5.5445900000000003E-3</v>
      </c>
    </row>
    <row r="742" spans="1:5" x14ac:dyDescent="0.25">
      <c r="A742" t="s">
        <v>287</v>
      </c>
      <c r="B742">
        <v>0</v>
      </c>
      <c r="C742">
        <v>0.66947440999999996</v>
      </c>
      <c r="D742">
        <v>0.22326061999999999</v>
      </c>
      <c r="E742">
        <v>-3.16088E-3</v>
      </c>
    </row>
    <row r="743" spans="1:5" x14ac:dyDescent="0.25">
      <c r="A743" t="s">
        <v>288</v>
      </c>
      <c r="B743">
        <v>0</v>
      </c>
      <c r="C743">
        <v>0.66285470000000002</v>
      </c>
      <c r="D743">
        <v>0.22652568000000001</v>
      </c>
      <c r="E743">
        <v>-6.5620999999999995E-4</v>
      </c>
    </row>
    <row r="744" spans="1:5" x14ac:dyDescent="0.25">
      <c r="A744" t="s">
        <v>289</v>
      </c>
      <c r="B744">
        <v>0</v>
      </c>
      <c r="C744">
        <v>0.66726850000000004</v>
      </c>
      <c r="D744">
        <v>0.22151344000000001</v>
      </c>
      <c r="E744">
        <v>2.7678799999999999E-3</v>
      </c>
    </row>
    <row r="745" spans="1:5" x14ac:dyDescent="0.25">
      <c r="A745" t="s">
        <v>290</v>
      </c>
      <c r="B745">
        <v>0</v>
      </c>
      <c r="C745">
        <v>0.66399615000000001</v>
      </c>
      <c r="D745">
        <v>0.22154985999999999</v>
      </c>
      <c r="E745">
        <v>6.5958600000000003E-3</v>
      </c>
    </row>
    <row r="746" spans="1:5" x14ac:dyDescent="0.25">
      <c r="A746" t="s">
        <v>291</v>
      </c>
      <c r="B746">
        <v>0</v>
      </c>
      <c r="C746">
        <v>0.68633003000000004</v>
      </c>
      <c r="D746">
        <v>0.19858807000000001</v>
      </c>
      <c r="E746">
        <v>1.827925E-2</v>
      </c>
    </row>
    <row r="747" spans="1:5" x14ac:dyDescent="0.25">
      <c r="A747" t="s">
        <v>292</v>
      </c>
      <c r="B747">
        <v>0</v>
      </c>
      <c r="C747">
        <v>0.68898680000000001</v>
      </c>
      <c r="D747">
        <v>0.19497200000000001</v>
      </c>
      <c r="E747">
        <v>2.1941200000000001E-2</v>
      </c>
    </row>
    <row r="748" spans="1:5" x14ac:dyDescent="0.25">
      <c r="A748" t="s">
        <v>293</v>
      </c>
      <c r="B748">
        <v>0</v>
      </c>
      <c r="C748">
        <v>0.68014116999999996</v>
      </c>
      <c r="D748">
        <v>0.20086739000000001</v>
      </c>
      <c r="E748">
        <v>2.35976E-2</v>
      </c>
    </row>
    <row r="749" spans="1:5" x14ac:dyDescent="0.25">
      <c r="A749" t="s">
        <v>294</v>
      </c>
      <c r="B749">
        <v>0</v>
      </c>
      <c r="C749">
        <v>0.66864657999999999</v>
      </c>
      <c r="D749">
        <v>0.20769513000000001</v>
      </c>
      <c r="E749">
        <v>2.6669080000000001E-2</v>
      </c>
    </row>
    <row r="750" spans="1:5" x14ac:dyDescent="0.25">
      <c r="A750" t="s">
        <v>295</v>
      </c>
      <c r="B750">
        <v>0</v>
      </c>
      <c r="C750">
        <v>0.65728662000000004</v>
      </c>
      <c r="D750">
        <v>0.21136606999999999</v>
      </c>
      <c r="E750">
        <v>3.3690169999999998E-2</v>
      </c>
    </row>
    <row r="751" spans="1:5" x14ac:dyDescent="0.25">
      <c r="A751" t="s">
        <v>296</v>
      </c>
      <c r="B751">
        <v>0</v>
      </c>
      <c r="C751">
        <v>0.82790111</v>
      </c>
      <c r="D751">
        <v>0.21759761</v>
      </c>
      <c r="E751">
        <v>-0.15519828999999999</v>
      </c>
    </row>
    <row r="752" spans="1:5" x14ac:dyDescent="0.25">
      <c r="A752" t="s">
        <v>297</v>
      </c>
      <c r="B752">
        <v>0</v>
      </c>
      <c r="C752">
        <v>0.83063103000000005</v>
      </c>
      <c r="D752">
        <v>0.21041555000000001</v>
      </c>
      <c r="E752">
        <v>-0.14603938999999999</v>
      </c>
    </row>
    <row r="753" spans="1:5" x14ac:dyDescent="0.25">
      <c r="A753" t="s">
        <v>298</v>
      </c>
      <c r="B753">
        <v>0</v>
      </c>
      <c r="C753">
        <v>0.80698674999999997</v>
      </c>
      <c r="D753">
        <v>0.21544204</v>
      </c>
      <c r="E753">
        <v>-0.12889352000000001</v>
      </c>
    </row>
    <row r="754" spans="1:5" x14ac:dyDescent="0.25">
      <c r="A754" t="s">
        <v>299</v>
      </c>
      <c r="B754">
        <v>0</v>
      </c>
      <c r="C754">
        <v>0.81172305</v>
      </c>
      <c r="D754">
        <v>0.20879655</v>
      </c>
      <c r="E754">
        <v>-0.12263781999999999</v>
      </c>
    </row>
    <row r="755" spans="1:5" x14ac:dyDescent="0.25">
      <c r="A755" t="s">
        <v>300</v>
      </c>
      <c r="B755">
        <v>0</v>
      </c>
      <c r="C755">
        <v>0.80709962000000002</v>
      </c>
      <c r="D755">
        <v>0.21354804999999999</v>
      </c>
      <c r="E755">
        <v>-0.12361439</v>
      </c>
    </row>
    <row r="756" spans="1:5" x14ac:dyDescent="0.25">
      <c r="A756" t="s">
        <v>301</v>
      </c>
      <c r="B756">
        <v>0</v>
      </c>
      <c r="C756">
        <v>0.81043567000000005</v>
      </c>
      <c r="D756">
        <v>0.20989418000000001</v>
      </c>
      <c r="E756">
        <v>-0.12076871</v>
      </c>
    </row>
    <row r="757" spans="1:5" x14ac:dyDescent="0.25">
      <c r="A757" t="s">
        <v>302</v>
      </c>
      <c r="B757">
        <v>0</v>
      </c>
      <c r="C757">
        <v>0.86684717</v>
      </c>
      <c r="D757">
        <v>0.16090571000000001</v>
      </c>
      <c r="E757">
        <v>-0.10546525</v>
      </c>
    </row>
    <row r="758" spans="1:5" x14ac:dyDescent="0.25">
      <c r="A758" t="s">
        <v>303</v>
      </c>
      <c r="B758">
        <v>0</v>
      </c>
      <c r="C758">
        <v>0.83696415999999996</v>
      </c>
      <c r="D758">
        <v>0.17740869000000001</v>
      </c>
      <c r="E758">
        <v>-9.6104140000000005E-2</v>
      </c>
    </row>
    <row r="759" spans="1:5" x14ac:dyDescent="0.25">
      <c r="A759" t="s">
        <v>304</v>
      </c>
      <c r="B759">
        <v>0</v>
      </c>
      <c r="C759">
        <v>0.81240813000000001</v>
      </c>
      <c r="D759">
        <v>0.18877980999999999</v>
      </c>
      <c r="E759">
        <v>-8.59959E-2</v>
      </c>
    </row>
    <row r="760" spans="1:5" x14ac:dyDescent="0.25">
      <c r="A760" t="s">
        <v>305</v>
      </c>
      <c r="B760">
        <v>0</v>
      </c>
      <c r="C760">
        <v>0.85039116999999997</v>
      </c>
      <c r="D760">
        <v>0.16377343</v>
      </c>
      <c r="E760">
        <v>-8.8509199999999996E-2</v>
      </c>
    </row>
    <row r="761" spans="1:5" x14ac:dyDescent="0.25">
      <c r="A761" t="s">
        <v>306</v>
      </c>
      <c r="B761">
        <v>0</v>
      </c>
      <c r="C761">
        <v>0.87485621999999996</v>
      </c>
      <c r="D761">
        <v>0.15053056000000001</v>
      </c>
      <c r="E761">
        <v>-9.4533080000000005E-2</v>
      </c>
    </row>
    <row r="762" spans="1:5" x14ac:dyDescent="0.25">
      <c r="A762" t="s">
        <v>307</v>
      </c>
      <c r="B762">
        <v>0</v>
      </c>
      <c r="C762">
        <v>0.86586289000000005</v>
      </c>
      <c r="D762">
        <v>0.15506744</v>
      </c>
      <c r="E762">
        <v>-9.1241810000000007E-2</v>
      </c>
    </row>
    <row r="763" spans="1:5" x14ac:dyDescent="0.25">
      <c r="A763" t="s">
        <v>308</v>
      </c>
      <c r="B763">
        <v>0</v>
      </c>
      <c r="C763">
        <v>0.85657693999999995</v>
      </c>
      <c r="D763">
        <v>0.15902769</v>
      </c>
      <c r="E763">
        <v>-8.6634849999999999E-2</v>
      </c>
    </row>
    <row r="764" spans="1:5" x14ac:dyDescent="0.25">
      <c r="A764" t="s">
        <v>309</v>
      </c>
      <c r="B764">
        <v>0</v>
      </c>
      <c r="C764">
        <v>1.1099730000000001</v>
      </c>
      <c r="D764">
        <v>0.10460290999999999</v>
      </c>
      <c r="E764">
        <v>-0.26067838999999998</v>
      </c>
    </row>
    <row r="765" spans="1:5" x14ac:dyDescent="0.25">
      <c r="A765" t="s">
        <v>310</v>
      </c>
      <c r="B765">
        <v>0</v>
      </c>
      <c r="C765">
        <v>1.101675</v>
      </c>
      <c r="D765">
        <v>0.10829378000000001</v>
      </c>
      <c r="E765">
        <v>-0.25709528999999998</v>
      </c>
    </row>
    <row r="766" spans="1:5" x14ac:dyDescent="0.25">
      <c r="A766" t="s">
        <v>311</v>
      </c>
      <c r="B766">
        <v>0</v>
      </c>
      <c r="C766">
        <v>1.1113383999999999</v>
      </c>
      <c r="D766">
        <v>9.6416459999999996E-2</v>
      </c>
      <c r="E766">
        <v>-0.24909845999999999</v>
      </c>
    </row>
    <row r="767" spans="1:5" x14ac:dyDescent="0.25">
      <c r="A767" t="s">
        <v>312</v>
      </c>
      <c r="B767">
        <v>0</v>
      </c>
      <c r="C767">
        <v>1.1044316000000001</v>
      </c>
      <c r="D767">
        <v>9.921924E-2</v>
      </c>
      <c r="E767">
        <v>-0.24538109999999999</v>
      </c>
    </row>
    <row r="768" spans="1:5" x14ac:dyDescent="0.25">
      <c r="A768" t="s">
        <v>313</v>
      </c>
      <c r="B768">
        <v>0</v>
      </c>
      <c r="C768">
        <v>1.0965552000000001</v>
      </c>
      <c r="D768">
        <v>0.10249555</v>
      </c>
      <c r="E768">
        <v>-0.24149300000000001</v>
      </c>
    </row>
    <row r="769" spans="1:5" x14ac:dyDescent="0.25">
      <c r="A769" t="s">
        <v>314</v>
      </c>
      <c r="B769">
        <v>0</v>
      </c>
      <c r="C769">
        <v>1.0999814999999999</v>
      </c>
      <c r="D769">
        <v>9.7335840000000007E-2</v>
      </c>
      <c r="E769">
        <v>-0.23692089999999999</v>
      </c>
    </row>
    <row r="770" spans="1:5" x14ac:dyDescent="0.25">
      <c r="A770" t="s">
        <v>315</v>
      </c>
      <c r="B770">
        <v>0</v>
      </c>
      <c r="C770">
        <v>1.0964761000000001</v>
      </c>
      <c r="D770">
        <v>9.929201E-2</v>
      </c>
      <c r="E770">
        <v>-0.23584525000000001</v>
      </c>
    </row>
    <row r="771" spans="1:5" x14ac:dyDescent="0.25">
      <c r="A771" t="s">
        <v>316</v>
      </c>
      <c r="B771">
        <v>0</v>
      </c>
      <c r="C771">
        <v>1.0957893999999999</v>
      </c>
      <c r="D771">
        <v>9.9904439999999997E-2</v>
      </c>
      <c r="E771">
        <v>-0.23588735999999999</v>
      </c>
    </row>
    <row r="772" spans="1:5" x14ac:dyDescent="0.25">
      <c r="A772" t="s">
        <v>317</v>
      </c>
      <c r="B772">
        <v>0</v>
      </c>
      <c r="C772">
        <v>1.0988237000000001</v>
      </c>
      <c r="D772">
        <v>0.10000578</v>
      </c>
      <c r="E772">
        <v>-0.23879819999999999</v>
      </c>
    </row>
    <row r="773" spans="1:5" x14ac:dyDescent="0.25">
      <c r="A773" t="s">
        <v>318</v>
      </c>
      <c r="B773">
        <v>0</v>
      </c>
      <c r="C773">
        <v>1.0903726</v>
      </c>
      <c r="D773">
        <v>0.10371068999999999</v>
      </c>
      <c r="E773">
        <v>-0.2350893</v>
      </c>
    </row>
    <row r="774" spans="1:5" x14ac:dyDescent="0.25">
      <c r="A774" t="s">
        <v>319</v>
      </c>
      <c r="B774">
        <v>0</v>
      </c>
      <c r="C774">
        <v>1.0847595999999999</v>
      </c>
      <c r="D774">
        <v>0.10660856</v>
      </c>
      <c r="E774">
        <v>-0.23310829999999999</v>
      </c>
    </row>
    <row r="775" spans="1:5" x14ac:dyDescent="0.25">
      <c r="A775" t="s">
        <v>320</v>
      </c>
      <c r="B775">
        <v>0</v>
      </c>
      <c r="C775">
        <v>1.0853454</v>
      </c>
      <c r="D775">
        <v>0.10680318</v>
      </c>
      <c r="E775">
        <v>-0.23386329</v>
      </c>
    </row>
    <row r="776" spans="1:5" x14ac:dyDescent="0.25">
      <c r="A776" t="s">
        <v>321</v>
      </c>
      <c r="B776">
        <v>0</v>
      </c>
      <c r="C776">
        <v>1.0875277000000001</v>
      </c>
      <c r="D776">
        <v>0.10206149</v>
      </c>
      <c r="E776">
        <v>-0.22905489000000001</v>
      </c>
    </row>
    <row r="777" spans="1:5" x14ac:dyDescent="0.25">
      <c r="A777" t="s">
        <v>322</v>
      </c>
      <c r="B777">
        <v>0</v>
      </c>
      <c r="C777">
        <v>0.74007776999999997</v>
      </c>
      <c r="D777">
        <v>0.29507758000000001</v>
      </c>
      <c r="E777">
        <v>-0.18515134</v>
      </c>
    </row>
    <row r="778" spans="1:5" x14ac:dyDescent="0.25">
      <c r="A778" t="s">
        <v>323</v>
      </c>
      <c r="B778">
        <v>0</v>
      </c>
      <c r="C778">
        <v>0.74242843999999997</v>
      </c>
      <c r="D778">
        <v>0.28648643000000001</v>
      </c>
      <c r="E778">
        <v>-0.17299402</v>
      </c>
    </row>
    <row r="779" spans="1:5" x14ac:dyDescent="0.25">
      <c r="A779" t="s">
        <v>324</v>
      </c>
      <c r="B779">
        <v>0</v>
      </c>
      <c r="C779">
        <v>0.72903903000000003</v>
      </c>
      <c r="D779">
        <v>0.29328950999999998</v>
      </c>
      <c r="E779">
        <v>-0.16814742999999999</v>
      </c>
    </row>
    <row r="780" spans="1:5" x14ac:dyDescent="0.25">
      <c r="A780" t="s">
        <v>325</v>
      </c>
      <c r="B780">
        <v>0</v>
      </c>
      <c r="C780">
        <v>0.70006011000000001</v>
      </c>
      <c r="D780">
        <v>0.29782818</v>
      </c>
      <c r="E780">
        <v>-0.14576127</v>
      </c>
    </row>
    <row r="781" spans="1:5" x14ac:dyDescent="0.25">
      <c r="A781" t="s">
        <v>326</v>
      </c>
      <c r="B781">
        <v>0</v>
      </c>
      <c r="C781">
        <v>0.69564102000000005</v>
      </c>
      <c r="D781">
        <v>0.29846651000000002</v>
      </c>
      <c r="E781">
        <v>-0.14159775999999999</v>
      </c>
    </row>
    <row r="782" spans="1:5" x14ac:dyDescent="0.25">
      <c r="A782" t="s">
        <v>327</v>
      </c>
      <c r="B782">
        <v>0</v>
      </c>
      <c r="C782">
        <v>0.69032674999999999</v>
      </c>
      <c r="D782">
        <v>0.30087702</v>
      </c>
      <c r="E782">
        <v>-0.13935465</v>
      </c>
    </row>
    <row r="783" spans="1:5" x14ac:dyDescent="0.25">
      <c r="A783" t="s">
        <v>328</v>
      </c>
      <c r="B783">
        <v>0</v>
      </c>
      <c r="C783">
        <v>0.68703530999999995</v>
      </c>
      <c r="D783">
        <v>0.30256532000000003</v>
      </c>
      <c r="E783">
        <v>-0.13818080999999999</v>
      </c>
    </row>
    <row r="784" spans="1:5" x14ac:dyDescent="0.25">
      <c r="A784" t="s">
        <v>329</v>
      </c>
      <c r="B784">
        <v>0</v>
      </c>
      <c r="C784">
        <v>0.70163511999999995</v>
      </c>
      <c r="D784">
        <v>0.29791308999999999</v>
      </c>
      <c r="E784">
        <v>-0.14651660999999999</v>
      </c>
    </row>
    <row r="785" spans="1:5" x14ac:dyDescent="0.25">
      <c r="A785" t="s">
        <v>330</v>
      </c>
      <c r="B785">
        <v>0</v>
      </c>
      <c r="C785">
        <v>0.70264351000000003</v>
      </c>
      <c r="D785">
        <v>0.29834991</v>
      </c>
      <c r="E785">
        <v>-0.14792869</v>
      </c>
    </row>
    <row r="786" spans="1:5" x14ac:dyDescent="0.25">
      <c r="A786" t="s">
        <v>331</v>
      </c>
      <c r="B786">
        <v>0</v>
      </c>
      <c r="C786">
        <v>0.70223740999999995</v>
      </c>
      <c r="D786">
        <v>0.29917695</v>
      </c>
      <c r="E786">
        <v>-0.1484664</v>
      </c>
    </row>
    <row r="787" spans="1:5" x14ac:dyDescent="0.25">
      <c r="A787" t="s">
        <v>332</v>
      </c>
      <c r="B787">
        <v>0</v>
      </c>
      <c r="C787">
        <v>0.69962663999999997</v>
      </c>
      <c r="D787">
        <v>0.30128484999999999</v>
      </c>
      <c r="E787">
        <v>-0.14838335</v>
      </c>
    </row>
    <row r="788" spans="1:5" x14ac:dyDescent="0.25">
      <c r="A788" t="s">
        <v>333</v>
      </c>
      <c r="B788">
        <v>0</v>
      </c>
      <c r="C788">
        <v>0.69382098000000003</v>
      </c>
      <c r="D788">
        <v>0.30419618999999998</v>
      </c>
      <c r="E788">
        <v>-0.14623942000000001</v>
      </c>
    </row>
    <row r="789" spans="1:5" x14ac:dyDescent="0.25">
      <c r="A789" t="s">
        <v>334</v>
      </c>
      <c r="B789">
        <v>0</v>
      </c>
      <c r="C789">
        <v>0.68982898999999998</v>
      </c>
      <c r="D789">
        <v>0.30650287999999998</v>
      </c>
      <c r="E789">
        <v>-0.14510153000000001</v>
      </c>
    </row>
    <row r="790" spans="1:5" x14ac:dyDescent="0.25">
      <c r="A790" t="s">
        <v>335</v>
      </c>
      <c r="B790">
        <v>0</v>
      </c>
      <c r="C790">
        <v>0.92125966999999997</v>
      </c>
      <c r="D790">
        <v>0.11812902</v>
      </c>
      <c r="E790">
        <v>-0.10960361</v>
      </c>
    </row>
    <row r="791" spans="1:5" x14ac:dyDescent="0.25">
      <c r="A791" t="s">
        <v>336</v>
      </c>
      <c r="B791">
        <v>0</v>
      </c>
      <c r="C791">
        <v>0.91569058999999997</v>
      </c>
      <c r="D791">
        <v>0.11918020999999999</v>
      </c>
      <c r="E791">
        <v>-0.10456749</v>
      </c>
    </row>
    <row r="792" spans="1:5" x14ac:dyDescent="0.25">
      <c r="A792" t="s">
        <v>337</v>
      </c>
      <c r="B792">
        <v>0</v>
      </c>
      <c r="C792">
        <v>0.95771311999999997</v>
      </c>
      <c r="D792">
        <v>8.9552199999999998E-2</v>
      </c>
      <c r="E792">
        <v>-0.10250033</v>
      </c>
    </row>
    <row r="793" spans="1:5" x14ac:dyDescent="0.25">
      <c r="A793" t="s">
        <v>338</v>
      </c>
      <c r="B793">
        <v>0</v>
      </c>
      <c r="C793">
        <v>0.95133208999999996</v>
      </c>
      <c r="D793">
        <v>9.3499100000000002E-2</v>
      </c>
      <c r="E793">
        <v>-0.10096798999999999</v>
      </c>
    </row>
    <row r="794" spans="1:5" x14ac:dyDescent="0.25">
      <c r="A794" t="s">
        <v>339</v>
      </c>
      <c r="B794">
        <v>0</v>
      </c>
      <c r="C794">
        <v>0.95355951999999999</v>
      </c>
      <c r="D794">
        <v>9.0703740000000005E-2</v>
      </c>
      <c r="E794">
        <v>-9.8400089999999996E-2</v>
      </c>
    </row>
    <row r="795" spans="1:5" x14ac:dyDescent="0.25">
      <c r="A795" t="s">
        <v>340</v>
      </c>
      <c r="B795">
        <v>0</v>
      </c>
      <c r="C795">
        <v>0.95827759999999995</v>
      </c>
      <c r="D795">
        <v>8.4933610000000007E-2</v>
      </c>
      <c r="E795">
        <v>-9.4310110000000003E-2</v>
      </c>
    </row>
    <row r="796" spans="1:5" x14ac:dyDescent="0.25">
      <c r="A796" t="s">
        <v>341</v>
      </c>
      <c r="B796">
        <v>0</v>
      </c>
      <c r="C796">
        <v>0.95633453999999996</v>
      </c>
      <c r="D796">
        <v>8.6603289999999999E-2</v>
      </c>
      <c r="E796">
        <v>-9.4359579999999998E-2</v>
      </c>
    </row>
    <row r="797" spans="1:5" x14ac:dyDescent="0.25">
      <c r="A797" t="s">
        <v>342</v>
      </c>
      <c r="B797">
        <v>0</v>
      </c>
      <c r="C797">
        <v>0.95086245999999996</v>
      </c>
      <c r="D797">
        <v>8.7445529999999994E-2</v>
      </c>
      <c r="E797">
        <v>-8.9782520000000005E-2</v>
      </c>
    </row>
    <row r="798" spans="1:5" x14ac:dyDescent="0.25">
      <c r="A798" t="s">
        <v>343</v>
      </c>
      <c r="B798">
        <v>0</v>
      </c>
      <c r="C798">
        <v>0.94945853000000002</v>
      </c>
      <c r="D798">
        <v>8.8014350000000005E-2</v>
      </c>
      <c r="E798">
        <v>-8.8842489999999996E-2</v>
      </c>
    </row>
    <row r="799" spans="1:5" x14ac:dyDescent="0.25">
      <c r="A799" t="s">
        <v>344</v>
      </c>
      <c r="B799">
        <v>0</v>
      </c>
      <c r="C799">
        <v>0.95551218000000004</v>
      </c>
      <c r="D799">
        <v>8.2442689999999999E-2</v>
      </c>
      <c r="E799">
        <v>-8.6334540000000001E-2</v>
      </c>
    </row>
    <row r="800" spans="1:5" x14ac:dyDescent="0.25">
      <c r="A800" t="s">
        <v>345</v>
      </c>
      <c r="B800">
        <v>0</v>
      </c>
      <c r="C800">
        <v>0.96247269000000002</v>
      </c>
      <c r="D800">
        <v>7.8997899999999996E-2</v>
      </c>
      <c r="E800">
        <v>-8.7586860000000002E-2</v>
      </c>
    </row>
    <row r="801" spans="1:5" x14ac:dyDescent="0.25">
      <c r="A801" t="s">
        <v>346</v>
      </c>
      <c r="B801">
        <v>0</v>
      </c>
      <c r="C801">
        <v>0.94026814999999997</v>
      </c>
      <c r="D801">
        <v>8.6737880000000003E-2</v>
      </c>
      <c r="E801">
        <v>-7.564216E-2</v>
      </c>
    </row>
    <row r="802" spans="1:5" x14ac:dyDescent="0.25">
      <c r="A802" t="s">
        <v>347</v>
      </c>
      <c r="B802">
        <v>0</v>
      </c>
      <c r="C802">
        <v>0.96641805999999997</v>
      </c>
      <c r="D802">
        <v>6.7926139999999996E-2</v>
      </c>
      <c r="E802">
        <v>-7.4023619999999998E-2</v>
      </c>
    </row>
    <row r="803" spans="1:5" x14ac:dyDescent="0.25">
      <c r="A803" t="s">
        <v>348</v>
      </c>
      <c r="B803">
        <v>0</v>
      </c>
      <c r="C803">
        <v>0.77592625000000004</v>
      </c>
      <c r="D803">
        <v>0.27369387000000001</v>
      </c>
      <c r="E803">
        <v>-0.19626499</v>
      </c>
    </row>
    <row r="804" spans="1:5" x14ac:dyDescent="0.25">
      <c r="A804" t="s">
        <v>349</v>
      </c>
      <c r="B804">
        <v>0</v>
      </c>
      <c r="C804">
        <v>0.78870364000000004</v>
      </c>
      <c r="D804">
        <v>0.26080953000000001</v>
      </c>
      <c r="E804">
        <v>-0.19040133000000001</v>
      </c>
    </row>
    <row r="805" spans="1:5" x14ac:dyDescent="0.25">
      <c r="A805" t="s">
        <v>350</v>
      </c>
      <c r="B805">
        <v>0</v>
      </c>
      <c r="C805">
        <v>0.78502419999999995</v>
      </c>
      <c r="D805">
        <v>0.26259053999999998</v>
      </c>
      <c r="E805">
        <v>-0.18897186999999999</v>
      </c>
    </row>
    <row r="806" spans="1:5" x14ac:dyDescent="0.25">
      <c r="A806" t="s">
        <v>351</v>
      </c>
      <c r="B806">
        <v>0</v>
      </c>
      <c r="C806">
        <v>0.78170275</v>
      </c>
      <c r="D806">
        <v>0.26437166000000001</v>
      </c>
      <c r="E806">
        <v>-0.18787275000000001</v>
      </c>
    </row>
    <row r="807" spans="1:5" x14ac:dyDescent="0.25">
      <c r="A807" t="s">
        <v>352</v>
      </c>
      <c r="B807">
        <v>0</v>
      </c>
      <c r="C807">
        <v>0.77863470999999995</v>
      </c>
      <c r="D807">
        <v>0.26564610999999999</v>
      </c>
      <c r="E807">
        <v>-0.18644848</v>
      </c>
    </row>
    <row r="808" spans="1:5" x14ac:dyDescent="0.25">
      <c r="A808" t="s">
        <v>353</v>
      </c>
      <c r="B808">
        <v>0</v>
      </c>
      <c r="C808">
        <v>0.77543169000000001</v>
      </c>
      <c r="D808">
        <v>0.26681827000000002</v>
      </c>
      <c r="E808">
        <v>-0.18478685</v>
      </c>
    </row>
    <row r="809" spans="1:5" x14ac:dyDescent="0.25">
      <c r="A809" t="s">
        <v>354</v>
      </c>
      <c r="B809">
        <v>0</v>
      </c>
      <c r="C809">
        <v>0.77321311000000004</v>
      </c>
      <c r="D809">
        <v>0.26756537000000002</v>
      </c>
      <c r="E809">
        <v>-0.18356444</v>
      </c>
    </row>
    <row r="810" spans="1:5" x14ac:dyDescent="0.25">
      <c r="A810" t="s">
        <v>355</v>
      </c>
      <c r="B810">
        <v>0</v>
      </c>
      <c r="C810">
        <v>0.77280439000000001</v>
      </c>
      <c r="D810">
        <v>0.26773163999999999</v>
      </c>
      <c r="E810">
        <v>-0.18337083000000001</v>
      </c>
    </row>
    <row r="811" spans="1:5" x14ac:dyDescent="0.25">
      <c r="A811" t="s">
        <v>356</v>
      </c>
      <c r="B811">
        <v>0</v>
      </c>
      <c r="C811">
        <v>0.78498572</v>
      </c>
      <c r="D811">
        <v>0.25857047999999999</v>
      </c>
      <c r="E811">
        <v>-0.18247285999999999</v>
      </c>
    </row>
    <row r="812" spans="1:5" x14ac:dyDescent="0.25">
      <c r="A812" t="s">
        <v>357</v>
      </c>
      <c r="B812">
        <v>0</v>
      </c>
      <c r="C812">
        <v>0.80807107</v>
      </c>
      <c r="D812">
        <v>0.25687362000000002</v>
      </c>
      <c r="E812">
        <v>-0.20189641</v>
      </c>
    </row>
    <row r="813" spans="1:5" x14ac:dyDescent="0.25">
      <c r="A813" t="s">
        <v>358</v>
      </c>
      <c r="B813">
        <v>0</v>
      </c>
      <c r="C813">
        <v>0.80949879999999996</v>
      </c>
      <c r="D813">
        <v>0.25531021999999998</v>
      </c>
      <c r="E813">
        <v>-0.20102951999999999</v>
      </c>
    </row>
    <row r="814" spans="1:5" x14ac:dyDescent="0.25">
      <c r="A814" t="s">
        <v>359</v>
      </c>
      <c r="B814">
        <v>0</v>
      </c>
      <c r="C814">
        <v>0.80963441000000003</v>
      </c>
      <c r="D814">
        <v>0.25522774999999998</v>
      </c>
      <c r="E814">
        <v>-0.20106363999999999</v>
      </c>
    </row>
    <row r="815" spans="1:5" x14ac:dyDescent="0.25">
      <c r="A815" t="s">
        <v>360</v>
      </c>
      <c r="B815">
        <v>0</v>
      </c>
      <c r="C815">
        <v>0.80700930999999998</v>
      </c>
      <c r="D815">
        <v>0.25635053000000002</v>
      </c>
      <c r="E815">
        <v>-0.19988064</v>
      </c>
    </row>
    <row r="816" spans="1:5" x14ac:dyDescent="0.25">
      <c r="A816" t="s">
        <v>361</v>
      </c>
      <c r="B816">
        <v>0</v>
      </c>
      <c r="C816">
        <v>0.83942466000000004</v>
      </c>
      <c r="D816">
        <v>0.13874537000000001</v>
      </c>
      <c r="E816">
        <v>-7.4011740000000006E-2</v>
      </c>
    </row>
    <row r="817" spans="1:5" x14ac:dyDescent="0.25">
      <c r="A817" t="s">
        <v>362</v>
      </c>
      <c r="B817">
        <v>0</v>
      </c>
      <c r="C817">
        <v>0.83089038999999998</v>
      </c>
      <c r="D817">
        <v>0.14261964999999999</v>
      </c>
      <c r="E817">
        <v>-7.0366799999999993E-2</v>
      </c>
    </row>
    <row r="818" spans="1:5" x14ac:dyDescent="0.25">
      <c r="A818" t="s">
        <v>363</v>
      </c>
      <c r="B818">
        <v>0</v>
      </c>
      <c r="C818">
        <v>0.82453894999999999</v>
      </c>
      <c r="D818">
        <v>0.14015643</v>
      </c>
      <c r="E818">
        <v>-6.0596339999999999E-2</v>
      </c>
    </row>
    <row r="819" spans="1:5" x14ac:dyDescent="0.25">
      <c r="A819" t="s">
        <v>364</v>
      </c>
      <c r="B819">
        <v>0</v>
      </c>
      <c r="C819">
        <v>0.82081391000000004</v>
      </c>
      <c r="D819">
        <v>0.14174603</v>
      </c>
      <c r="E819">
        <v>-5.891366E-2</v>
      </c>
    </row>
    <row r="820" spans="1:5" x14ac:dyDescent="0.25">
      <c r="A820" t="s">
        <v>365</v>
      </c>
      <c r="B820">
        <v>0</v>
      </c>
      <c r="C820">
        <v>0.81924545999999998</v>
      </c>
      <c r="D820">
        <v>0.14322956000000001</v>
      </c>
      <c r="E820">
        <v>-5.9103349999999999E-2</v>
      </c>
    </row>
    <row r="821" spans="1:5" x14ac:dyDescent="0.25">
      <c r="A821" t="s">
        <v>366</v>
      </c>
      <c r="B821">
        <v>0</v>
      </c>
      <c r="C821">
        <v>0.81804716</v>
      </c>
      <c r="D821">
        <v>0.14287298000000001</v>
      </c>
      <c r="E821">
        <v>-5.7045230000000002E-2</v>
      </c>
    </row>
    <row r="822" spans="1:5" x14ac:dyDescent="0.25">
      <c r="A822" t="s">
        <v>367</v>
      </c>
      <c r="B822">
        <v>0</v>
      </c>
      <c r="C822">
        <v>0.82793092999999995</v>
      </c>
      <c r="D822">
        <v>0.13412852</v>
      </c>
      <c r="E822">
        <v>-5.412674E-2</v>
      </c>
    </row>
    <row r="823" spans="1:5" x14ac:dyDescent="0.25">
      <c r="A823" t="s">
        <v>368</v>
      </c>
      <c r="B823">
        <v>0</v>
      </c>
      <c r="C823">
        <v>0.82526920000000004</v>
      </c>
      <c r="D823">
        <v>0.13542683</v>
      </c>
      <c r="E823">
        <v>-5.3103600000000001E-2</v>
      </c>
    </row>
    <row r="824" spans="1:5" x14ac:dyDescent="0.25">
      <c r="A824" t="s">
        <v>369</v>
      </c>
      <c r="B824">
        <v>0</v>
      </c>
      <c r="C824">
        <v>0.82632335000000001</v>
      </c>
      <c r="D824">
        <v>0.13535238999999999</v>
      </c>
      <c r="E824">
        <v>-5.3993899999999997E-2</v>
      </c>
    </row>
    <row r="825" spans="1:5" x14ac:dyDescent="0.25">
      <c r="A825" t="s">
        <v>370</v>
      </c>
      <c r="B825">
        <v>0</v>
      </c>
      <c r="C825">
        <v>0.83818873000000005</v>
      </c>
      <c r="D825">
        <v>0.13503993</v>
      </c>
      <c r="E825">
        <v>-6.4594600000000002E-2</v>
      </c>
    </row>
    <row r="826" spans="1:5" x14ac:dyDescent="0.25">
      <c r="A826" t="s">
        <v>371</v>
      </c>
      <c r="B826">
        <v>0</v>
      </c>
      <c r="C826">
        <v>0.83882621999999996</v>
      </c>
      <c r="D826">
        <v>0.13556816999999999</v>
      </c>
      <c r="E826">
        <v>-6.5765370000000004E-2</v>
      </c>
    </row>
    <row r="827" spans="1:5" x14ac:dyDescent="0.25">
      <c r="A827" t="s">
        <v>372</v>
      </c>
      <c r="B827">
        <v>0</v>
      </c>
      <c r="C827">
        <v>0.83712014999999995</v>
      </c>
      <c r="D827">
        <v>0.13657227999999999</v>
      </c>
      <c r="E827">
        <v>-6.5299250000000003E-2</v>
      </c>
    </row>
    <row r="828" spans="1:5" x14ac:dyDescent="0.25">
      <c r="A828" t="s">
        <v>373</v>
      </c>
      <c r="B828">
        <v>0</v>
      </c>
      <c r="C828">
        <v>0.83522784000000005</v>
      </c>
      <c r="D828">
        <v>0.13750509999999999</v>
      </c>
      <c r="E828">
        <v>-6.4582680000000003E-2</v>
      </c>
    </row>
    <row r="829" spans="1:5" x14ac:dyDescent="0.25">
      <c r="A829" t="s">
        <v>374</v>
      </c>
      <c r="B829">
        <v>0</v>
      </c>
      <c r="C829">
        <v>0.83288382999999999</v>
      </c>
      <c r="D829">
        <v>0.22078549</v>
      </c>
      <c r="E829">
        <v>-0.18329429</v>
      </c>
    </row>
    <row r="830" spans="1:5" x14ac:dyDescent="0.25">
      <c r="A830" t="s">
        <v>375</v>
      </c>
      <c r="B830">
        <v>0</v>
      </c>
      <c r="C830">
        <v>0.84611760000000003</v>
      </c>
      <c r="D830">
        <v>0.20711831</v>
      </c>
      <c r="E830">
        <v>-0.17555256</v>
      </c>
    </row>
    <row r="831" spans="1:5" x14ac:dyDescent="0.25">
      <c r="A831" t="s">
        <v>376</v>
      </c>
      <c r="B831">
        <v>0</v>
      </c>
      <c r="C831">
        <v>0.88130129999999995</v>
      </c>
      <c r="D831">
        <v>0.18601841999999999</v>
      </c>
      <c r="E831">
        <v>-0.17862808999999999</v>
      </c>
    </row>
    <row r="832" spans="1:5" x14ac:dyDescent="0.25">
      <c r="A832" t="s">
        <v>377</v>
      </c>
      <c r="B832">
        <v>0</v>
      </c>
      <c r="C832">
        <v>0.86015333999999999</v>
      </c>
      <c r="D832">
        <v>0.19082592000000001</v>
      </c>
      <c r="E832">
        <v>-0.16442314999999999</v>
      </c>
    </row>
    <row r="833" spans="1:5" x14ac:dyDescent="0.25">
      <c r="A833" t="s">
        <v>378</v>
      </c>
      <c r="B833">
        <v>0</v>
      </c>
      <c r="C833">
        <v>0.85880078000000004</v>
      </c>
      <c r="D833">
        <v>0.19021145</v>
      </c>
      <c r="E833">
        <v>-0.16165212000000001</v>
      </c>
    </row>
    <row r="834" spans="1:5" x14ac:dyDescent="0.25">
      <c r="A834" t="s">
        <v>379</v>
      </c>
      <c r="B834">
        <v>0</v>
      </c>
      <c r="C834">
        <v>0.85488050999999998</v>
      </c>
      <c r="D834">
        <v>0.19240578999999999</v>
      </c>
      <c r="E834">
        <v>-0.16045646</v>
      </c>
    </row>
    <row r="835" spans="1:5" x14ac:dyDescent="0.25">
      <c r="A835" t="s">
        <v>380</v>
      </c>
      <c r="B835">
        <v>0</v>
      </c>
      <c r="C835">
        <v>0.85284888999999997</v>
      </c>
      <c r="D835">
        <v>0.19392612000000001</v>
      </c>
      <c r="E835">
        <v>-0.16025948000000001</v>
      </c>
    </row>
    <row r="836" spans="1:5" x14ac:dyDescent="0.25">
      <c r="A836" t="s">
        <v>381</v>
      </c>
      <c r="B836">
        <v>0</v>
      </c>
      <c r="C836">
        <v>0.84393335000000003</v>
      </c>
      <c r="D836">
        <v>0.19565742999999999</v>
      </c>
      <c r="E836">
        <v>-0.15394506999999999</v>
      </c>
    </row>
    <row r="837" spans="1:5" x14ac:dyDescent="0.25">
      <c r="A837" t="s">
        <v>382</v>
      </c>
      <c r="B837">
        <v>0</v>
      </c>
      <c r="C837">
        <v>0.84775626000000004</v>
      </c>
      <c r="D837">
        <v>0.19623061999999999</v>
      </c>
      <c r="E837">
        <v>-0.15810387000000001</v>
      </c>
    </row>
    <row r="838" spans="1:5" x14ac:dyDescent="0.25">
      <c r="A838" t="s">
        <v>383</v>
      </c>
      <c r="B838">
        <v>0</v>
      </c>
      <c r="C838">
        <v>0.84469247999999997</v>
      </c>
      <c r="D838">
        <v>0.19786422000000001</v>
      </c>
      <c r="E838">
        <v>-0.15707971000000001</v>
      </c>
    </row>
    <row r="839" spans="1:5" x14ac:dyDescent="0.25">
      <c r="A839" t="s">
        <v>384</v>
      </c>
      <c r="B839">
        <v>0</v>
      </c>
      <c r="C839">
        <v>0.84002197000000001</v>
      </c>
      <c r="D839">
        <v>0.19999948000000001</v>
      </c>
      <c r="E839">
        <v>-0.15512681</v>
      </c>
    </row>
    <row r="840" spans="1:5" x14ac:dyDescent="0.25">
      <c r="A840" t="s">
        <v>385</v>
      </c>
      <c r="B840">
        <v>0</v>
      </c>
      <c r="C840">
        <v>0.83454450999999996</v>
      </c>
      <c r="D840">
        <v>0.20279974000000001</v>
      </c>
      <c r="E840">
        <v>-0.15316309</v>
      </c>
    </row>
    <row r="841" spans="1:5" x14ac:dyDescent="0.25">
      <c r="A841" t="s">
        <v>386</v>
      </c>
      <c r="B841">
        <v>0</v>
      </c>
      <c r="C841">
        <v>0.82780580000000004</v>
      </c>
      <c r="D841">
        <v>0.20543505000000001</v>
      </c>
      <c r="E841">
        <v>-0.14985397</v>
      </c>
    </row>
    <row r="842" spans="1:5" x14ac:dyDescent="0.25">
      <c r="A842" t="s">
        <v>387</v>
      </c>
      <c r="B842">
        <v>0</v>
      </c>
      <c r="C842">
        <v>0.87570946999999999</v>
      </c>
      <c r="D842">
        <v>0.22084092</v>
      </c>
      <c r="E842">
        <v>-0.21540598</v>
      </c>
    </row>
    <row r="843" spans="1:5" x14ac:dyDescent="0.25">
      <c r="A843" t="s">
        <v>388</v>
      </c>
      <c r="B843">
        <v>0</v>
      </c>
      <c r="C843">
        <v>0.90578906000000003</v>
      </c>
      <c r="D843">
        <v>0.20136747999999999</v>
      </c>
      <c r="E843">
        <v>-0.21880936000000001</v>
      </c>
    </row>
    <row r="844" spans="1:5" x14ac:dyDescent="0.25">
      <c r="A844" t="s">
        <v>389</v>
      </c>
      <c r="B844">
        <v>0</v>
      </c>
      <c r="C844">
        <v>0.97134116999999998</v>
      </c>
      <c r="D844">
        <v>0.15970524999999999</v>
      </c>
      <c r="E844">
        <v>-0.22697886</v>
      </c>
    </row>
    <row r="845" spans="1:5" x14ac:dyDescent="0.25">
      <c r="A845" t="s">
        <v>390</v>
      </c>
      <c r="B845">
        <v>0</v>
      </c>
      <c r="C845">
        <v>0.96398700999999998</v>
      </c>
      <c r="D845">
        <v>0.16429993000000001</v>
      </c>
      <c r="E845">
        <v>-0.22526344000000001</v>
      </c>
    </row>
    <row r="846" spans="1:5" x14ac:dyDescent="0.25">
      <c r="A846" t="s">
        <v>391</v>
      </c>
      <c r="B846">
        <v>0</v>
      </c>
      <c r="C846">
        <v>0.96291130000000003</v>
      </c>
      <c r="D846">
        <v>0.16225171999999999</v>
      </c>
      <c r="E846">
        <v>-0.21982298</v>
      </c>
    </row>
    <row r="847" spans="1:5" x14ac:dyDescent="0.25">
      <c r="A847" t="s">
        <v>392</v>
      </c>
      <c r="B847">
        <v>0</v>
      </c>
      <c r="C847">
        <v>0.98844193000000002</v>
      </c>
      <c r="D847">
        <v>0.16240841</v>
      </c>
      <c r="E847">
        <v>-0.24354692</v>
      </c>
    </row>
    <row r="848" spans="1:5" x14ac:dyDescent="0.25">
      <c r="A848" t="s">
        <v>393</v>
      </c>
      <c r="B848">
        <v>0</v>
      </c>
      <c r="C848">
        <v>0.9563062</v>
      </c>
      <c r="D848">
        <v>0.16341494000000001</v>
      </c>
      <c r="E848">
        <v>-0.21501319999999999</v>
      </c>
    </row>
    <row r="849" spans="1:5" x14ac:dyDescent="0.25">
      <c r="A849" t="s">
        <v>394</v>
      </c>
      <c r="B849">
        <v>0</v>
      </c>
      <c r="C849">
        <v>0.97438369999999996</v>
      </c>
      <c r="D849">
        <v>0.15360899</v>
      </c>
      <c r="E849">
        <v>-0.22087181</v>
      </c>
    </row>
    <row r="850" spans="1:5" x14ac:dyDescent="0.25">
      <c r="A850" t="s">
        <v>395</v>
      </c>
      <c r="B850">
        <v>0</v>
      </c>
      <c r="C850">
        <v>0.96645049999999999</v>
      </c>
      <c r="D850">
        <v>0.15489240000000001</v>
      </c>
      <c r="E850">
        <v>-0.21496949000000001</v>
      </c>
    </row>
    <row r="851" spans="1:5" x14ac:dyDescent="0.25">
      <c r="A851" t="s">
        <v>396</v>
      </c>
      <c r="B851">
        <v>0</v>
      </c>
      <c r="C851">
        <v>0.97176810999999996</v>
      </c>
      <c r="D851">
        <v>0.15451581</v>
      </c>
      <c r="E851">
        <v>-0.21945936999999999</v>
      </c>
    </row>
    <row r="852" spans="1:5" x14ac:dyDescent="0.25">
      <c r="A852" t="s">
        <v>397</v>
      </c>
      <c r="B852">
        <v>0</v>
      </c>
      <c r="C852">
        <v>0.97239423999999997</v>
      </c>
      <c r="D852">
        <v>0.15517748000000001</v>
      </c>
      <c r="E852">
        <v>-0.22076686000000001</v>
      </c>
    </row>
    <row r="853" spans="1:5" x14ac:dyDescent="0.25">
      <c r="A853" t="s">
        <v>398</v>
      </c>
      <c r="B853">
        <v>0</v>
      </c>
      <c r="C853">
        <v>0.98100441000000005</v>
      </c>
      <c r="D853">
        <v>0.14613372999999999</v>
      </c>
      <c r="E853">
        <v>-0.21631302999999999</v>
      </c>
    </row>
    <row r="854" spans="1:5" x14ac:dyDescent="0.25">
      <c r="A854" t="s">
        <v>399</v>
      </c>
      <c r="B854">
        <v>0</v>
      </c>
      <c r="C854">
        <v>0.98373118999999998</v>
      </c>
      <c r="D854">
        <v>0.14677908000000001</v>
      </c>
      <c r="E854">
        <v>-0.21954029999999999</v>
      </c>
    </row>
    <row r="855" spans="1:5" x14ac:dyDescent="0.25">
      <c r="A855" t="s">
        <v>400</v>
      </c>
      <c r="B855">
        <v>0</v>
      </c>
      <c r="C855">
        <v>0.74467366000000002</v>
      </c>
      <c r="D855">
        <v>0.20454258</v>
      </c>
      <c r="E855">
        <v>-8.2730650000000003E-2</v>
      </c>
    </row>
    <row r="856" spans="1:5" x14ac:dyDescent="0.25">
      <c r="A856" t="s">
        <v>401</v>
      </c>
      <c r="B856">
        <v>0</v>
      </c>
      <c r="C856">
        <v>0.72907635000000004</v>
      </c>
      <c r="D856">
        <v>0.21278226</v>
      </c>
      <c r="E856">
        <v>-7.7432119999999993E-2</v>
      </c>
    </row>
    <row r="857" spans="1:5" x14ac:dyDescent="0.25">
      <c r="A857" t="s">
        <v>402</v>
      </c>
      <c r="B857">
        <v>0</v>
      </c>
      <c r="C857">
        <v>0.72586578000000002</v>
      </c>
      <c r="D857">
        <v>0.21172152999999999</v>
      </c>
      <c r="E857">
        <v>-7.1268079999999998E-2</v>
      </c>
    </row>
    <row r="858" spans="1:5" x14ac:dyDescent="0.25">
      <c r="A858" t="s">
        <v>403</v>
      </c>
      <c r="B858">
        <v>0</v>
      </c>
      <c r="C858">
        <v>0.72470893999999997</v>
      </c>
      <c r="D858">
        <v>0.21277939000000001</v>
      </c>
      <c r="E858">
        <v>-7.0361510000000002E-2</v>
      </c>
    </row>
    <row r="859" spans="1:5" x14ac:dyDescent="0.25">
      <c r="A859" t="s">
        <v>404</v>
      </c>
      <c r="B859">
        <v>0</v>
      </c>
      <c r="C859">
        <v>0.77384887000000002</v>
      </c>
      <c r="D859">
        <v>0.16892798000000001</v>
      </c>
      <c r="E859">
        <v>-5.5530009999999998E-2</v>
      </c>
    </row>
    <row r="860" spans="1:5" x14ac:dyDescent="0.25">
      <c r="A860" t="s">
        <v>405</v>
      </c>
      <c r="B860">
        <v>0</v>
      </c>
      <c r="C860">
        <v>0.76719243000000004</v>
      </c>
      <c r="D860">
        <v>0.17243924999999999</v>
      </c>
      <c r="E860">
        <v>-5.3263079999999997E-2</v>
      </c>
    </row>
    <row r="861" spans="1:5" x14ac:dyDescent="0.25">
      <c r="A861" t="s">
        <v>406</v>
      </c>
      <c r="B861">
        <v>0</v>
      </c>
      <c r="C861">
        <v>0.75995721000000005</v>
      </c>
      <c r="D861">
        <v>0.17578539000000001</v>
      </c>
      <c r="E861">
        <v>-5.0280070000000003E-2</v>
      </c>
    </row>
    <row r="862" spans="1:5" x14ac:dyDescent="0.25">
      <c r="A862" t="s">
        <v>407</v>
      </c>
      <c r="B862">
        <v>0</v>
      </c>
      <c r="C862">
        <v>0.75337050999999999</v>
      </c>
      <c r="D862">
        <v>0.17811529000000001</v>
      </c>
      <c r="E862">
        <v>-4.6774250000000003E-2</v>
      </c>
    </row>
    <row r="863" spans="1:5" x14ac:dyDescent="0.25">
      <c r="A863" t="s">
        <v>408</v>
      </c>
      <c r="B863">
        <v>0</v>
      </c>
      <c r="C863">
        <v>0.74682736000000005</v>
      </c>
      <c r="D863">
        <v>0.18215745</v>
      </c>
      <c r="E863">
        <v>-4.519745E-2</v>
      </c>
    </row>
    <row r="864" spans="1:5" x14ac:dyDescent="0.25">
      <c r="A864" t="s">
        <v>409</v>
      </c>
      <c r="B864">
        <v>0</v>
      </c>
      <c r="C864">
        <v>0.73902013</v>
      </c>
      <c r="D864">
        <v>0.186441</v>
      </c>
      <c r="E864">
        <v>-4.2720870000000001E-2</v>
      </c>
    </row>
    <row r="865" spans="1:5" x14ac:dyDescent="0.25">
      <c r="A865" t="s">
        <v>410</v>
      </c>
      <c r="B865">
        <v>0</v>
      </c>
      <c r="C865">
        <v>0.72900673999999999</v>
      </c>
      <c r="D865">
        <v>0.19179046</v>
      </c>
      <c r="E865">
        <v>-3.938502E-2</v>
      </c>
    </row>
    <row r="866" spans="1:5" x14ac:dyDescent="0.25">
      <c r="A866" t="s">
        <v>411</v>
      </c>
      <c r="B866">
        <v>0</v>
      </c>
      <c r="C866">
        <v>0.72287636</v>
      </c>
      <c r="D866">
        <v>0.19698267</v>
      </c>
      <c r="E866">
        <v>-3.9457640000000002E-2</v>
      </c>
    </row>
    <row r="867" spans="1:5" x14ac:dyDescent="0.25">
      <c r="A867" t="s">
        <v>412</v>
      </c>
      <c r="B867">
        <v>0</v>
      </c>
      <c r="C867">
        <v>0.71483633000000002</v>
      </c>
      <c r="D867">
        <v>0.20169313999999999</v>
      </c>
      <c r="E867">
        <v>-3.723725E-2</v>
      </c>
    </row>
    <row r="868" spans="1:5" x14ac:dyDescent="0.25">
      <c r="A868" t="s">
        <v>413</v>
      </c>
      <c r="B868">
        <v>0</v>
      </c>
      <c r="C868">
        <v>0.33455430000000003</v>
      </c>
      <c r="D868">
        <v>0.21539161000000001</v>
      </c>
      <c r="E868">
        <v>0.41499015</v>
      </c>
    </row>
    <row r="869" spans="1:5" x14ac:dyDescent="0.25">
      <c r="A869" t="s">
        <v>414</v>
      </c>
      <c r="B869">
        <v>0</v>
      </c>
      <c r="C869">
        <v>0.34133263000000003</v>
      </c>
      <c r="D869">
        <v>0.20485631000000001</v>
      </c>
      <c r="E869">
        <v>0.42457083000000001</v>
      </c>
    </row>
    <row r="870" spans="1:5" x14ac:dyDescent="0.25">
      <c r="A870" t="s">
        <v>415</v>
      </c>
      <c r="B870">
        <v>0</v>
      </c>
      <c r="C870">
        <v>0.33575642</v>
      </c>
      <c r="D870">
        <v>0.20858879999999999</v>
      </c>
      <c r="E870">
        <v>0.42559727000000003</v>
      </c>
    </row>
    <row r="871" spans="1:5" x14ac:dyDescent="0.25">
      <c r="A871" t="s">
        <v>416</v>
      </c>
      <c r="B871">
        <v>0</v>
      </c>
      <c r="C871">
        <v>0.33137970999999999</v>
      </c>
      <c r="D871">
        <v>0.21106653</v>
      </c>
      <c r="E871">
        <v>0.42690137</v>
      </c>
    </row>
    <row r="872" spans="1:5" x14ac:dyDescent="0.25">
      <c r="A872" t="s">
        <v>417</v>
      </c>
      <c r="B872">
        <v>0</v>
      </c>
      <c r="C872">
        <v>0.34083224000000001</v>
      </c>
      <c r="D872">
        <v>0.20195055000000001</v>
      </c>
      <c r="E872">
        <v>0.43101721999999998</v>
      </c>
    </row>
    <row r="873" spans="1:5" x14ac:dyDescent="0.25">
      <c r="A873" t="s">
        <v>418</v>
      </c>
      <c r="B873">
        <v>0</v>
      </c>
      <c r="C873">
        <v>0.33796124</v>
      </c>
      <c r="D873">
        <v>0.20308486000000001</v>
      </c>
      <c r="E873">
        <v>0.43241433000000001</v>
      </c>
    </row>
    <row r="874" spans="1:5" x14ac:dyDescent="0.25">
      <c r="A874" t="s">
        <v>419</v>
      </c>
      <c r="B874">
        <v>0</v>
      </c>
      <c r="C874">
        <v>0.34553210000000001</v>
      </c>
      <c r="D874">
        <v>0.19718241</v>
      </c>
      <c r="E874">
        <v>0.43350326</v>
      </c>
    </row>
    <row r="875" spans="1:5" x14ac:dyDescent="0.25">
      <c r="A875" t="s">
        <v>420</v>
      </c>
      <c r="B875">
        <v>0</v>
      </c>
      <c r="C875">
        <v>0.34404555999999997</v>
      </c>
      <c r="D875">
        <v>0.19791813</v>
      </c>
      <c r="E875">
        <v>0.43406294000000001</v>
      </c>
    </row>
    <row r="876" spans="1:5" x14ac:dyDescent="0.25">
      <c r="A876" t="s">
        <v>421</v>
      </c>
      <c r="B876">
        <v>0</v>
      </c>
      <c r="C876">
        <v>0.34465890999999999</v>
      </c>
      <c r="D876">
        <v>0.19787777000000001</v>
      </c>
      <c r="E876">
        <v>0.43354166999999999</v>
      </c>
    </row>
    <row r="877" spans="1:5" x14ac:dyDescent="0.25">
      <c r="A877" t="s">
        <v>422</v>
      </c>
      <c r="B877">
        <v>0</v>
      </c>
      <c r="C877">
        <v>0.34393066</v>
      </c>
      <c r="D877">
        <v>0.19921374</v>
      </c>
      <c r="E877">
        <v>0.43273971</v>
      </c>
    </row>
    <row r="878" spans="1:5" x14ac:dyDescent="0.25">
      <c r="A878" t="s">
        <v>423</v>
      </c>
      <c r="B878">
        <v>0</v>
      </c>
      <c r="C878">
        <v>0.34138161</v>
      </c>
      <c r="D878">
        <v>0.20064483</v>
      </c>
      <c r="E878">
        <v>0.43351244</v>
      </c>
    </row>
    <row r="879" spans="1:5" x14ac:dyDescent="0.25">
      <c r="A879" t="s">
        <v>424</v>
      </c>
      <c r="B879">
        <v>0</v>
      </c>
      <c r="C879">
        <v>0.34249933999999999</v>
      </c>
      <c r="D879">
        <v>0.20023288</v>
      </c>
      <c r="E879">
        <v>0.43293580999999998</v>
      </c>
    </row>
    <row r="880" spans="1:5" x14ac:dyDescent="0.25">
      <c r="A880" t="s">
        <v>425</v>
      </c>
      <c r="B880">
        <v>0</v>
      </c>
      <c r="C880">
        <v>0.34175835999999998</v>
      </c>
      <c r="D880">
        <v>0.20108643000000001</v>
      </c>
      <c r="E880">
        <v>0.43267776000000002</v>
      </c>
    </row>
    <row r="881" spans="1:5" x14ac:dyDescent="0.25">
      <c r="A881" t="s">
        <v>427</v>
      </c>
      <c r="B881">
        <v>0</v>
      </c>
      <c r="C881">
        <v>0.54717934999999995</v>
      </c>
      <c r="D881">
        <v>0.22028581999999999</v>
      </c>
      <c r="E881">
        <v>0.34187709999999999</v>
      </c>
    </row>
    <row r="882" spans="1:5" x14ac:dyDescent="0.25">
      <c r="A882" t="s">
        <v>428</v>
      </c>
      <c r="B882">
        <v>0</v>
      </c>
      <c r="C882">
        <v>0.54116929000000003</v>
      </c>
      <c r="D882">
        <v>0.2230483</v>
      </c>
      <c r="E882">
        <v>0.34437380000000001</v>
      </c>
    </row>
    <row r="883" spans="1:5" x14ac:dyDescent="0.25">
      <c r="A883" t="s">
        <v>429</v>
      </c>
      <c r="B883">
        <v>0</v>
      </c>
      <c r="C883">
        <v>0.53745889000000002</v>
      </c>
      <c r="D883">
        <v>0.22499928999999999</v>
      </c>
      <c r="E883">
        <v>0.34564431000000001</v>
      </c>
    </row>
    <row r="884" spans="1:5" x14ac:dyDescent="0.25">
      <c r="A884" t="s">
        <v>430</v>
      </c>
      <c r="B884">
        <v>0</v>
      </c>
      <c r="C884">
        <v>0.53093685000000002</v>
      </c>
      <c r="D884">
        <v>0.22812662</v>
      </c>
      <c r="E884">
        <v>0.34821080999999998</v>
      </c>
    </row>
    <row r="885" spans="1:5" x14ac:dyDescent="0.25">
      <c r="A885" t="s">
        <v>431</v>
      </c>
      <c r="B885">
        <v>0</v>
      </c>
      <c r="C885">
        <v>0.52828390999999997</v>
      </c>
      <c r="D885">
        <v>0.22956654000000001</v>
      </c>
      <c r="E885">
        <v>0.34906964000000001</v>
      </c>
    </row>
    <row r="886" spans="1:5" x14ac:dyDescent="0.25">
      <c r="A886" t="s">
        <v>432</v>
      </c>
      <c r="B886">
        <v>0</v>
      </c>
      <c r="C886">
        <v>0.52385391999999997</v>
      </c>
      <c r="D886">
        <v>0.23165496999999999</v>
      </c>
      <c r="E886">
        <v>0.35085232999999999</v>
      </c>
    </row>
    <row r="887" spans="1:5" x14ac:dyDescent="0.25">
      <c r="A887" t="s">
        <v>433</v>
      </c>
      <c r="B887">
        <v>0</v>
      </c>
      <c r="C887">
        <v>0.51192356999999999</v>
      </c>
      <c r="D887">
        <v>0.23383930999999999</v>
      </c>
      <c r="E887">
        <v>0.35944805000000002</v>
      </c>
    </row>
    <row r="888" spans="1:5" x14ac:dyDescent="0.25">
      <c r="A888" t="s">
        <v>434</v>
      </c>
      <c r="B888">
        <v>0</v>
      </c>
      <c r="C888">
        <v>0.50895358000000002</v>
      </c>
      <c r="D888">
        <v>0.23600133000000001</v>
      </c>
      <c r="E888">
        <v>0.35980277999999999</v>
      </c>
    </row>
    <row r="889" spans="1:5" x14ac:dyDescent="0.25">
      <c r="A889" t="s">
        <v>435</v>
      </c>
      <c r="B889">
        <v>0</v>
      </c>
      <c r="C889">
        <v>0.57750904999999997</v>
      </c>
      <c r="D889">
        <v>0.17867058999999999</v>
      </c>
      <c r="E889">
        <v>0.37426390999999998</v>
      </c>
    </row>
    <row r="890" spans="1:5" x14ac:dyDescent="0.25">
      <c r="A890" t="s">
        <v>436</v>
      </c>
      <c r="B890">
        <v>0</v>
      </c>
      <c r="C890">
        <v>0.58677745999999997</v>
      </c>
      <c r="D890">
        <v>0.17046539999999999</v>
      </c>
      <c r="E890">
        <v>0.37683160999999998</v>
      </c>
    </row>
    <row r="891" spans="1:5" x14ac:dyDescent="0.25">
      <c r="A891" t="s">
        <v>437</v>
      </c>
      <c r="B891">
        <v>0</v>
      </c>
      <c r="C891">
        <v>0.59416723999999999</v>
      </c>
      <c r="D891">
        <v>0.16208464</v>
      </c>
      <c r="E891">
        <v>0.38234346000000002</v>
      </c>
    </row>
    <row r="892" spans="1:5" x14ac:dyDescent="0.25">
      <c r="A892" t="s">
        <v>438</v>
      </c>
      <c r="B892">
        <v>0</v>
      </c>
      <c r="C892">
        <v>0.58612586</v>
      </c>
      <c r="D892">
        <v>0.16489877</v>
      </c>
      <c r="E892">
        <v>0.38665698999999998</v>
      </c>
    </row>
    <row r="893" spans="1:5" x14ac:dyDescent="0.25">
      <c r="A893" t="s">
        <v>439</v>
      </c>
      <c r="B893">
        <v>0</v>
      </c>
      <c r="C893">
        <v>0.58203574000000002</v>
      </c>
      <c r="D893">
        <v>0.16734136999999999</v>
      </c>
      <c r="E893">
        <v>0.38773549000000002</v>
      </c>
    </row>
    <row r="894" spans="1:5" x14ac:dyDescent="0.25">
      <c r="A894" t="s">
        <v>440</v>
      </c>
      <c r="B894">
        <v>0</v>
      </c>
      <c r="C894">
        <v>0.23699103999999999</v>
      </c>
      <c r="D894">
        <v>8.0295839999999993E-2</v>
      </c>
      <c r="E894">
        <v>0.78684816999999996</v>
      </c>
    </row>
    <row r="895" spans="1:5" x14ac:dyDescent="0.25">
      <c r="A895" t="s">
        <v>441</v>
      </c>
      <c r="B895">
        <v>0</v>
      </c>
      <c r="C895">
        <v>0.23734242999999999</v>
      </c>
      <c r="D895">
        <v>8.020658E-2</v>
      </c>
      <c r="E895">
        <v>0.78677801999999997</v>
      </c>
    </row>
    <row r="896" spans="1:5" x14ac:dyDescent="0.25">
      <c r="A896" t="s">
        <v>442</v>
      </c>
      <c r="B896">
        <v>0</v>
      </c>
      <c r="C896">
        <v>0.23664528000000001</v>
      </c>
      <c r="D896">
        <v>8.0881480000000006E-2</v>
      </c>
      <c r="E896">
        <v>0.78667661</v>
      </c>
    </row>
    <row r="897" spans="1:5" x14ac:dyDescent="0.25">
      <c r="A897" t="s">
        <v>443</v>
      </c>
      <c r="B897">
        <v>0</v>
      </c>
      <c r="C897">
        <v>0.23375580000000001</v>
      </c>
      <c r="D897">
        <v>8.2518350000000004E-2</v>
      </c>
      <c r="E897">
        <v>0.78753636999999999</v>
      </c>
    </row>
    <row r="898" spans="1:5" x14ac:dyDescent="0.25">
      <c r="A898" t="s">
        <v>444</v>
      </c>
      <c r="B898">
        <v>0</v>
      </c>
      <c r="C898">
        <v>0.22865031</v>
      </c>
      <c r="D898">
        <v>8.4521949999999998E-2</v>
      </c>
      <c r="E898">
        <v>0.79003577000000003</v>
      </c>
    </row>
    <row r="899" spans="1:5" x14ac:dyDescent="0.25">
      <c r="A899" t="s">
        <v>445</v>
      </c>
      <c r="B899">
        <v>0</v>
      </c>
      <c r="C899">
        <v>0.22401588</v>
      </c>
      <c r="D899">
        <v>8.8647980000000001E-2</v>
      </c>
      <c r="E899">
        <v>0.78975932000000004</v>
      </c>
    </row>
    <row r="900" spans="1:5" x14ac:dyDescent="0.25">
      <c r="A900" t="s">
        <v>446</v>
      </c>
      <c r="B900">
        <v>0</v>
      </c>
      <c r="C900">
        <v>0.21809708</v>
      </c>
      <c r="D900">
        <v>9.1993160000000004E-2</v>
      </c>
      <c r="E900">
        <v>0.79152904000000002</v>
      </c>
    </row>
    <row r="901" spans="1:5" x14ac:dyDescent="0.25">
      <c r="A901" t="s">
        <v>447</v>
      </c>
      <c r="B901">
        <v>0</v>
      </c>
      <c r="C901">
        <v>0.20598762000000001</v>
      </c>
      <c r="D901">
        <v>9.5742259999999996E-2</v>
      </c>
      <c r="E901">
        <v>0.79856384000000002</v>
      </c>
    </row>
    <row r="902" spans="1:5" x14ac:dyDescent="0.25">
      <c r="A902" t="s">
        <v>448</v>
      </c>
      <c r="B902">
        <v>0</v>
      </c>
      <c r="C902">
        <v>0.1991212</v>
      </c>
      <c r="D902">
        <v>0.10135429999999999</v>
      </c>
      <c r="E902">
        <v>0.79870706999999996</v>
      </c>
    </row>
    <row r="903" spans="1:5" x14ac:dyDescent="0.25">
      <c r="A903" t="s">
        <v>449</v>
      </c>
      <c r="B903">
        <v>0</v>
      </c>
      <c r="C903">
        <v>0.19166901</v>
      </c>
      <c r="D903">
        <v>0.1048737</v>
      </c>
      <c r="E903">
        <v>0.8016991</v>
      </c>
    </row>
    <row r="904" spans="1:5" x14ac:dyDescent="0.25">
      <c r="A904" t="s">
        <v>450</v>
      </c>
      <c r="B904">
        <v>0</v>
      </c>
      <c r="C904">
        <v>0.18443187</v>
      </c>
      <c r="D904">
        <v>0.10973656</v>
      </c>
      <c r="E904">
        <v>0.80301073999999995</v>
      </c>
    </row>
    <row r="905" spans="1:5" x14ac:dyDescent="0.25">
      <c r="A905" t="s">
        <v>451</v>
      </c>
      <c r="B905">
        <v>0</v>
      </c>
      <c r="C905">
        <v>0.18583067</v>
      </c>
      <c r="D905">
        <v>0.11080959</v>
      </c>
      <c r="E905">
        <v>0.80053671000000004</v>
      </c>
    </row>
    <row r="906" spans="1:5" x14ac:dyDescent="0.25">
      <c r="A906" t="s">
        <v>452</v>
      </c>
      <c r="B906">
        <v>0</v>
      </c>
      <c r="C906">
        <v>0.18529477999999999</v>
      </c>
      <c r="D906">
        <v>0.11273171999999999</v>
      </c>
      <c r="E906">
        <v>0.79891069000000003</v>
      </c>
    </row>
    <row r="907" spans="1:5" x14ac:dyDescent="0.25">
      <c r="A907" t="s">
        <v>453</v>
      </c>
      <c r="B907">
        <v>0</v>
      </c>
      <c r="C907">
        <v>0.41753256</v>
      </c>
      <c r="D907">
        <v>9.0501360000000003E-2</v>
      </c>
      <c r="E907">
        <v>0.54815928000000003</v>
      </c>
    </row>
    <row r="908" spans="1:5" x14ac:dyDescent="0.25">
      <c r="A908" t="s">
        <v>454</v>
      </c>
      <c r="B908">
        <v>0</v>
      </c>
      <c r="C908">
        <v>0.41442552999999999</v>
      </c>
      <c r="D908">
        <v>8.7393239999999997E-2</v>
      </c>
      <c r="E908">
        <v>0.55763993000000001</v>
      </c>
    </row>
    <row r="909" spans="1:5" x14ac:dyDescent="0.25">
      <c r="A909" t="s">
        <v>455</v>
      </c>
      <c r="B909">
        <v>0</v>
      </c>
      <c r="C909">
        <v>0.40285320000000002</v>
      </c>
      <c r="D909">
        <v>9.49874E-2</v>
      </c>
      <c r="E909">
        <v>0.55993764999999995</v>
      </c>
    </row>
    <row r="910" spans="1:5" x14ac:dyDescent="0.25">
      <c r="A910" t="s">
        <v>456</v>
      </c>
      <c r="B910">
        <v>0</v>
      </c>
      <c r="C910">
        <v>0.38205330999999998</v>
      </c>
      <c r="D910">
        <v>0.10336664</v>
      </c>
      <c r="E910">
        <v>0.56988143000000002</v>
      </c>
    </row>
    <row r="911" spans="1:5" x14ac:dyDescent="0.25">
      <c r="A911" t="s">
        <v>457</v>
      </c>
      <c r="B911">
        <v>0</v>
      </c>
      <c r="C911">
        <v>0.37798649000000001</v>
      </c>
      <c r="D911">
        <v>0.10639577</v>
      </c>
      <c r="E911">
        <v>0.5702914</v>
      </c>
    </row>
    <row r="912" spans="1:5" x14ac:dyDescent="0.25">
      <c r="A912" t="s">
        <v>458</v>
      </c>
      <c r="B912">
        <v>0</v>
      </c>
      <c r="C912">
        <v>0.35251712000000002</v>
      </c>
      <c r="D912">
        <v>0.1133657</v>
      </c>
      <c r="E912">
        <v>0.58609725000000001</v>
      </c>
    </row>
    <row r="913" spans="1:5" x14ac:dyDescent="0.25">
      <c r="A913" t="s">
        <v>459</v>
      </c>
      <c r="B913">
        <v>0</v>
      </c>
      <c r="C913">
        <v>0.34878798</v>
      </c>
      <c r="D913">
        <v>0.11208975</v>
      </c>
      <c r="E913">
        <v>0.59279985999999996</v>
      </c>
    </row>
    <row r="914" spans="1:5" x14ac:dyDescent="0.25">
      <c r="A914" t="s">
        <v>460</v>
      </c>
      <c r="B914">
        <v>0</v>
      </c>
      <c r="C914">
        <v>0.33656208999999998</v>
      </c>
      <c r="D914">
        <v>0.11795102</v>
      </c>
      <c r="E914">
        <v>0.59761206</v>
      </c>
    </row>
    <row r="915" spans="1:5" x14ac:dyDescent="0.25">
      <c r="A915" t="s">
        <v>461</v>
      </c>
      <c r="B915">
        <v>0</v>
      </c>
      <c r="C915">
        <v>0.33044670999999998</v>
      </c>
      <c r="D915">
        <v>0.1214523</v>
      </c>
      <c r="E915">
        <v>0.59971286000000001</v>
      </c>
    </row>
    <row r="916" spans="1:5" x14ac:dyDescent="0.25">
      <c r="A916" t="s">
        <v>462</v>
      </c>
      <c r="B916">
        <v>0</v>
      </c>
      <c r="C916">
        <v>0.31981209999999999</v>
      </c>
      <c r="D916">
        <v>0.12656460999999999</v>
      </c>
      <c r="E916">
        <v>0.60388335999999998</v>
      </c>
    </row>
    <row r="917" spans="1:5" x14ac:dyDescent="0.25">
      <c r="A917" t="s">
        <v>463</v>
      </c>
      <c r="B917">
        <v>0</v>
      </c>
      <c r="C917">
        <v>0.31244847999999997</v>
      </c>
      <c r="D917">
        <v>0.13063999000000001</v>
      </c>
      <c r="E917">
        <v>0.60618037000000002</v>
      </c>
    </row>
    <row r="918" spans="1:5" x14ac:dyDescent="0.25">
      <c r="A918" t="s">
        <v>464</v>
      </c>
      <c r="B918">
        <v>0</v>
      </c>
      <c r="C918">
        <v>0.30553414000000001</v>
      </c>
      <c r="D918">
        <v>0.13479837</v>
      </c>
      <c r="E918">
        <v>0.60797137000000001</v>
      </c>
    </row>
    <row r="919" spans="1:5" x14ac:dyDescent="0.25">
      <c r="A919" t="s">
        <v>465</v>
      </c>
      <c r="B919">
        <v>0</v>
      </c>
      <c r="C919">
        <v>0.28532460999999998</v>
      </c>
      <c r="D919">
        <v>0.13707836000000001</v>
      </c>
      <c r="E919">
        <v>0.60638585</v>
      </c>
    </row>
    <row r="920" spans="1:5" x14ac:dyDescent="0.25">
      <c r="A920" t="s">
        <v>466</v>
      </c>
      <c r="B920">
        <v>0</v>
      </c>
      <c r="C920">
        <v>0.29310659999999999</v>
      </c>
      <c r="D920">
        <v>0.13539529</v>
      </c>
      <c r="E920">
        <v>0.60229012999999998</v>
      </c>
    </row>
    <row r="921" spans="1:5" x14ac:dyDescent="0.25">
      <c r="A921" t="s">
        <v>467</v>
      </c>
      <c r="B921">
        <v>0</v>
      </c>
      <c r="C921">
        <v>0.29705776</v>
      </c>
      <c r="D921">
        <v>0.13909792000000001</v>
      </c>
      <c r="E921">
        <v>0.59456085000000003</v>
      </c>
    </row>
    <row r="922" spans="1:5" x14ac:dyDescent="0.25">
      <c r="A922" t="s">
        <v>468</v>
      </c>
      <c r="B922">
        <v>0</v>
      </c>
      <c r="C922">
        <v>0.26826052</v>
      </c>
      <c r="D922">
        <v>0.14438277999999999</v>
      </c>
      <c r="E922">
        <v>0.61529537999999995</v>
      </c>
    </row>
    <row r="923" spans="1:5" x14ac:dyDescent="0.25">
      <c r="A923" t="s">
        <v>469</v>
      </c>
      <c r="B923">
        <v>0</v>
      </c>
      <c r="C923">
        <v>0.26078517000000001</v>
      </c>
      <c r="D923">
        <v>0.14833177</v>
      </c>
      <c r="E923">
        <v>0.61783487999999998</v>
      </c>
    </row>
    <row r="924" spans="1:5" x14ac:dyDescent="0.25">
      <c r="A924" t="s">
        <v>470</v>
      </c>
      <c r="B924">
        <v>0</v>
      </c>
      <c r="C924">
        <v>0.25660297999999998</v>
      </c>
      <c r="D924">
        <v>0.14892734999999999</v>
      </c>
      <c r="E924">
        <v>0.62194033000000004</v>
      </c>
    </row>
    <row r="925" spans="1:5" x14ac:dyDescent="0.25">
      <c r="A925" t="s">
        <v>471</v>
      </c>
      <c r="B925">
        <v>0</v>
      </c>
      <c r="C925">
        <v>0.25666655999999999</v>
      </c>
      <c r="D925">
        <v>0.15257931999999999</v>
      </c>
      <c r="E925">
        <v>0.61785308999999999</v>
      </c>
    </row>
    <row r="926" spans="1:5" x14ac:dyDescent="0.25">
      <c r="A926" t="s">
        <v>472</v>
      </c>
      <c r="B926">
        <v>0</v>
      </c>
      <c r="C926">
        <v>0.25058617</v>
      </c>
      <c r="D926">
        <v>0.15622258999999999</v>
      </c>
      <c r="E926">
        <v>0.61944303000000001</v>
      </c>
    </row>
    <row r="927" spans="1:5" x14ac:dyDescent="0.25">
      <c r="A927" t="s">
        <v>473</v>
      </c>
      <c r="B927">
        <v>0</v>
      </c>
      <c r="C927">
        <v>0.23183085</v>
      </c>
      <c r="D927">
        <v>0.16115462</v>
      </c>
      <c r="E927">
        <v>0.63130348000000003</v>
      </c>
    </row>
    <row r="928" spans="1:5" x14ac:dyDescent="0.25">
      <c r="A928" t="s">
        <v>474</v>
      </c>
      <c r="B928">
        <v>0</v>
      </c>
      <c r="C928">
        <v>0.22353001</v>
      </c>
      <c r="D928">
        <v>0.16522013999999999</v>
      </c>
      <c r="E928">
        <v>0.63447591000000003</v>
      </c>
    </row>
    <row r="929" spans="1:5" x14ac:dyDescent="0.25">
      <c r="A929" t="s">
        <v>475</v>
      </c>
      <c r="B929">
        <v>0</v>
      </c>
      <c r="C929">
        <v>0.21833896</v>
      </c>
      <c r="D929">
        <v>0.16875631999999999</v>
      </c>
      <c r="E929">
        <v>0.63536360999999997</v>
      </c>
    </row>
    <row r="930" spans="1:5" x14ac:dyDescent="0.25">
      <c r="A930" t="s">
        <v>476</v>
      </c>
      <c r="B930">
        <v>0</v>
      </c>
      <c r="C930">
        <v>0.21257034</v>
      </c>
      <c r="D930">
        <v>0.17196781999999999</v>
      </c>
      <c r="E930">
        <v>0.63714225000000002</v>
      </c>
    </row>
    <row r="931" spans="1:5" x14ac:dyDescent="0.25">
      <c r="A931" t="s">
        <v>477</v>
      </c>
      <c r="B931">
        <v>0</v>
      </c>
      <c r="C931">
        <v>0.21025054000000001</v>
      </c>
      <c r="D931">
        <v>0.17492616</v>
      </c>
      <c r="E931">
        <v>0.63601876000000002</v>
      </c>
    </row>
    <row r="932" spans="1:5" x14ac:dyDescent="0.25">
      <c r="A932" t="s">
        <v>478</v>
      </c>
      <c r="B932">
        <v>0</v>
      </c>
      <c r="C932">
        <v>0.22814925999999999</v>
      </c>
      <c r="D932">
        <v>0.13262288999999999</v>
      </c>
      <c r="E932">
        <v>0.65371243000000001</v>
      </c>
    </row>
    <row r="933" spans="1:5" x14ac:dyDescent="0.25">
      <c r="A933" t="s">
        <v>479</v>
      </c>
      <c r="B933">
        <v>0</v>
      </c>
      <c r="C933">
        <v>0.22434657</v>
      </c>
      <c r="D933">
        <v>0.13403323</v>
      </c>
      <c r="E933">
        <v>0.65566449000000004</v>
      </c>
    </row>
    <row r="934" spans="1:5" x14ac:dyDescent="0.25">
      <c r="A934" t="s">
        <v>480</v>
      </c>
      <c r="B934">
        <v>0</v>
      </c>
      <c r="C934">
        <v>0.22810426</v>
      </c>
      <c r="D934">
        <v>0.13487722999999999</v>
      </c>
      <c r="E934">
        <v>0.65126711999999998</v>
      </c>
    </row>
    <row r="935" spans="1:5" x14ac:dyDescent="0.25">
      <c r="A935" t="s">
        <v>481</v>
      </c>
      <c r="B935">
        <v>0</v>
      </c>
      <c r="C935">
        <v>0.22024154000000001</v>
      </c>
      <c r="D935">
        <v>0.13676847</v>
      </c>
      <c r="E935">
        <v>0.65643392</v>
      </c>
    </row>
    <row r="936" spans="1:5" x14ac:dyDescent="0.25">
      <c r="A936" t="s">
        <v>482</v>
      </c>
      <c r="B936">
        <v>0</v>
      </c>
      <c r="C936">
        <v>0.22396984</v>
      </c>
      <c r="D936">
        <v>0.13732133999999999</v>
      </c>
      <c r="E936">
        <v>0.65238481000000004</v>
      </c>
    </row>
    <row r="937" spans="1:5" x14ac:dyDescent="0.25">
      <c r="A937" t="s">
        <v>483</v>
      </c>
      <c r="B937">
        <v>0</v>
      </c>
      <c r="C937">
        <v>0.22866644</v>
      </c>
      <c r="D937">
        <v>0.13688062000000001</v>
      </c>
      <c r="E937">
        <v>0.64853852999999995</v>
      </c>
    </row>
    <row r="938" spans="1:5" x14ac:dyDescent="0.25">
      <c r="A938" t="s">
        <v>484</v>
      </c>
      <c r="B938">
        <v>0</v>
      </c>
      <c r="C938">
        <v>0.22631471</v>
      </c>
      <c r="D938">
        <v>0.13788172000000001</v>
      </c>
      <c r="E938">
        <v>0.64960357000000002</v>
      </c>
    </row>
    <row r="939" spans="1:5" x14ac:dyDescent="0.25">
      <c r="A939" t="s">
        <v>485</v>
      </c>
      <c r="B939">
        <v>0</v>
      </c>
      <c r="C939">
        <v>0.22256218999999999</v>
      </c>
      <c r="D939">
        <v>0.13996057000000001</v>
      </c>
      <c r="E939">
        <v>0.65077191000000001</v>
      </c>
    </row>
    <row r="940" spans="1:5" x14ac:dyDescent="0.25">
      <c r="A940" t="s">
        <v>486</v>
      </c>
      <c r="B940">
        <v>0</v>
      </c>
      <c r="C940">
        <v>0.21627917999999999</v>
      </c>
      <c r="D940">
        <v>0.14188271999999999</v>
      </c>
      <c r="E940">
        <v>0.65444736999999997</v>
      </c>
    </row>
    <row r="941" spans="1:5" x14ac:dyDescent="0.25">
      <c r="A941" t="s">
        <v>487</v>
      </c>
      <c r="B941">
        <v>0</v>
      </c>
      <c r="C941">
        <v>0.21860916</v>
      </c>
      <c r="D941">
        <v>0.14307238999999999</v>
      </c>
      <c r="E941">
        <v>0.6509857</v>
      </c>
    </row>
    <row r="942" spans="1:5" x14ac:dyDescent="0.25">
      <c r="A942" t="s">
        <v>488</v>
      </c>
      <c r="B942">
        <v>0</v>
      </c>
      <c r="C942">
        <v>0.21673951</v>
      </c>
      <c r="D942">
        <v>0.14507207999999999</v>
      </c>
      <c r="E942">
        <v>0.65050447</v>
      </c>
    </row>
    <row r="943" spans="1:5" x14ac:dyDescent="0.25">
      <c r="A943" t="s">
        <v>489</v>
      </c>
      <c r="B943">
        <v>0</v>
      </c>
      <c r="C943">
        <v>0.21201943000000001</v>
      </c>
      <c r="D943">
        <v>0.14741357999999999</v>
      </c>
      <c r="E943">
        <v>0.65227559000000002</v>
      </c>
    </row>
    <row r="944" spans="1:5" x14ac:dyDescent="0.25">
      <c r="A944" t="s">
        <v>490</v>
      </c>
      <c r="B944">
        <v>0</v>
      </c>
      <c r="C944">
        <v>0.56929202000000001</v>
      </c>
      <c r="D944">
        <v>-4.7429999999999998E-5</v>
      </c>
      <c r="E944">
        <v>0.49984285000000001</v>
      </c>
    </row>
    <row r="945" spans="1:5" x14ac:dyDescent="0.25">
      <c r="A945" t="s">
        <v>491</v>
      </c>
      <c r="B945">
        <v>0</v>
      </c>
      <c r="C945">
        <v>0.56433681999999996</v>
      </c>
      <c r="D945">
        <v>5.463E-4</v>
      </c>
      <c r="E945">
        <v>0.50526198</v>
      </c>
    </row>
    <row r="946" spans="1:5" x14ac:dyDescent="0.25">
      <c r="A946" t="s">
        <v>492</v>
      </c>
      <c r="B946">
        <v>0</v>
      </c>
      <c r="C946">
        <v>0.56520875000000004</v>
      </c>
      <c r="D946">
        <v>1.97299E-3</v>
      </c>
      <c r="E946">
        <v>0.50288383000000003</v>
      </c>
    </row>
    <row r="947" spans="1:5" x14ac:dyDescent="0.25">
      <c r="A947" t="s">
        <v>493</v>
      </c>
      <c r="B947">
        <v>0</v>
      </c>
      <c r="C947">
        <v>0.55791922999999999</v>
      </c>
      <c r="D947">
        <v>6.5086900000000001E-3</v>
      </c>
      <c r="E947">
        <v>0.50460468999999997</v>
      </c>
    </row>
    <row r="948" spans="1:5" x14ac:dyDescent="0.25">
      <c r="A948" t="s">
        <v>494</v>
      </c>
      <c r="B948">
        <v>0</v>
      </c>
      <c r="C948">
        <v>0.55212064999999999</v>
      </c>
      <c r="D948">
        <v>1.013474E-2</v>
      </c>
      <c r="E948">
        <v>0.50595367999999996</v>
      </c>
    </row>
    <row r="949" spans="1:5" x14ac:dyDescent="0.25">
      <c r="A949" t="s">
        <v>495</v>
      </c>
      <c r="B949">
        <v>0</v>
      </c>
      <c r="C949">
        <v>0.53416505999999997</v>
      </c>
      <c r="D949">
        <v>1.53306E-2</v>
      </c>
      <c r="E949">
        <v>0.51678535000000003</v>
      </c>
    </row>
    <row r="950" spans="1:5" x14ac:dyDescent="0.25">
      <c r="A950" t="s">
        <v>496</v>
      </c>
      <c r="B950">
        <v>0</v>
      </c>
      <c r="C950">
        <v>0.52624462000000005</v>
      </c>
      <c r="D950">
        <v>1.8724580000000001E-2</v>
      </c>
      <c r="E950">
        <v>0.52034769000000003</v>
      </c>
    </row>
    <row r="951" spans="1:5" x14ac:dyDescent="0.25">
      <c r="A951" t="s">
        <v>497</v>
      </c>
      <c r="B951">
        <v>0</v>
      </c>
      <c r="C951">
        <v>0.5190671</v>
      </c>
      <c r="D951">
        <v>2.1976519999999999E-2</v>
      </c>
      <c r="E951">
        <v>0.52338138000000001</v>
      </c>
    </row>
    <row r="952" spans="1:5" x14ac:dyDescent="0.25">
      <c r="A952" t="s">
        <v>498</v>
      </c>
      <c r="B952">
        <v>0</v>
      </c>
      <c r="C952">
        <v>0.51277194999999998</v>
      </c>
      <c r="D952">
        <v>2.4861479999999998E-2</v>
      </c>
      <c r="E952">
        <v>0.52600594000000001</v>
      </c>
    </row>
    <row r="953" spans="1:5" x14ac:dyDescent="0.25">
      <c r="A953" t="s">
        <v>499</v>
      </c>
      <c r="B953">
        <v>0</v>
      </c>
      <c r="C953">
        <v>0.50849962999999998</v>
      </c>
      <c r="D953">
        <v>2.6858770000000001E-2</v>
      </c>
      <c r="E953">
        <v>0.52774374000000002</v>
      </c>
    </row>
    <row r="954" spans="1:5" x14ac:dyDescent="0.25">
      <c r="A954" t="s">
        <v>500</v>
      </c>
      <c r="B954">
        <v>0</v>
      </c>
      <c r="C954">
        <v>0.50326470000000001</v>
      </c>
      <c r="D954">
        <v>2.9623790000000001E-2</v>
      </c>
      <c r="E954">
        <v>0.52952259999999995</v>
      </c>
    </row>
    <row r="955" spans="1:5" x14ac:dyDescent="0.25">
      <c r="A955" t="s">
        <v>501</v>
      </c>
      <c r="B955">
        <v>0</v>
      </c>
      <c r="C955">
        <v>0.50032615000000003</v>
      </c>
      <c r="D955">
        <v>3.1257819999999999E-2</v>
      </c>
      <c r="E955">
        <v>0.53043076</v>
      </c>
    </row>
    <row r="956" spans="1:5" x14ac:dyDescent="0.25">
      <c r="A956" t="s">
        <v>502</v>
      </c>
      <c r="B956">
        <v>0</v>
      </c>
      <c r="C956">
        <v>0.32538946000000002</v>
      </c>
      <c r="D956">
        <v>0.12750438</v>
      </c>
      <c r="E956">
        <v>0.53665724000000004</v>
      </c>
    </row>
    <row r="957" spans="1:5" x14ac:dyDescent="0.25">
      <c r="A957" t="s">
        <v>503</v>
      </c>
      <c r="B957">
        <v>0</v>
      </c>
      <c r="C957">
        <v>0.32436672</v>
      </c>
      <c r="D957">
        <v>0.12743099999999999</v>
      </c>
      <c r="E957">
        <v>0.53862637999999996</v>
      </c>
    </row>
    <row r="958" spans="1:5" x14ac:dyDescent="0.25">
      <c r="A958" t="s">
        <v>504</v>
      </c>
      <c r="B958">
        <v>0</v>
      </c>
      <c r="C958">
        <v>0.31946688000000001</v>
      </c>
      <c r="D958">
        <v>0.13125377999999999</v>
      </c>
      <c r="E958">
        <v>0.53892929000000001</v>
      </c>
    </row>
    <row r="959" spans="1:5" x14ac:dyDescent="0.25">
      <c r="A959" t="s">
        <v>505</v>
      </c>
      <c r="B959">
        <v>0</v>
      </c>
      <c r="C959">
        <v>0.32947282999999999</v>
      </c>
      <c r="D959">
        <v>0.13360437999999999</v>
      </c>
      <c r="E959">
        <v>0.52710615000000005</v>
      </c>
    </row>
    <row r="960" spans="1:5" x14ac:dyDescent="0.25">
      <c r="A960" t="s">
        <v>506</v>
      </c>
      <c r="B960">
        <v>0</v>
      </c>
      <c r="C960">
        <v>0.31553186</v>
      </c>
      <c r="D960">
        <v>0.13679626</v>
      </c>
      <c r="E960">
        <v>0.53644513999999999</v>
      </c>
    </row>
    <row r="961" spans="1:5" x14ac:dyDescent="0.25">
      <c r="A961" t="s">
        <v>507</v>
      </c>
      <c r="B961">
        <v>0</v>
      </c>
      <c r="C961">
        <v>0.31527498999999998</v>
      </c>
      <c r="D961">
        <v>0.13956874</v>
      </c>
      <c r="E961">
        <v>0.53362368999999998</v>
      </c>
    </row>
    <row r="962" spans="1:5" x14ac:dyDescent="0.25">
      <c r="A962" t="s">
        <v>508</v>
      </c>
      <c r="B962">
        <v>0</v>
      </c>
      <c r="C962">
        <v>0.31405474</v>
      </c>
      <c r="D962">
        <v>0.14184089</v>
      </c>
      <c r="E962">
        <v>0.53224285999999998</v>
      </c>
    </row>
    <row r="963" spans="1:5" x14ac:dyDescent="0.25">
      <c r="A963" t="s">
        <v>509</v>
      </c>
      <c r="B963">
        <v>0</v>
      </c>
      <c r="C963">
        <v>0.31030917000000002</v>
      </c>
      <c r="D963">
        <v>0.14430514</v>
      </c>
      <c r="E963">
        <v>0.53297961999999999</v>
      </c>
    </row>
    <row r="964" spans="1:5" x14ac:dyDescent="0.25">
      <c r="A964" t="s">
        <v>510</v>
      </c>
      <c r="B964">
        <v>0</v>
      </c>
      <c r="C964">
        <v>0.30917424999999998</v>
      </c>
      <c r="D964">
        <v>0.14624237000000001</v>
      </c>
      <c r="E964">
        <v>0.53188953000000005</v>
      </c>
    </row>
    <row r="965" spans="1:5" x14ac:dyDescent="0.25">
      <c r="A965" t="s">
        <v>511</v>
      </c>
      <c r="B965">
        <v>0</v>
      </c>
      <c r="C965">
        <v>0.30582007999999999</v>
      </c>
      <c r="D965">
        <v>0.14898938</v>
      </c>
      <c r="E965">
        <v>0.53195331999999995</v>
      </c>
    </row>
    <row r="966" spans="1:5" x14ac:dyDescent="0.25">
      <c r="A966" t="s">
        <v>512</v>
      </c>
      <c r="B966">
        <v>0</v>
      </c>
      <c r="C966">
        <v>0.29546497999999999</v>
      </c>
      <c r="D966">
        <v>0.15170718999999999</v>
      </c>
      <c r="E966">
        <v>0.53850743999999995</v>
      </c>
    </row>
    <row r="967" spans="1:5" x14ac:dyDescent="0.25">
      <c r="A967" t="s">
        <v>513</v>
      </c>
      <c r="B967">
        <v>0</v>
      </c>
      <c r="C967">
        <v>0.28908455</v>
      </c>
      <c r="D967">
        <v>0.15443346999999999</v>
      </c>
      <c r="E967">
        <v>0.54138573000000001</v>
      </c>
    </row>
    <row r="968" spans="1:5" x14ac:dyDescent="0.25">
      <c r="A968" t="s">
        <v>514</v>
      </c>
      <c r="B968">
        <v>0</v>
      </c>
      <c r="C968">
        <v>0.28428059</v>
      </c>
      <c r="D968">
        <v>0.15727642</v>
      </c>
      <c r="E968">
        <v>0.54268106000000005</v>
      </c>
    </row>
    <row r="969" spans="1:5" x14ac:dyDescent="0.25">
      <c r="A969" t="s">
        <v>515</v>
      </c>
      <c r="B969">
        <v>0</v>
      </c>
      <c r="C969">
        <v>0.43541637</v>
      </c>
      <c r="D969">
        <v>7.3372930000000003E-2</v>
      </c>
      <c r="E969">
        <v>0.49679185999999997</v>
      </c>
    </row>
    <row r="970" spans="1:5" x14ac:dyDescent="0.25">
      <c r="A970" t="s">
        <v>516</v>
      </c>
      <c r="B970">
        <v>0</v>
      </c>
      <c r="C970">
        <v>0.44494656999999999</v>
      </c>
      <c r="D970">
        <v>6.5710679999999994E-2</v>
      </c>
      <c r="E970">
        <v>0.50067722000000003</v>
      </c>
    </row>
    <row r="971" spans="1:5" x14ac:dyDescent="0.25">
      <c r="A971" t="s">
        <v>517</v>
      </c>
      <c r="B971">
        <v>0</v>
      </c>
      <c r="C971">
        <v>0.42685856999999999</v>
      </c>
      <c r="D971">
        <v>7.7671039999999997E-2</v>
      </c>
      <c r="E971">
        <v>0.50416894000000001</v>
      </c>
    </row>
    <row r="972" spans="1:5" x14ac:dyDescent="0.25">
      <c r="A972" t="s">
        <v>518</v>
      </c>
      <c r="B972">
        <v>0</v>
      </c>
      <c r="C972">
        <v>0.41382314999999997</v>
      </c>
      <c r="D972">
        <v>8.5020109999999996E-2</v>
      </c>
      <c r="E972">
        <v>0.50808666999999996</v>
      </c>
    </row>
    <row r="973" spans="1:5" x14ac:dyDescent="0.25">
      <c r="A973" t="s">
        <v>519</v>
      </c>
      <c r="B973">
        <v>0</v>
      </c>
      <c r="C973">
        <v>0.41032162999999999</v>
      </c>
      <c r="D973">
        <v>8.7857069999999995E-2</v>
      </c>
      <c r="E973">
        <v>0.50818717000000002</v>
      </c>
    </row>
    <row r="974" spans="1:5" x14ac:dyDescent="0.25">
      <c r="A974" t="s">
        <v>520</v>
      </c>
      <c r="B974">
        <v>0</v>
      </c>
      <c r="C974">
        <v>0.40462700000000001</v>
      </c>
      <c r="D974">
        <v>8.9959890000000001E-2</v>
      </c>
      <c r="E974">
        <v>0.51219150999999996</v>
      </c>
    </row>
    <row r="975" spans="1:5" x14ac:dyDescent="0.25">
      <c r="A975" t="s">
        <v>521</v>
      </c>
      <c r="B975">
        <v>0</v>
      </c>
      <c r="C975">
        <v>0.40205121999999999</v>
      </c>
      <c r="D975">
        <v>9.0783050000000004E-2</v>
      </c>
      <c r="E975">
        <v>0.51519619000000005</v>
      </c>
    </row>
    <row r="976" spans="1:5" x14ac:dyDescent="0.25">
      <c r="A976" t="s">
        <v>522</v>
      </c>
      <c r="B976">
        <v>0</v>
      </c>
      <c r="C976">
        <v>0.38982706</v>
      </c>
      <c r="D976">
        <v>9.8169809999999996E-2</v>
      </c>
      <c r="E976">
        <v>0.51832398999999996</v>
      </c>
    </row>
    <row r="977" spans="1:5" x14ac:dyDescent="0.25">
      <c r="A977" t="s">
        <v>523</v>
      </c>
      <c r="B977">
        <v>0</v>
      </c>
      <c r="C977">
        <v>0.38923651999999997</v>
      </c>
      <c r="D977">
        <v>0.102033</v>
      </c>
      <c r="E977">
        <v>0.51545845999999995</v>
      </c>
    </row>
    <row r="978" spans="1:5" x14ac:dyDescent="0.25">
      <c r="A978" t="s">
        <v>524</v>
      </c>
      <c r="B978">
        <v>0</v>
      </c>
      <c r="C978">
        <v>0.38591856000000002</v>
      </c>
      <c r="D978">
        <v>0.10811621</v>
      </c>
      <c r="E978">
        <v>0.51180859999999995</v>
      </c>
    </row>
    <row r="979" spans="1:5" x14ac:dyDescent="0.25">
      <c r="A979" t="s">
        <v>525</v>
      </c>
      <c r="B979">
        <v>0</v>
      </c>
      <c r="C979">
        <v>0.36964337000000003</v>
      </c>
      <c r="D979">
        <v>0.11603711999999999</v>
      </c>
      <c r="E979">
        <v>0.51808410000000005</v>
      </c>
    </row>
    <row r="980" spans="1:5" x14ac:dyDescent="0.25">
      <c r="A980" t="s">
        <v>526</v>
      </c>
      <c r="B980">
        <v>0</v>
      </c>
      <c r="C980">
        <v>0.36145001999999998</v>
      </c>
      <c r="D980">
        <v>0.12223101</v>
      </c>
      <c r="E980">
        <v>0.51912555999999999</v>
      </c>
    </row>
    <row r="981" spans="1:5" x14ac:dyDescent="0.25">
      <c r="A981" t="s">
        <v>527</v>
      </c>
      <c r="B981">
        <v>0</v>
      </c>
      <c r="C981">
        <v>0.30312857999999998</v>
      </c>
      <c r="D981">
        <v>0.1541824</v>
      </c>
      <c r="E981">
        <v>0.50427173000000003</v>
      </c>
    </row>
    <row r="982" spans="1:5" x14ac:dyDescent="0.25">
      <c r="A982" t="s">
        <v>528</v>
      </c>
      <c r="B982">
        <v>0</v>
      </c>
      <c r="C982">
        <v>0.32325978999999999</v>
      </c>
      <c r="D982">
        <v>0.14114536999999999</v>
      </c>
      <c r="E982">
        <v>0.50361761000000005</v>
      </c>
    </row>
    <row r="983" spans="1:5" x14ac:dyDescent="0.25">
      <c r="A983" t="s">
        <v>529</v>
      </c>
      <c r="B983">
        <v>0</v>
      </c>
      <c r="C983">
        <v>0.32381590999999998</v>
      </c>
      <c r="D983">
        <v>0.14555102</v>
      </c>
      <c r="E983">
        <v>0.49824462000000003</v>
      </c>
    </row>
    <row r="984" spans="1:5" x14ac:dyDescent="0.25">
      <c r="A984" t="s">
        <v>530</v>
      </c>
      <c r="B984">
        <v>0</v>
      </c>
      <c r="C984">
        <v>0.32353702000000001</v>
      </c>
      <c r="D984">
        <v>0.14914246</v>
      </c>
      <c r="E984">
        <v>0.49454007</v>
      </c>
    </row>
    <row r="985" spans="1:5" x14ac:dyDescent="0.25">
      <c r="A985" t="s">
        <v>531</v>
      </c>
      <c r="B985">
        <v>0</v>
      </c>
      <c r="C985">
        <v>0.33046195</v>
      </c>
      <c r="D985">
        <v>0.14931839999999999</v>
      </c>
      <c r="E985">
        <v>0.48795798000000001</v>
      </c>
    </row>
    <row r="986" spans="1:5" x14ac:dyDescent="0.25">
      <c r="A986" t="s">
        <v>532</v>
      </c>
      <c r="B986">
        <v>0</v>
      </c>
      <c r="C986">
        <v>0.33606919000000002</v>
      </c>
      <c r="D986">
        <v>0.15083292000000001</v>
      </c>
      <c r="E986">
        <v>0.48148146000000003</v>
      </c>
    </row>
    <row r="987" spans="1:5" x14ac:dyDescent="0.25">
      <c r="A987" t="s">
        <v>533</v>
      </c>
      <c r="B987">
        <v>0</v>
      </c>
      <c r="C987">
        <v>0.35106963000000002</v>
      </c>
      <c r="D987">
        <v>0.14531926000000001</v>
      </c>
      <c r="E987">
        <v>0.47565772000000001</v>
      </c>
    </row>
    <row r="988" spans="1:5" x14ac:dyDescent="0.25">
      <c r="A988" t="s">
        <v>534</v>
      </c>
      <c r="B988">
        <v>0</v>
      </c>
      <c r="C988">
        <v>0.35954876000000002</v>
      </c>
      <c r="D988">
        <v>0.14616239</v>
      </c>
      <c r="E988">
        <v>0.46745294999999998</v>
      </c>
    </row>
    <row r="989" spans="1:5" x14ac:dyDescent="0.25">
      <c r="A989" t="s">
        <v>535</v>
      </c>
      <c r="B989">
        <v>0</v>
      </c>
      <c r="C989">
        <v>0.35922217000000001</v>
      </c>
      <c r="D989">
        <v>0.14828179999999999</v>
      </c>
      <c r="E989">
        <v>0.46541624999999998</v>
      </c>
    </row>
    <row r="990" spans="1:5" x14ac:dyDescent="0.25">
      <c r="A990" t="s">
        <v>536</v>
      </c>
      <c r="B990">
        <v>0</v>
      </c>
      <c r="C990">
        <v>0.34959407999999997</v>
      </c>
      <c r="D990">
        <v>0.15123494000000001</v>
      </c>
      <c r="E990">
        <v>0.47104011000000001</v>
      </c>
    </row>
    <row r="991" spans="1:5" x14ac:dyDescent="0.25">
      <c r="A991" t="s">
        <v>537</v>
      </c>
      <c r="B991">
        <v>0</v>
      </c>
      <c r="C991">
        <v>0.34511011000000003</v>
      </c>
      <c r="D991">
        <v>0.15347062</v>
      </c>
      <c r="E991">
        <v>0.47271017999999998</v>
      </c>
    </row>
    <row r="992" spans="1:5" x14ac:dyDescent="0.25">
      <c r="A992" t="s">
        <v>538</v>
      </c>
      <c r="B992">
        <v>0</v>
      </c>
      <c r="C992">
        <v>0.34033016999999999</v>
      </c>
      <c r="D992">
        <v>0.15583553</v>
      </c>
      <c r="E992">
        <v>0.47451070000000001</v>
      </c>
    </row>
    <row r="993" spans="1:5" x14ac:dyDescent="0.25">
      <c r="A993" t="s">
        <v>539</v>
      </c>
      <c r="B993">
        <v>0</v>
      </c>
      <c r="C993">
        <v>0.34213805000000003</v>
      </c>
      <c r="D993">
        <v>0.15759846</v>
      </c>
      <c r="E993">
        <v>0.47089826000000001</v>
      </c>
    </row>
    <row r="994" spans="1:5" x14ac:dyDescent="0.25">
      <c r="A994" t="s">
        <v>540</v>
      </c>
      <c r="B994">
        <v>0</v>
      </c>
      <c r="C994">
        <v>0.39508726999999999</v>
      </c>
      <c r="D994">
        <v>0.12555641000000001</v>
      </c>
      <c r="E994">
        <v>0.43843796000000002</v>
      </c>
    </row>
    <row r="995" spans="1:5" x14ac:dyDescent="0.25">
      <c r="A995" t="s">
        <v>541</v>
      </c>
      <c r="B995">
        <v>0</v>
      </c>
      <c r="C995">
        <v>0.39647363000000002</v>
      </c>
      <c r="D995">
        <v>0.12984619999999999</v>
      </c>
      <c r="E995">
        <v>0.4324269</v>
      </c>
    </row>
    <row r="996" spans="1:5" x14ac:dyDescent="0.25">
      <c r="A996" t="s">
        <v>542</v>
      </c>
      <c r="B996">
        <v>0</v>
      </c>
      <c r="C996">
        <v>0.39185824000000002</v>
      </c>
      <c r="D996">
        <v>0.13495782000000001</v>
      </c>
      <c r="E996">
        <v>0.43104566999999999</v>
      </c>
    </row>
    <row r="997" spans="1:5" x14ac:dyDescent="0.25">
      <c r="A997" t="s">
        <v>543</v>
      </c>
      <c r="B997">
        <v>0</v>
      </c>
      <c r="C997">
        <v>0.38470220999999999</v>
      </c>
      <c r="D997">
        <v>0.13991876</v>
      </c>
      <c r="E997">
        <v>0.43217429000000002</v>
      </c>
    </row>
    <row r="998" spans="1:5" x14ac:dyDescent="0.25">
      <c r="A998" t="s">
        <v>544</v>
      </c>
      <c r="B998">
        <v>0</v>
      </c>
      <c r="C998">
        <v>0.37493133000000001</v>
      </c>
      <c r="D998">
        <v>0.14318627</v>
      </c>
      <c r="E998">
        <v>0.43758309000000001</v>
      </c>
    </row>
    <row r="999" spans="1:5" x14ac:dyDescent="0.25">
      <c r="A999" t="s">
        <v>545</v>
      </c>
      <c r="B999">
        <v>0</v>
      </c>
      <c r="C999">
        <v>0.36633622999999998</v>
      </c>
      <c r="D999">
        <v>0.14763933000000001</v>
      </c>
      <c r="E999">
        <v>0.44059946999999999</v>
      </c>
    </row>
    <row r="1000" spans="1:5" x14ac:dyDescent="0.25">
      <c r="A1000" t="s">
        <v>546</v>
      </c>
      <c r="B1000">
        <v>0</v>
      </c>
      <c r="C1000">
        <v>0.35848298000000001</v>
      </c>
      <c r="D1000">
        <v>0.15176245999999999</v>
      </c>
      <c r="E1000">
        <v>0.44329547000000002</v>
      </c>
    </row>
    <row r="1001" spans="1:5" x14ac:dyDescent="0.25">
      <c r="A1001" t="s">
        <v>547</v>
      </c>
      <c r="B1001">
        <v>0</v>
      </c>
      <c r="C1001">
        <v>0.35236621000000001</v>
      </c>
      <c r="D1001">
        <v>0.15495155999999999</v>
      </c>
      <c r="E1001">
        <v>0.44541997</v>
      </c>
    </row>
    <row r="1002" spans="1:5" x14ac:dyDescent="0.25">
      <c r="A1002" t="s">
        <v>548</v>
      </c>
      <c r="B1002">
        <v>0</v>
      </c>
      <c r="C1002">
        <v>0.34751272999999999</v>
      </c>
      <c r="D1002">
        <v>0.15786193000000001</v>
      </c>
      <c r="E1002">
        <v>0.44668662999999997</v>
      </c>
    </row>
    <row r="1003" spans="1:5" x14ac:dyDescent="0.25">
      <c r="A1003" t="s">
        <v>549</v>
      </c>
      <c r="B1003">
        <v>0</v>
      </c>
      <c r="C1003">
        <v>0.34026042000000001</v>
      </c>
      <c r="D1003">
        <v>0.16121098</v>
      </c>
      <c r="E1003">
        <v>0.44968218999999998</v>
      </c>
    </row>
    <row r="1004" spans="1:5" x14ac:dyDescent="0.25">
      <c r="A1004" t="s">
        <v>550</v>
      </c>
      <c r="B1004">
        <v>0</v>
      </c>
      <c r="C1004">
        <v>0.33375148999999998</v>
      </c>
      <c r="D1004">
        <v>0.16484091000000001</v>
      </c>
      <c r="E1004">
        <v>0.45168216999999999</v>
      </c>
    </row>
    <row r="1005" spans="1:5" x14ac:dyDescent="0.25">
      <c r="A1005" t="s">
        <v>551</v>
      </c>
      <c r="B1005">
        <v>0</v>
      </c>
      <c r="C1005">
        <v>0.32699218000000002</v>
      </c>
      <c r="D1005">
        <v>0.16944593999999999</v>
      </c>
      <c r="E1005">
        <v>0.45283743999999998</v>
      </c>
    </row>
    <row r="1006" spans="1:5" x14ac:dyDescent="0.25">
      <c r="A1006" t="s">
        <v>552</v>
      </c>
      <c r="B1006">
        <v>0</v>
      </c>
      <c r="C1006">
        <v>0.31869351000000001</v>
      </c>
      <c r="D1006">
        <v>0.17416629</v>
      </c>
      <c r="E1006">
        <v>0.45528552</v>
      </c>
    </row>
    <row r="1007" spans="1:5" x14ac:dyDescent="0.25">
      <c r="A1007" t="s">
        <v>553</v>
      </c>
      <c r="B1007">
        <v>0</v>
      </c>
      <c r="C1007">
        <v>0.39675112000000001</v>
      </c>
      <c r="D1007">
        <v>2.747641E-2</v>
      </c>
      <c r="E1007">
        <v>0.57517636000000005</v>
      </c>
    </row>
    <row r="1008" spans="1:5" x14ac:dyDescent="0.25">
      <c r="A1008" t="s">
        <v>554</v>
      </c>
      <c r="B1008">
        <v>0</v>
      </c>
      <c r="C1008">
        <v>0.39430896999999998</v>
      </c>
      <c r="D1008">
        <v>2.3257509999999999E-2</v>
      </c>
      <c r="E1008">
        <v>0.58359057999999997</v>
      </c>
    </row>
    <row r="1009" spans="1:5" x14ac:dyDescent="0.25">
      <c r="A1009" t="s">
        <v>555</v>
      </c>
      <c r="B1009">
        <v>0</v>
      </c>
      <c r="C1009">
        <v>0.38797755</v>
      </c>
      <c r="D1009">
        <v>2.373132E-2</v>
      </c>
      <c r="E1009">
        <v>0.58890841999999999</v>
      </c>
    </row>
    <row r="1010" spans="1:5" x14ac:dyDescent="0.25">
      <c r="A1010" t="s">
        <v>556</v>
      </c>
      <c r="B1010">
        <v>0</v>
      </c>
      <c r="C1010">
        <v>0.3888026</v>
      </c>
      <c r="D1010">
        <v>2.3369259999999999E-2</v>
      </c>
      <c r="E1010">
        <v>0.58854673999999996</v>
      </c>
    </row>
    <row r="1011" spans="1:5" x14ac:dyDescent="0.25">
      <c r="A1011" t="s">
        <v>557</v>
      </c>
      <c r="B1011">
        <v>0</v>
      </c>
      <c r="C1011">
        <v>0.38697487000000003</v>
      </c>
      <c r="D1011">
        <v>2.3610659999999999E-2</v>
      </c>
      <c r="E1011">
        <v>0.58996645000000003</v>
      </c>
    </row>
    <row r="1012" spans="1:5" x14ac:dyDescent="0.25">
      <c r="A1012" t="s">
        <v>558</v>
      </c>
      <c r="B1012">
        <v>0</v>
      </c>
      <c r="C1012">
        <v>0.39798249000000002</v>
      </c>
      <c r="D1012">
        <v>2.354324E-2</v>
      </c>
      <c r="E1012">
        <v>0.57988669000000004</v>
      </c>
    </row>
    <row r="1013" spans="1:5" x14ac:dyDescent="0.25">
      <c r="A1013" t="s">
        <v>559</v>
      </c>
      <c r="B1013">
        <v>0</v>
      </c>
      <c r="C1013">
        <v>0.39571236999999998</v>
      </c>
      <c r="D1013">
        <v>2.4270420000000001E-2</v>
      </c>
      <c r="E1013">
        <v>0.58117863000000003</v>
      </c>
    </row>
    <row r="1014" spans="1:5" x14ac:dyDescent="0.25">
      <c r="A1014" t="s">
        <v>560</v>
      </c>
      <c r="B1014">
        <v>0</v>
      </c>
      <c r="C1014">
        <v>0.38786965000000001</v>
      </c>
      <c r="D1014">
        <v>2.6174429999999999E-2</v>
      </c>
      <c r="E1014">
        <v>0.58631288999999998</v>
      </c>
    </row>
    <row r="1015" spans="1:5" x14ac:dyDescent="0.25">
      <c r="A1015" t="s">
        <v>561</v>
      </c>
      <c r="B1015">
        <v>0</v>
      </c>
      <c r="C1015">
        <v>0.38453304999999999</v>
      </c>
      <c r="D1015">
        <v>2.7456270000000001E-2</v>
      </c>
      <c r="E1015">
        <v>0.58797675999999999</v>
      </c>
    </row>
    <row r="1016" spans="1:5" x14ac:dyDescent="0.25">
      <c r="A1016" t="s">
        <v>562</v>
      </c>
      <c r="B1016">
        <v>0</v>
      </c>
      <c r="C1016">
        <v>0.37992066000000002</v>
      </c>
      <c r="D1016">
        <v>2.9480329999999999E-2</v>
      </c>
      <c r="E1016">
        <v>0.58999871000000004</v>
      </c>
    </row>
    <row r="1017" spans="1:5" x14ac:dyDescent="0.25">
      <c r="A1017" t="s">
        <v>563</v>
      </c>
      <c r="B1017">
        <v>0</v>
      </c>
      <c r="C1017">
        <v>0.36573064999999999</v>
      </c>
      <c r="D1017">
        <v>3.1708159999999999E-2</v>
      </c>
      <c r="E1017">
        <v>0.60063089999999997</v>
      </c>
    </row>
    <row r="1018" spans="1:5" x14ac:dyDescent="0.25">
      <c r="A1018" t="s">
        <v>564</v>
      </c>
      <c r="B1018">
        <v>0</v>
      </c>
      <c r="C1018">
        <v>0.36135148</v>
      </c>
      <c r="D1018">
        <v>3.3819309999999998E-2</v>
      </c>
      <c r="E1018">
        <v>0.60234167000000005</v>
      </c>
    </row>
    <row r="1019" spans="1:5" x14ac:dyDescent="0.25">
      <c r="A1019" t="s">
        <v>565</v>
      </c>
      <c r="B1019">
        <v>0</v>
      </c>
      <c r="C1019">
        <v>0.35818364000000003</v>
      </c>
      <c r="D1019">
        <v>3.5398880000000001E-2</v>
      </c>
      <c r="E1019">
        <v>0.60352141999999998</v>
      </c>
    </row>
    <row r="1020" spans="1:5" x14ac:dyDescent="0.25">
      <c r="A1020" t="s">
        <v>566</v>
      </c>
      <c r="B1020">
        <v>0</v>
      </c>
      <c r="C1020">
        <v>0.50144540000000004</v>
      </c>
      <c r="D1020">
        <v>6.3494709999999996E-2</v>
      </c>
      <c r="E1020">
        <v>0.40536043999999999</v>
      </c>
    </row>
    <row r="1021" spans="1:5" x14ac:dyDescent="0.25">
      <c r="A1021" t="s">
        <v>567</v>
      </c>
      <c r="B1021">
        <v>0</v>
      </c>
      <c r="C1021">
        <v>0.52243839000000003</v>
      </c>
      <c r="D1021">
        <v>5.9414540000000002E-2</v>
      </c>
      <c r="E1021">
        <v>0.39261370000000001</v>
      </c>
    </row>
    <row r="1022" spans="1:5" x14ac:dyDescent="0.25">
      <c r="A1022" t="s">
        <v>568</v>
      </c>
      <c r="B1022">
        <v>0</v>
      </c>
      <c r="C1022">
        <v>0.51863682</v>
      </c>
      <c r="D1022">
        <v>6.3637310000000002E-2</v>
      </c>
      <c r="E1022">
        <v>0.39146225000000001</v>
      </c>
    </row>
    <row r="1023" spans="1:5" x14ac:dyDescent="0.25">
      <c r="A1023" t="s">
        <v>569</v>
      </c>
      <c r="B1023">
        <v>0</v>
      </c>
      <c r="C1023">
        <v>0.52525409000000001</v>
      </c>
      <c r="D1023">
        <v>6.7022659999999998E-2</v>
      </c>
      <c r="E1023">
        <v>0.38162357000000002</v>
      </c>
    </row>
    <row r="1024" spans="1:5" x14ac:dyDescent="0.25">
      <c r="A1024" t="s">
        <v>570</v>
      </c>
      <c r="B1024">
        <v>0</v>
      </c>
      <c r="C1024">
        <v>0.52957958999999999</v>
      </c>
      <c r="D1024">
        <v>6.9837880000000005E-2</v>
      </c>
      <c r="E1024">
        <v>0.37452791000000002</v>
      </c>
    </row>
    <row r="1025" spans="1:5" x14ac:dyDescent="0.25">
      <c r="A1025" t="s">
        <v>571</v>
      </c>
      <c r="B1025">
        <v>0</v>
      </c>
      <c r="C1025">
        <v>0.52328841999999998</v>
      </c>
      <c r="D1025">
        <v>7.3150400000000004E-2</v>
      </c>
      <c r="E1025">
        <v>0.37667716000000001</v>
      </c>
    </row>
    <row r="1026" spans="1:5" x14ac:dyDescent="0.25">
      <c r="A1026" t="s">
        <v>572</v>
      </c>
      <c r="B1026">
        <v>0</v>
      </c>
      <c r="C1026">
        <v>0.52058375000000001</v>
      </c>
      <c r="D1026">
        <v>7.238986E-2</v>
      </c>
      <c r="E1026">
        <v>0.38025143</v>
      </c>
    </row>
    <row r="1027" spans="1:5" x14ac:dyDescent="0.25">
      <c r="A1027" t="s">
        <v>573</v>
      </c>
      <c r="B1027">
        <v>0</v>
      </c>
      <c r="C1027">
        <v>0.47974101000000002</v>
      </c>
      <c r="D1027">
        <v>7.8308920000000004E-2</v>
      </c>
      <c r="E1027">
        <v>0.41139789999999998</v>
      </c>
    </row>
    <row r="1028" spans="1:5" x14ac:dyDescent="0.25">
      <c r="A1028" t="s">
        <v>574</v>
      </c>
      <c r="B1028">
        <v>0</v>
      </c>
      <c r="C1028">
        <v>0.46695785000000001</v>
      </c>
      <c r="D1028">
        <v>8.3779560000000003E-2</v>
      </c>
      <c r="E1028">
        <v>0.41715509000000001</v>
      </c>
    </row>
    <row r="1029" spans="1:5" x14ac:dyDescent="0.25">
      <c r="A1029" t="s">
        <v>575</v>
      </c>
      <c r="B1029">
        <v>0</v>
      </c>
      <c r="C1029">
        <v>0.47045608999999999</v>
      </c>
      <c r="D1029">
        <v>8.2383440000000002E-2</v>
      </c>
      <c r="E1029">
        <v>0.41546818000000002</v>
      </c>
    </row>
    <row r="1030" spans="1:5" x14ac:dyDescent="0.25">
      <c r="A1030" t="s">
        <v>576</v>
      </c>
      <c r="B1030">
        <v>0</v>
      </c>
      <c r="C1030">
        <v>0.47060139000000001</v>
      </c>
      <c r="D1030">
        <v>8.3425390000000002E-2</v>
      </c>
      <c r="E1030">
        <v>0.41418474</v>
      </c>
    </row>
    <row r="1031" spans="1:5" x14ac:dyDescent="0.25">
      <c r="A1031" t="s">
        <v>577</v>
      </c>
      <c r="B1031">
        <v>0</v>
      </c>
      <c r="C1031">
        <v>0.46369245999999997</v>
      </c>
      <c r="D1031">
        <v>8.4374469999999993E-2</v>
      </c>
      <c r="E1031">
        <v>0.41951103000000001</v>
      </c>
    </row>
    <row r="1032" spans="1:5" x14ac:dyDescent="0.25">
      <c r="A1032" t="s">
        <v>578</v>
      </c>
      <c r="B1032">
        <v>0</v>
      </c>
      <c r="C1032">
        <v>0.46593966999999997</v>
      </c>
      <c r="D1032">
        <v>8.5333489999999998E-2</v>
      </c>
      <c r="E1032">
        <v>0.41638013000000001</v>
      </c>
    </row>
    <row r="1033" spans="1:5" x14ac:dyDescent="0.25">
      <c r="A1033" t="s">
        <v>579</v>
      </c>
      <c r="B1033">
        <v>0</v>
      </c>
      <c r="C1033">
        <v>0.52387304000000001</v>
      </c>
      <c r="D1033">
        <v>6.0621609999999999E-2</v>
      </c>
      <c r="E1033">
        <v>0.38281100000000001</v>
      </c>
    </row>
    <row r="1034" spans="1:5" x14ac:dyDescent="0.25">
      <c r="A1034" t="s">
        <v>580</v>
      </c>
      <c r="B1034">
        <v>0</v>
      </c>
      <c r="C1034">
        <v>0.51218925000000004</v>
      </c>
      <c r="D1034">
        <v>5.8172340000000003E-2</v>
      </c>
      <c r="E1034">
        <v>0.40116128000000001</v>
      </c>
    </row>
    <row r="1035" spans="1:5" x14ac:dyDescent="0.25">
      <c r="A1035" t="s">
        <v>581</v>
      </c>
      <c r="B1035">
        <v>0</v>
      </c>
      <c r="C1035">
        <v>0.49967329999999999</v>
      </c>
      <c r="D1035">
        <v>6.5571539999999998E-2</v>
      </c>
      <c r="E1035">
        <v>0.40454452000000002</v>
      </c>
    </row>
    <row r="1036" spans="1:5" x14ac:dyDescent="0.25">
      <c r="A1036" t="s">
        <v>582</v>
      </c>
      <c r="B1036">
        <v>0</v>
      </c>
      <c r="C1036">
        <v>0.48109267999999999</v>
      </c>
      <c r="D1036">
        <v>7.5002520000000003E-2</v>
      </c>
      <c r="E1036">
        <v>0.41128089000000001</v>
      </c>
    </row>
    <row r="1037" spans="1:5" x14ac:dyDescent="0.25">
      <c r="A1037" t="s">
        <v>583</v>
      </c>
      <c r="B1037">
        <v>0</v>
      </c>
      <c r="C1037">
        <v>0.48236259999999997</v>
      </c>
      <c r="D1037">
        <v>7.5485549999999998E-2</v>
      </c>
      <c r="E1037">
        <v>0.40957659000000002</v>
      </c>
    </row>
    <row r="1038" spans="1:5" x14ac:dyDescent="0.25">
      <c r="A1038" t="s">
        <v>584</v>
      </c>
      <c r="B1038">
        <v>0</v>
      </c>
      <c r="C1038">
        <v>0.47954131</v>
      </c>
      <c r="D1038">
        <v>7.7533930000000001E-2</v>
      </c>
      <c r="E1038">
        <v>0.40991950999999999</v>
      </c>
    </row>
    <row r="1039" spans="1:5" x14ac:dyDescent="0.25">
      <c r="A1039" t="s">
        <v>585</v>
      </c>
      <c r="B1039">
        <v>0</v>
      </c>
      <c r="C1039">
        <v>0.48507857999999998</v>
      </c>
      <c r="D1039">
        <v>7.1225919999999998E-2</v>
      </c>
      <c r="E1039">
        <v>0.41435198000000001</v>
      </c>
    </row>
    <row r="1040" spans="1:5" x14ac:dyDescent="0.25">
      <c r="A1040" t="s">
        <v>586</v>
      </c>
      <c r="B1040">
        <v>0</v>
      </c>
      <c r="C1040">
        <v>0.49377620999999999</v>
      </c>
      <c r="D1040">
        <v>7.2647470000000006E-2</v>
      </c>
      <c r="E1040">
        <v>0.40476058999999998</v>
      </c>
    </row>
    <row r="1041" spans="1:5" x14ac:dyDescent="0.25">
      <c r="A1041" t="s">
        <v>587</v>
      </c>
      <c r="B1041">
        <v>0</v>
      </c>
      <c r="C1041">
        <v>0.53040732999999995</v>
      </c>
      <c r="D1041">
        <v>7.3391189999999995E-2</v>
      </c>
      <c r="E1041">
        <v>0.37014928000000002</v>
      </c>
    </row>
    <row r="1042" spans="1:5" x14ac:dyDescent="0.25">
      <c r="A1042" t="s">
        <v>588</v>
      </c>
      <c r="B1042">
        <v>0</v>
      </c>
      <c r="C1042">
        <v>0.52017387999999998</v>
      </c>
      <c r="D1042">
        <v>8.0269359999999998E-2</v>
      </c>
      <c r="E1042">
        <v>0.37200176000000001</v>
      </c>
    </row>
    <row r="1043" spans="1:5" x14ac:dyDescent="0.25">
      <c r="A1043" t="s">
        <v>589</v>
      </c>
      <c r="B1043">
        <v>0</v>
      </c>
      <c r="C1043">
        <v>0.51402873000000004</v>
      </c>
      <c r="D1043">
        <v>8.3654699999999999E-2</v>
      </c>
      <c r="E1043">
        <v>0.37393598</v>
      </c>
    </row>
    <row r="1044" spans="1:5" x14ac:dyDescent="0.25">
      <c r="A1044" t="s">
        <v>590</v>
      </c>
      <c r="B1044">
        <v>0</v>
      </c>
      <c r="C1044">
        <v>0.50649173999999997</v>
      </c>
      <c r="D1044">
        <v>8.9057750000000005E-2</v>
      </c>
      <c r="E1044">
        <v>0.37492832999999998</v>
      </c>
    </row>
    <row r="1045" spans="1:5" x14ac:dyDescent="0.25">
      <c r="A1045" t="s">
        <v>591</v>
      </c>
      <c r="B1045">
        <v>0</v>
      </c>
      <c r="C1045">
        <v>0.49571388</v>
      </c>
      <c r="D1045">
        <v>9.5401219999999995E-2</v>
      </c>
      <c r="E1045">
        <v>0.37787283999999999</v>
      </c>
    </row>
    <row r="1046" spans="1:5" x14ac:dyDescent="0.25">
      <c r="A1046" t="s">
        <v>592</v>
      </c>
      <c r="B1046">
        <v>0</v>
      </c>
      <c r="C1046">
        <v>0.53032290999999998</v>
      </c>
      <c r="D1046">
        <v>8.7245699999999995E-2</v>
      </c>
      <c r="E1046">
        <v>0.33189552999999999</v>
      </c>
    </row>
    <row r="1047" spans="1:5" x14ac:dyDescent="0.25">
      <c r="A1047" t="s">
        <v>593</v>
      </c>
      <c r="B1047">
        <v>0</v>
      </c>
      <c r="C1047">
        <v>0.53226412999999995</v>
      </c>
      <c r="D1047">
        <v>8.2848179999999993E-2</v>
      </c>
      <c r="E1047">
        <v>0.33709324000000002</v>
      </c>
    </row>
    <row r="1048" spans="1:5" x14ac:dyDescent="0.25">
      <c r="A1048" t="s">
        <v>594</v>
      </c>
      <c r="B1048">
        <v>0</v>
      </c>
      <c r="C1048">
        <v>0.55668620000000002</v>
      </c>
      <c r="D1048">
        <v>8.5456199999999996E-2</v>
      </c>
      <c r="E1048">
        <v>0.31168778000000003</v>
      </c>
    </row>
    <row r="1049" spans="1:5" x14ac:dyDescent="0.25">
      <c r="A1049" t="s">
        <v>595</v>
      </c>
      <c r="B1049">
        <v>0</v>
      </c>
      <c r="C1049">
        <v>0.5487649</v>
      </c>
      <c r="D1049">
        <v>9.0276190000000006E-2</v>
      </c>
      <c r="E1049">
        <v>0.31367782</v>
      </c>
    </row>
    <row r="1050" spans="1:5" x14ac:dyDescent="0.25">
      <c r="A1050" t="s">
        <v>596</v>
      </c>
      <c r="B1050">
        <v>0</v>
      </c>
      <c r="C1050">
        <v>0.54131856</v>
      </c>
      <c r="D1050">
        <v>9.3475409999999995E-2</v>
      </c>
      <c r="E1050">
        <v>0.31701764999999998</v>
      </c>
    </row>
    <row r="1051" spans="1:5" x14ac:dyDescent="0.25">
      <c r="A1051" t="s">
        <v>597</v>
      </c>
      <c r="B1051">
        <v>0</v>
      </c>
      <c r="C1051">
        <v>0.54792898000000001</v>
      </c>
      <c r="D1051">
        <v>8.4268040000000002E-2</v>
      </c>
      <c r="E1051">
        <v>0.32451369000000002</v>
      </c>
    </row>
    <row r="1052" spans="1:5" x14ac:dyDescent="0.25">
      <c r="A1052" t="s">
        <v>598</v>
      </c>
      <c r="B1052">
        <v>0</v>
      </c>
      <c r="C1052">
        <v>0.54895534000000001</v>
      </c>
      <c r="D1052">
        <v>7.9108339999999999E-2</v>
      </c>
      <c r="E1052">
        <v>0.33149357000000002</v>
      </c>
    </row>
    <row r="1053" spans="1:5" x14ac:dyDescent="0.25">
      <c r="A1053" t="s">
        <v>599</v>
      </c>
      <c r="B1053">
        <v>0</v>
      </c>
      <c r="C1053">
        <v>0.54252807000000003</v>
      </c>
      <c r="D1053">
        <v>8.2951059999999993E-2</v>
      </c>
      <c r="E1053">
        <v>0.33318346999999998</v>
      </c>
    </row>
    <row r="1054" spans="1:5" x14ac:dyDescent="0.25">
      <c r="A1054" t="s">
        <v>600</v>
      </c>
      <c r="B1054">
        <v>0</v>
      </c>
      <c r="C1054">
        <v>0.53724680000000002</v>
      </c>
      <c r="D1054">
        <v>8.6106639999999998E-2</v>
      </c>
      <c r="E1054">
        <v>0.33473217999999999</v>
      </c>
    </row>
    <row r="1055" spans="1:5" x14ac:dyDescent="0.25">
      <c r="A1055" t="s">
        <v>601</v>
      </c>
      <c r="B1055">
        <v>0</v>
      </c>
      <c r="C1055">
        <v>0.53266736999999997</v>
      </c>
      <c r="D1055">
        <v>8.858481E-2</v>
      </c>
      <c r="E1055">
        <v>0.33622279999999999</v>
      </c>
    </row>
    <row r="1056" spans="1:5" x14ac:dyDescent="0.25">
      <c r="A1056" t="s">
        <v>602</v>
      </c>
      <c r="B1056">
        <v>0</v>
      </c>
      <c r="C1056">
        <v>0.53060901999999999</v>
      </c>
      <c r="D1056">
        <v>9.1930819999999996E-2</v>
      </c>
      <c r="E1056">
        <v>0.33443046999999998</v>
      </c>
    </row>
    <row r="1057" spans="1:5" x14ac:dyDescent="0.25">
      <c r="A1057" t="s">
        <v>603</v>
      </c>
      <c r="B1057">
        <v>0</v>
      </c>
      <c r="C1057">
        <v>0.52175954999999996</v>
      </c>
      <c r="D1057">
        <v>9.5879510000000001E-2</v>
      </c>
      <c r="E1057">
        <v>0.33823787999999999</v>
      </c>
    </row>
    <row r="1058" spans="1:5" x14ac:dyDescent="0.25">
      <c r="A1058" t="s">
        <v>604</v>
      </c>
      <c r="B1058">
        <v>0</v>
      </c>
      <c r="C1058">
        <v>0.51739288999999999</v>
      </c>
      <c r="D1058">
        <v>9.9542220000000001E-2</v>
      </c>
      <c r="E1058">
        <v>0.33822552</v>
      </c>
    </row>
    <row r="1059" spans="1:5" x14ac:dyDescent="0.25">
      <c r="A1059" t="s">
        <v>605</v>
      </c>
      <c r="B1059">
        <v>0</v>
      </c>
      <c r="C1059">
        <v>0.36351020000000001</v>
      </c>
      <c r="D1059">
        <v>0.14049666</v>
      </c>
      <c r="E1059">
        <v>0.41689230999999999</v>
      </c>
    </row>
    <row r="1060" spans="1:5" x14ac:dyDescent="0.25">
      <c r="A1060" t="s">
        <v>606</v>
      </c>
      <c r="B1060">
        <v>0</v>
      </c>
      <c r="C1060">
        <v>0.36243837000000001</v>
      </c>
      <c r="D1060">
        <v>0.14044044</v>
      </c>
      <c r="E1060">
        <v>0.41930065</v>
      </c>
    </row>
    <row r="1061" spans="1:5" x14ac:dyDescent="0.25">
      <c r="A1061" t="s">
        <v>607</v>
      </c>
      <c r="B1061">
        <v>0</v>
      </c>
      <c r="C1061">
        <v>0.36239626000000003</v>
      </c>
      <c r="D1061">
        <v>0.1425854</v>
      </c>
      <c r="E1061">
        <v>0.41697331999999998</v>
      </c>
    </row>
    <row r="1062" spans="1:5" x14ac:dyDescent="0.25">
      <c r="A1062" t="s">
        <v>608</v>
      </c>
      <c r="B1062">
        <v>0</v>
      </c>
      <c r="C1062">
        <v>0.35094604000000001</v>
      </c>
      <c r="D1062">
        <v>0.14705465000000001</v>
      </c>
      <c r="E1062">
        <v>0.42260557999999998</v>
      </c>
    </row>
    <row r="1063" spans="1:5" x14ac:dyDescent="0.25">
      <c r="A1063" t="s">
        <v>609</v>
      </c>
      <c r="B1063">
        <v>0</v>
      </c>
      <c r="C1063">
        <v>0.34710553</v>
      </c>
      <c r="D1063">
        <v>0.14896255</v>
      </c>
      <c r="E1063">
        <v>0.42404366999999998</v>
      </c>
    </row>
    <row r="1064" spans="1:5" x14ac:dyDescent="0.25">
      <c r="A1064" t="s">
        <v>610</v>
      </c>
      <c r="B1064">
        <v>0</v>
      </c>
      <c r="C1064">
        <v>0.34232834000000001</v>
      </c>
      <c r="D1064">
        <v>0.15161324000000001</v>
      </c>
      <c r="E1064">
        <v>0.42552638999999998</v>
      </c>
    </row>
    <row r="1065" spans="1:5" x14ac:dyDescent="0.25">
      <c r="A1065" t="s">
        <v>611</v>
      </c>
      <c r="B1065">
        <v>0</v>
      </c>
      <c r="C1065">
        <v>0.36115047</v>
      </c>
      <c r="D1065">
        <v>0.14071544</v>
      </c>
      <c r="E1065">
        <v>0.42331604</v>
      </c>
    </row>
    <row r="1066" spans="1:5" x14ac:dyDescent="0.25">
      <c r="A1066" t="s">
        <v>612</v>
      </c>
      <c r="B1066">
        <v>0</v>
      </c>
      <c r="C1066">
        <v>0.36038368999999998</v>
      </c>
      <c r="D1066">
        <v>0.14201042</v>
      </c>
      <c r="E1066">
        <v>0.42259485000000002</v>
      </c>
    </row>
    <row r="1067" spans="1:5" x14ac:dyDescent="0.25">
      <c r="A1067" t="s">
        <v>613</v>
      </c>
      <c r="B1067">
        <v>0</v>
      </c>
      <c r="C1067">
        <v>0.35635824999999999</v>
      </c>
      <c r="D1067">
        <v>0.14493675</v>
      </c>
      <c r="E1067">
        <v>0.42308004999999999</v>
      </c>
    </row>
    <row r="1068" spans="1:5" x14ac:dyDescent="0.25">
      <c r="A1068" t="s">
        <v>614</v>
      </c>
      <c r="B1068">
        <v>0</v>
      </c>
      <c r="C1068">
        <v>0.33187539999999999</v>
      </c>
      <c r="D1068">
        <v>0.14952773999999999</v>
      </c>
      <c r="E1068">
        <v>0.44060015000000002</v>
      </c>
    </row>
    <row r="1069" spans="1:5" x14ac:dyDescent="0.25">
      <c r="A1069" t="s">
        <v>615</v>
      </c>
      <c r="B1069">
        <v>0</v>
      </c>
      <c r="C1069">
        <v>0.32167101999999997</v>
      </c>
      <c r="D1069">
        <v>0.1553312</v>
      </c>
      <c r="E1069">
        <v>0.44361137</v>
      </c>
    </row>
    <row r="1070" spans="1:5" x14ac:dyDescent="0.25">
      <c r="A1070" t="s">
        <v>616</v>
      </c>
      <c r="B1070">
        <v>0</v>
      </c>
      <c r="C1070">
        <v>0.31446365999999998</v>
      </c>
      <c r="D1070">
        <v>0.15936852000000001</v>
      </c>
      <c r="E1070">
        <v>0.44580620999999998</v>
      </c>
    </row>
    <row r="1071" spans="1:5" x14ac:dyDescent="0.25">
      <c r="A1071" t="s">
        <v>617</v>
      </c>
      <c r="B1071">
        <v>0</v>
      </c>
      <c r="C1071">
        <v>0.30888918999999998</v>
      </c>
      <c r="D1071">
        <v>0.16289782999999999</v>
      </c>
      <c r="E1071">
        <v>0.44705518</v>
      </c>
    </row>
    <row r="1072" spans="1:5" x14ac:dyDescent="0.25">
      <c r="A1072" t="s">
        <v>618</v>
      </c>
      <c r="B1072">
        <v>0</v>
      </c>
      <c r="C1072">
        <v>0.55470324000000004</v>
      </c>
      <c r="D1072">
        <v>5.2148060000000003E-2</v>
      </c>
      <c r="E1072">
        <v>0.36769595999999999</v>
      </c>
    </row>
    <row r="1073" spans="1:5" x14ac:dyDescent="0.25">
      <c r="A1073" t="s">
        <v>619</v>
      </c>
      <c r="B1073">
        <v>0</v>
      </c>
      <c r="C1073">
        <v>0.52045224999999995</v>
      </c>
      <c r="D1073">
        <v>5.9774189999999998E-2</v>
      </c>
      <c r="E1073">
        <v>0.39087865999999999</v>
      </c>
    </row>
    <row r="1074" spans="1:5" x14ac:dyDescent="0.25">
      <c r="A1074" t="s">
        <v>620</v>
      </c>
      <c r="B1074">
        <v>0</v>
      </c>
      <c r="C1074">
        <v>0.51119022000000003</v>
      </c>
      <c r="D1074">
        <v>6.1808660000000001E-2</v>
      </c>
      <c r="E1074">
        <v>0.39717827999999999</v>
      </c>
    </row>
    <row r="1075" spans="1:5" x14ac:dyDescent="0.25">
      <c r="A1075" t="s">
        <v>621</v>
      </c>
      <c r="B1075">
        <v>0</v>
      </c>
      <c r="C1075">
        <v>0.51410652000000001</v>
      </c>
      <c r="D1075">
        <v>6.3596340000000001E-2</v>
      </c>
      <c r="E1075">
        <v>0.39251605000000001</v>
      </c>
    </row>
    <row r="1076" spans="1:5" x14ac:dyDescent="0.25">
      <c r="A1076" t="s">
        <v>622</v>
      </c>
      <c r="B1076">
        <v>0</v>
      </c>
      <c r="C1076">
        <v>0.50289908000000005</v>
      </c>
      <c r="D1076">
        <v>6.7997070000000007E-2</v>
      </c>
      <c r="E1076">
        <v>0.39799994999999999</v>
      </c>
    </row>
    <row r="1077" spans="1:5" x14ac:dyDescent="0.25">
      <c r="A1077" t="s">
        <v>623</v>
      </c>
      <c r="B1077">
        <v>0</v>
      </c>
      <c r="C1077">
        <v>0.49521502000000001</v>
      </c>
      <c r="D1077">
        <v>7.1812780000000007E-2</v>
      </c>
      <c r="E1077">
        <v>0.40087899999999999</v>
      </c>
    </row>
    <row r="1078" spans="1:5" x14ac:dyDescent="0.25">
      <c r="A1078" t="s">
        <v>624</v>
      </c>
      <c r="B1078">
        <v>0</v>
      </c>
      <c r="C1078">
        <v>0.49773624999999999</v>
      </c>
      <c r="D1078">
        <v>6.9349599999999997E-2</v>
      </c>
      <c r="E1078">
        <v>0.40271465000000001</v>
      </c>
    </row>
    <row r="1079" spans="1:5" x14ac:dyDescent="0.25">
      <c r="A1079" t="s">
        <v>625</v>
      </c>
      <c r="B1079">
        <v>0</v>
      </c>
      <c r="C1079">
        <v>0.52270021</v>
      </c>
      <c r="D1079">
        <v>6.9832560000000002E-2</v>
      </c>
      <c r="E1079">
        <v>0.37915354000000001</v>
      </c>
    </row>
    <row r="1080" spans="1:5" x14ac:dyDescent="0.25">
      <c r="A1080" t="s">
        <v>626</v>
      </c>
      <c r="B1080">
        <v>0</v>
      </c>
      <c r="C1080">
        <v>0.52547527000000005</v>
      </c>
      <c r="D1080">
        <v>7.0875949999999993E-2</v>
      </c>
      <c r="E1080">
        <v>0.37544264999999999</v>
      </c>
    </row>
    <row r="1081" spans="1:5" x14ac:dyDescent="0.25">
      <c r="A1081" t="s">
        <v>627</v>
      </c>
      <c r="B1081">
        <v>0</v>
      </c>
      <c r="C1081">
        <v>0.52696715999999999</v>
      </c>
      <c r="D1081">
        <v>7.3059150000000003E-2</v>
      </c>
      <c r="E1081">
        <v>0.37165808</v>
      </c>
    </row>
    <row r="1082" spans="1:5" x14ac:dyDescent="0.25">
      <c r="A1082" t="s">
        <v>628</v>
      </c>
      <c r="B1082">
        <v>0</v>
      </c>
      <c r="C1082">
        <v>0.52530182999999997</v>
      </c>
      <c r="D1082">
        <v>7.508861E-2</v>
      </c>
      <c r="E1082">
        <v>0.37095552999999998</v>
      </c>
    </row>
    <row r="1083" spans="1:5" x14ac:dyDescent="0.25">
      <c r="A1083" t="s">
        <v>629</v>
      </c>
      <c r="B1083">
        <v>0</v>
      </c>
      <c r="C1083">
        <v>0.51740184</v>
      </c>
      <c r="D1083">
        <v>7.9107129999999998E-2</v>
      </c>
      <c r="E1083">
        <v>0.37381004000000001</v>
      </c>
    </row>
    <row r="1084" spans="1:5" x14ac:dyDescent="0.25">
      <c r="A1084" t="s">
        <v>630</v>
      </c>
      <c r="B1084">
        <v>0</v>
      </c>
      <c r="C1084">
        <v>0.47102919999999998</v>
      </c>
      <c r="D1084">
        <v>8.365736E-2</v>
      </c>
      <c r="E1084">
        <v>0.41156764000000001</v>
      </c>
    </row>
    <row r="1085" spans="1:5" x14ac:dyDescent="0.25">
      <c r="A1085" t="s">
        <v>631</v>
      </c>
      <c r="B1085">
        <v>0</v>
      </c>
      <c r="C1085">
        <v>0.37381459</v>
      </c>
      <c r="D1085">
        <v>0.11217286</v>
      </c>
      <c r="E1085">
        <v>0.45427593999999999</v>
      </c>
    </row>
    <row r="1086" spans="1:5" x14ac:dyDescent="0.25">
      <c r="A1086" t="s">
        <v>632</v>
      </c>
      <c r="B1086">
        <v>0</v>
      </c>
      <c r="C1086">
        <v>0.35369095</v>
      </c>
      <c r="D1086">
        <v>0.12273043</v>
      </c>
      <c r="E1086">
        <v>0.46172995999999999</v>
      </c>
    </row>
    <row r="1087" spans="1:5" x14ac:dyDescent="0.25">
      <c r="A1087" t="s">
        <v>633</v>
      </c>
      <c r="B1087">
        <v>0</v>
      </c>
      <c r="C1087">
        <v>0.49176578999999998</v>
      </c>
      <c r="D1087">
        <v>6.5048999999999996E-2</v>
      </c>
      <c r="E1087">
        <v>0.39799089999999998</v>
      </c>
    </row>
    <row r="1088" spans="1:5" x14ac:dyDescent="0.25">
      <c r="A1088" t="s">
        <v>634</v>
      </c>
      <c r="B1088">
        <v>0</v>
      </c>
      <c r="C1088">
        <v>0.48144344</v>
      </c>
      <c r="D1088">
        <v>7.15089E-2</v>
      </c>
      <c r="E1088">
        <v>0.40038680999999998</v>
      </c>
    </row>
    <row r="1089" spans="1:5" x14ac:dyDescent="0.25">
      <c r="A1089" t="s">
        <v>635</v>
      </c>
      <c r="B1089">
        <v>0</v>
      </c>
      <c r="C1089">
        <v>0.48069484000000001</v>
      </c>
      <c r="D1089">
        <v>7.3237369999999996E-2</v>
      </c>
      <c r="E1089">
        <v>0.39917063000000003</v>
      </c>
    </row>
    <row r="1090" spans="1:5" x14ac:dyDescent="0.25">
      <c r="A1090" t="s">
        <v>636</v>
      </c>
      <c r="B1090">
        <v>0</v>
      </c>
      <c r="C1090">
        <v>0.46908197000000001</v>
      </c>
      <c r="D1090">
        <v>7.8448420000000005E-2</v>
      </c>
      <c r="E1090">
        <v>0.40417737999999998</v>
      </c>
    </row>
    <row r="1091" spans="1:5" x14ac:dyDescent="0.25">
      <c r="A1091" t="s">
        <v>637</v>
      </c>
      <c r="B1091">
        <v>0</v>
      </c>
      <c r="C1091">
        <v>0.47716103999999998</v>
      </c>
      <c r="D1091">
        <v>7.2159920000000002E-2</v>
      </c>
      <c r="E1091">
        <v>0.40602086999999998</v>
      </c>
    </row>
    <row r="1092" spans="1:5" x14ac:dyDescent="0.25">
      <c r="A1092" t="s">
        <v>638</v>
      </c>
      <c r="B1092">
        <v>0</v>
      </c>
      <c r="C1092">
        <v>0.47349479</v>
      </c>
      <c r="D1092">
        <v>7.5603539999999997E-2</v>
      </c>
      <c r="E1092">
        <v>0.40560411000000002</v>
      </c>
    </row>
    <row r="1093" spans="1:5" x14ac:dyDescent="0.25">
      <c r="A1093" t="s">
        <v>639</v>
      </c>
      <c r="B1093">
        <v>0</v>
      </c>
      <c r="C1093">
        <v>0.46462524999999999</v>
      </c>
      <c r="D1093">
        <v>7.856022E-2</v>
      </c>
      <c r="E1093">
        <v>0.41080677999999998</v>
      </c>
    </row>
    <row r="1094" spans="1:5" x14ac:dyDescent="0.25">
      <c r="A1094" t="s">
        <v>640</v>
      </c>
      <c r="B1094">
        <v>0</v>
      </c>
      <c r="C1094">
        <v>0.45956527000000003</v>
      </c>
      <c r="D1094">
        <v>8.1737169999999998E-2</v>
      </c>
      <c r="E1094">
        <v>0.41196983999999998</v>
      </c>
    </row>
    <row r="1095" spans="1:5" x14ac:dyDescent="0.25">
      <c r="A1095" t="s">
        <v>641</v>
      </c>
      <c r="B1095">
        <v>0</v>
      </c>
      <c r="C1095">
        <v>0.45580565000000001</v>
      </c>
      <c r="D1095">
        <v>8.5647829999999994E-2</v>
      </c>
      <c r="E1095">
        <v>0.41112398</v>
      </c>
    </row>
    <row r="1096" spans="1:5" x14ac:dyDescent="0.25">
      <c r="A1096" t="s">
        <v>642</v>
      </c>
      <c r="B1096">
        <v>0</v>
      </c>
      <c r="C1096">
        <v>0.44842186000000001</v>
      </c>
      <c r="D1096">
        <v>8.8794830000000005E-2</v>
      </c>
      <c r="E1096">
        <v>0.41446372999999997</v>
      </c>
    </row>
    <row r="1097" spans="1:5" x14ac:dyDescent="0.25">
      <c r="A1097" t="s">
        <v>643</v>
      </c>
      <c r="B1097">
        <v>0</v>
      </c>
      <c r="C1097">
        <v>0.44174122999999998</v>
      </c>
      <c r="D1097">
        <v>9.2747679999999999E-2</v>
      </c>
      <c r="E1097">
        <v>0.41626586999999998</v>
      </c>
    </row>
    <row r="1098" spans="1:5" x14ac:dyDescent="0.25">
      <c r="A1098" t="s">
        <v>644</v>
      </c>
      <c r="B1098">
        <v>0</v>
      </c>
      <c r="C1098">
        <v>0.65010659000000004</v>
      </c>
      <c r="D1098">
        <v>8.2049360000000002E-2</v>
      </c>
      <c r="E1098">
        <v>0.22776972000000001</v>
      </c>
    </row>
    <row r="1099" spans="1:5" x14ac:dyDescent="0.25">
      <c r="A1099" t="s">
        <v>645</v>
      </c>
      <c r="B1099">
        <v>0</v>
      </c>
      <c r="C1099">
        <v>0.62138263000000005</v>
      </c>
      <c r="D1099">
        <v>7.5914529999999994E-2</v>
      </c>
      <c r="E1099">
        <v>0.26282814999999998</v>
      </c>
    </row>
    <row r="1100" spans="1:5" x14ac:dyDescent="0.25">
      <c r="A1100" t="s">
        <v>646</v>
      </c>
      <c r="B1100">
        <v>0</v>
      </c>
      <c r="C1100">
        <v>0.59930852999999995</v>
      </c>
      <c r="D1100">
        <v>8.5312440000000003E-2</v>
      </c>
      <c r="E1100">
        <v>0.27282360999999999</v>
      </c>
    </row>
    <row r="1101" spans="1:5" x14ac:dyDescent="0.25">
      <c r="A1101" t="s">
        <v>647</v>
      </c>
      <c r="B1101">
        <v>0</v>
      </c>
      <c r="C1101">
        <v>0.59782515000000003</v>
      </c>
      <c r="D1101">
        <v>8.5673730000000003E-2</v>
      </c>
      <c r="E1101">
        <v>0.27379343</v>
      </c>
    </row>
    <row r="1102" spans="1:5" x14ac:dyDescent="0.25">
      <c r="A1102" t="s">
        <v>648</v>
      </c>
      <c r="B1102">
        <v>0</v>
      </c>
      <c r="C1102">
        <v>0.61389329999999998</v>
      </c>
      <c r="D1102">
        <v>8.5582359999999996E-2</v>
      </c>
      <c r="E1102">
        <v>0.25907193000000001</v>
      </c>
    </row>
    <row r="1103" spans="1:5" x14ac:dyDescent="0.25">
      <c r="A1103" t="s">
        <v>649</v>
      </c>
      <c r="B1103">
        <v>0</v>
      </c>
      <c r="C1103">
        <v>0.60686596999999998</v>
      </c>
      <c r="D1103">
        <v>8.8991600000000004E-2</v>
      </c>
      <c r="E1103">
        <v>0.26179355999999998</v>
      </c>
    </row>
    <row r="1104" spans="1:5" x14ac:dyDescent="0.25">
      <c r="A1104" t="s">
        <v>650</v>
      </c>
      <c r="B1104">
        <v>0</v>
      </c>
      <c r="C1104">
        <v>0.60925666999999994</v>
      </c>
      <c r="D1104">
        <v>8.9153029999999994E-2</v>
      </c>
      <c r="E1104">
        <v>0.25947901000000001</v>
      </c>
    </row>
    <row r="1105" spans="1:5" x14ac:dyDescent="0.25">
      <c r="A1105" t="s">
        <v>651</v>
      </c>
      <c r="B1105">
        <v>0</v>
      </c>
      <c r="C1105">
        <v>0.60931858000000005</v>
      </c>
      <c r="D1105">
        <v>8.8320850000000006E-2</v>
      </c>
      <c r="E1105">
        <v>0.26033991000000001</v>
      </c>
    </row>
    <row r="1106" spans="1:5" x14ac:dyDescent="0.25">
      <c r="A1106" t="s">
        <v>652</v>
      </c>
      <c r="B1106">
        <v>0</v>
      </c>
      <c r="C1106">
        <v>0.60891510000000004</v>
      </c>
      <c r="D1106">
        <v>8.9409820000000001E-2</v>
      </c>
      <c r="E1106">
        <v>0.25951083000000003</v>
      </c>
    </row>
    <row r="1107" spans="1:5" x14ac:dyDescent="0.25">
      <c r="A1107" t="s">
        <v>653</v>
      </c>
      <c r="B1107">
        <v>0</v>
      </c>
      <c r="C1107">
        <v>0.60158104999999995</v>
      </c>
      <c r="D1107">
        <v>9.2628240000000001E-2</v>
      </c>
      <c r="E1107">
        <v>0.26272590000000001</v>
      </c>
    </row>
    <row r="1108" spans="1:5" x14ac:dyDescent="0.25">
      <c r="A1108" t="s">
        <v>654</v>
      </c>
      <c r="B1108">
        <v>0</v>
      </c>
      <c r="C1108">
        <v>0.5903948</v>
      </c>
      <c r="D1108">
        <v>9.7537120000000005E-2</v>
      </c>
      <c r="E1108">
        <v>0.26762967999999998</v>
      </c>
    </row>
    <row r="1109" spans="1:5" x14ac:dyDescent="0.25">
      <c r="A1109" t="s">
        <v>655</v>
      </c>
      <c r="B1109">
        <v>0</v>
      </c>
      <c r="C1109">
        <v>0.58422887999999995</v>
      </c>
      <c r="D1109">
        <v>0.10167527</v>
      </c>
      <c r="E1109">
        <v>0.26875261</v>
      </c>
    </row>
    <row r="1110" spans="1:5" x14ac:dyDescent="0.25">
      <c r="A1110" t="s">
        <v>656</v>
      </c>
      <c r="B1110">
        <v>0</v>
      </c>
      <c r="C1110">
        <v>0.56952747000000004</v>
      </c>
      <c r="D1110">
        <v>0.10817939</v>
      </c>
      <c r="E1110">
        <v>0.27513926</v>
      </c>
    </row>
    <row r="1111" spans="1:5" x14ac:dyDescent="0.25">
      <c r="A1111" t="s">
        <v>657</v>
      </c>
      <c r="B1111">
        <v>0</v>
      </c>
      <c r="C1111">
        <v>0.43897388999999998</v>
      </c>
      <c r="D1111">
        <v>0.15932078</v>
      </c>
      <c r="E1111">
        <v>0.32052773000000001</v>
      </c>
    </row>
    <row r="1112" spans="1:5" x14ac:dyDescent="0.25">
      <c r="A1112" t="s">
        <v>658</v>
      </c>
      <c r="B1112">
        <v>0</v>
      </c>
      <c r="C1112">
        <v>0.43899865999999999</v>
      </c>
      <c r="D1112">
        <v>0.15930991</v>
      </c>
      <c r="E1112">
        <v>0.32051687000000001</v>
      </c>
    </row>
    <row r="1113" spans="1:5" x14ac:dyDescent="0.25">
      <c r="A1113" t="s">
        <v>659</v>
      </c>
      <c r="B1113">
        <v>0</v>
      </c>
      <c r="C1113">
        <v>0.40154098999999999</v>
      </c>
      <c r="D1113">
        <v>0.16051562999999999</v>
      </c>
      <c r="E1113">
        <v>0.35374016000000003</v>
      </c>
    </row>
    <row r="1114" spans="1:5" x14ac:dyDescent="0.25">
      <c r="A1114" t="s">
        <v>660</v>
      </c>
      <c r="B1114">
        <v>0</v>
      </c>
      <c r="C1114">
        <v>0.40508454999999999</v>
      </c>
      <c r="D1114">
        <v>0.16004732999999999</v>
      </c>
      <c r="E1114">
        <v>0.35098794999999999</v>
      </c>
    </row>
    <row r="1115" spans="1:5" x14ac:dyDescent="0.25">
      <c r="A1115" t="s">
        <v>661</v>
      </c>
      <c r="B1115">
        <v>0</v>
      </c>
      <c r="C1115">
        <v>0.40715580000000001</v>
      </c>
      <c r="D1115">
        <v>0.16039229999999999</v>
      </c>
      <c r="E1115">
        <v>0.34869675</v>
      </c>
    </row>
    <row r="1116" spans="1:5" x14ac:dyDescent="0.25">
      <c r="A1116" t="s">
        <v>662</v>
      </c>
      <c r="B1116">
        <v>0</v>
      </c>
      <c r="C1116">
        <v>0.40463146999999999</v>
      </c>
      <c r="D1116">
        <v>0.16078537000000001</v>
      </c>
      <c r="E1116">
        <v>0.35059174999999998</v>
      </c>
    </row>
    <row r="1117" spans="1:5" x14ac:dyDescent="0.25">
      <c r="A1117" t="s">
        <v>663</v>
      </c>
      <c r="B1117">
        <v>0</v>
      </c>
      <c r="C1117">
        <v>0.40326644</v>
      </c>
      <c r="D1117">
        <v>0.16209907000000001</v>
      </c>
      <c r="E1117">
        <v>0.35040175000000001</v>
      </c>
    </row>
    <row r="1118" spans="1:5" x14ac:dyDescent="0.25">
      <c r="A1118" t="s">
        <v>664</v>
      </c>
      <c r="B1118">
        <v>0</v>
      </c>
      <c r="C1118">
        <v>0.39365987000000002</v>
      </c>
      <c r="D1118">
        <v>0.16370066</v>
      </c>
      <c r="E1118">
        <v>0.35749671999999999</v>
      </c>
    </row>
    <row r="1119" spans="1:5" x14ac:dyDescent="0.25">
      <c r="A1119" t="s">
        <v>665</v>
      </c>
      <c r="B1119">
        <v>0</v>
      </c>
      <c r="C1119">
        <v>0.38846050999999998</v>
      </c>
      <c r="D1119">
        <v>0.16488143</v>
      </c>
      <c r="E1119">
        <v>0.36099039999999999</v>
      </c>
    </row>
    <row r="1120" spans="1:5" x14ac:dyDescent="0.25">
      <c r="A1120" t="s">
        <v>666</v>
      </c>
      <c r="B1120">
        <v>0</v>
      </c>
      <c r="C1120">
        <v>0.38320902000000001</v>
      </c>
      <c r="D1120">
        <v>0.16653842999999999</v>
      </c>
      <c r="E1120">
        <v>0.36400682000000001</v>
      </c>
    </row>
    <row r="1121" spans="1:5" x14ac:dyDescent="0.25">
      <c r="A1121" t="s">
        <v>667</v>
      </c>
      <c r="B1121">
        <v>0</v>
      </c>
      <c r="C1121">
        <v>0.39165909999999998</v>
      </c>
      <c r="D1121">
        <v>0.16674664</v>
      </c>
      <c r="E1121">
        <v>0.35598225</v>
      </c>
    </row>
    <row r="1122" spans="1:5" x14ac:dyDescent="0.25">
      <c r="A1122" t="s">
        <v>668</v>
      </c>
      <c r="B1122">
        <v>0</v>
      </c>
      <c r="C1122">
        <v>0.39137216000000002</v>
      </c>
      <c r="D1122">
        <v>0.16749660999999999</v>
      </c>
      <c r="E1122">
        <v>0.35541962999999999</v>
      </c>
    </row>
    <row r="1123" spans="1:5" x14ac:dyDescent="0.25">
      <c r="A1123" t="s">
        <v>669</v>
      </c>
      <c r="B1123">
        <v>0</v>
      </c>
      <c r="C1123">
        <v>0.38375260999999999</v>
      </c>
      <c r="D1123">
        <v>0.16823066</v>
      </c>
      <c r="E1123">
        <v>0.36163864000000001</v>
      </c>
    </row>
    <row r="1124" spans="1:5" x14ac:dyDescent="0.25">
      <c r="A1124" t="s">
        <v>670</v>
      </c>
      <c r="B1124">
        <v>0</v>
      </c>
      <c r="C1124">
        <v>0.36426173000000001</v>
      </c>
      <c r="D1124">
        <v>0.14852292</v>
      </c>
      <c r="E1124">
        <v>0.40032199000000002</v>
      </c>
    </row>
    <row r="1125" spans="1:5" x14ac:dyDescent="0.25">
      <c r="A1125" t="s">
        <v>671</v>
      </c>
      <c r="B1125">
        <v>0</v>
      </c>
      <c r="C1125">
        <v>0.36316102</v>
      </c>
      <c r="D1125">
        <v>0.14912723999999999</v>
      </c>
      <c r="E1125">
        <v>0.40067070999999999</v>
      </c>
    </row>
    <row r="1126" spans="1:5" x14ac:dyDescent="0.25">
      <c r="A1126" t="s">
        <v>672</v>
      </c>
      <c r="B1126">
        <v>0</v>
      </c>
      <c r="C1126">
        <v>0.35997220000000002</v>
      </c>
      <c r="D1126">
        <v>0.14941999</v>
      </c>
      <c r="E1126">
        <v>0.40385557999999999</v>
      </c>
    </row>
    <row r="1127" spans="1:5" x14ac:dyDescent="0.25">
      <c r="A1127" t="s">
        <v>673</v>
      </c>
      <c r="B1127">
        <v>0</v>
      </c>
      <c r="C1127">
        <v>0.36312201999999999</v>
      </c>
      <c r="D1127">
        <v>0.14803775</v>
      </c>
      <c r="E1127">
        <v>0.40247476999999998</v>
      </c>
    </row>
    <row r="1128" spans="1:5" x14ac:dyDescent="0.25">
      <c r="A1128" t="s">
        <v>674</v>
      </c>
      <c r="B1128">
        <v>0</v>
      </c>
      <c r="C1128">
        <v>0.39865550999999999</v>
      </c>
      <c r="D1128">
        <v>0.13429031999999999</v>
      </c>
      <c r="E1128">
        <v>0.38826587000000001</v>
      </c>
    </row>
    <row r="1129" spans="1:5" x14ac:dyDescent="0.25">
      <c r="A1129" t="s">
        <v>675</v>
      </c>
      <c r="B1129">
        <v>0</v>
      </c>
      <c r="C1129">
        <v>0.39385735999999999</v>
      </c>
      <c r="D1129">
        <v>0.13639589999999999</v>
      </c>
      <c r="E1129">
        <v>0.39036926999999999</v>
      </c>
    </row>
    <row r="1130" spans="1:5" x14ac:dyDescent="0.25">
      <c r="A1130" t="s">
        <v>676</v>
      </c>
      <c r="B1130">
        <v>0</v>
      </c>
      <c r="C1130">
        <v>0.39848053</v>
      </c>
      <c r="D1130">
        <v>0.13636156999999999</v>
      </c>
      <c r="E1130">
        <v>0.38614242999999998</v>
      </c>
    </row>
    <row r="1131" spans="1:5" x14ac:dyDescent="0.25">
      <c r="A1131" t="s">
        <v>677</v>
      </c>
      <c r="B1131">
        <v>0</v>
      </c>
      <c r="C1131">
        <v>0.39927667</v>
      </c>
      <c r="D1131">
        <v>0.13699550999999999</v>
      </c>
      <c r="E1131">
        <v>0.38470871000000001</v>
      </c>
    </row>
    <row r="1132" spans="1:5" x14ac:dyDescent="0.25">
      <c r="A1132" t="s">
        <v>678</v>
      </c>
      <c r="B1132">
        <v>0</v>
      </c>
      <c r="C1132">
        <v>0.39921384999999998</v>
      </c>
      <c r="D1132">
        <v>0.13799732000000001</v>
      </c>
      <c r="E1132">
        <v>0.38366152999999997</v>
      </c>
    </row>
    <row r="1133" spans="1:5" x14ac:dyDescent="0.25">
      <c r="A1133" t="s">
        <v>679</v>
      </c>
      <c r="B1133">
        <v>0</v>
      </c>
      <c r="C1133">
        <v>0.40212588999999999</v>
      </c>
      <c r="D1133">
        <v>0.13842946</v>
      </c>
      <c r="E1133">
        <v>0.38049857999999998</v>
      </c>
    </row>
    <row r="1134" spans="1:5" x14ac:dyDescent="0.25">
      <c r="A1134" t="s">
        <v>680</v>
      </c>
      <c r="B1134">
        <v>0</v>
      </c>
      <c r="C1134">
        <v>0.40203170999999999</v>
      </c>
      <c r="D1134">
        <v>0.13899956999999999</v>
      </c>
      <c r="E1134">
        <v>0.37995654000000001</v>
      </c>
    </row>
    <row r="1135" spans="1:5" x14ac:dyDescent="0.25">
      <c r="A1135" t="s">
        <v>681</v>
      </c>
      <c r="B1135">
        <v>0</v>
      </c>
      <c r="C1135">
        <v>0.40119545000000001</v>
      </c>
      <c r="D1135">
        <v>0.13936655000000001</v>
      </c>
      <c r="E1135">
        <v>0.38032313000000001</v>
      </c>
    </row>
    <row r="1136" spans="1:5" x14ac:dyDescent="0.25">
      <c r="A1136" t="s">
        <v>682</v>
      </c>
      <c r="B1136">
        <v>0</v>
      </c>
      <c r="C1136">
        <v>0.40142957000000001</v>
      </c>
      <c r="D1136">
        <v>0.1396849</v>
      </c>
      <c r="E1136">
        <v>0.37975598999999999</v>
      </c>
    </row>
    <row r="1137" spans="1:5" x14ac:dyDescent="0.25">
      <c r="A1137" t="s">
        <v>683</v>
      </c>
      <c r="B1137">
        <v>0</v>
      </c>
      <c r="C1137">
        <v>0.52622689</v>
      </c>
      <c r="D1137">
        <v>9.7220340000000002E-2</v>
      </c>
      <c r="E1137">
        <v>0.30382355999999999</v>
      </c>
    </row>
    <row r="1138" spans="1:5" x14ac:dyDescent="0.25">
      <c r="A1138" t="s">
        <v>684</v>
      </c>
      <c r="B1138">
        <v>0</v>
      </c>
      <c r="C1138">
        <v>0.52501960999999997</v>
      </c>
      <c r="D1138">
        <v>9.2940469999999997E-2</v>
      </c>
      <c r="E1138">
        <v>0.31299460000000001</v>
      </c>
    </row>
    <row r="1139" spans="1:5" x14ac:dyDescent="0.25">
      <c r="A1139" t="s">
        <v>685</v>
      </c>
      <c r="B1139">
        <v>0</v>
      </c>
      <c r="C1139">
        <v>0.51860346000000002</v>
      </c>
      <c r="D1139">
        <v>9.8373849999999999E-2</v>
      </c>
      <c r="E1139">
        <v>0.31291955999999999</v>
      </c>
    </row>
    <row r="1140" spans="1:5" x14ac:dyDescent="0.25">
      <c r="A1140" t="s">
        <v>686</v>
      </c>
      <c r="B1140">
        <v>0</v>
      </c>
      <c r="C1140">
        <v>0.50587229</v>
      </c>
      <c r="D1140">
        <v>0.10488741</v>
      </c>
      <c r="E1140">
        <v>0.31747830999999999</v>
      </c>
    </row>
    <row r="1141" spans="1:5" x14ac:dyDescent="0.25">
      <c r="A1141" t="s">
        <v>687</v>
      </c>
      <c r="B1141">
        <v>0</v>
      </c>
      <c r="C1141">
        <v>0.50853417000000001</v>
      </c>
      <c r="D1141">
        <v>0.10412858999999999</v>
      </c>
      <c r="E1141">
        <v>0.31585988999999998</v>
      </c>
    </row>
    <row r="1142" spans="1:5" x14ac:dyDescent="0.25">
      <c r="A1142" t="s">
        <v>688</v>
      </c>
      <c r="B1142">
        <v>0</v>
      </c>
      <c r="C1142">
        <v>0.50438875999999999</v>
      </c>
      <c r="D1142">
        <v>0.10766969999999999</v>
      </c>
      <c r="E1142">
        <v>0.31577759</v>
      </c>
    </row>
    <row r="1143" spans="1:5" x14ac:dyDescent="0.25">
      <c r="A1143" t="s">
        <v>689</v>
      </c>
      <c r="B1143">
        <v>0</v>
      </c>
      <c r="C1143">
        <v>0.51802859999999995</v>
      </c>
      <c r="D1143">
        <v>9.3280650000000007E-2</v>
      </c>
      <c r="E1143">
        <v>0.32382907</v>
      </c>
    </row>
    <row r="1144" spans="1:5" x14ac:dyDescent="0.25">
      <c r="A1144" t="s">
        <v>690</v>
      </c>
      <c r="B1144">
        <v>0</v>
      </c>
      <c r="C1144">
        <v>0.50999717</v>
      </c>
      <c r="D1144">
        <v>9.7103529999999993E-2</v>
      </c>
      <c r="E1144">
        <v>0.32702065000000002</v>
      </c>
    </row>
    <row r="1145" spans="1:5" x14ac:dyDescent="0.25">
      <c r="A1145" t="s">
        <v>691</v>
      </c>
      <c r="B1145">
        <v>0</v>
      </c>
      <c r="C1145">
        <v>0.50672357999999995</v>
      </c>
      <c r="D1145">
        <v>9.8936659999999996E-2</v>
      </c>
      <c r="E1145">
        <v>0.32801825000000001</v>
      </c>
    </row>
    <row r="1146" spans="1:5" x14ac:dyDescent="0.25">
      <c r="A1146" t="s">
        <v>692</v>
      </c>
      <c r="B1146">
        <v>0</v>
      </c>
      <c r="C1146">
        <v>0.50393783000000003</v>
      </c>
      <c r="D1146">
        <v>0.10075126</v>
      </c>
      <c r="E1146">
        <v>0.32858626000000002</v>
      </c>
    </row>
    <row r="1147" spans="1:5" x14ac:dyDescent="0.25">
      <c r="A1147" t="s">
        <v>693</v>
      </c>
      <c r="B1147">
        <v>0</v>
      </c>
      <c r="C1147">
        <v>0.50210213999999997</v>
      </c>
      <c r="D1147">
        <v>0.10263384</v>
      </c>
      <c r="E1147">
        <v>0.32820289000000002</v>
      </c>
    </row>
    <row r="1148" spans="1:5" x14ac:dyDescent="0.25">
      <c r="A1148" t="s">
        <v>694</v>
      </c>
      <c r="B1148">
        <v>0</v>
      </c>
      <c r="C1148">
        <v>0.49924523999999998</v>
      </c>
      <c r="D1148">
        <v>0.10495362</v>
      </c>
      <c r="E1148">
        <v>0.32827926000000002</v>
      </c>
    </row>
    <row r="1149" spans="1:5" x14ac:dyDescent="0.25">
      <c r="A1149" t="s">
        <v>695</v>
      </c>
      <c r="B1149">
        <v>0</v>
      </c>
      <c r="C1149">
        <v>0.49679292000000003</v>
      </c>
      <c r="D1149">
        <v>0.10689416</v>
      </c>
      <c r="E1149">
        <v>0.32840077000000001</v>
      </c>
    </row>
    <row r="1150" spans="1:5" x14ac:dyDescent="0.25">
      <c r="A1150" t="s">
        <v>696</v>
      </c>
      <c r="B1150">
        <v>0</v>
      </c>
      <c r="C1150">
        <v>0.50611136999999995</v>
      </c>
      <c r="D1150">
        <v>7.2694510000000004E-2</v>
      </c>
      <c r="E1150">
        <v>0.36196009000000001</v>
      </c>
    </row>
    <row r="1151" spans="1:5" x14ac:dyDescent="0.25">
      <c r="A1151" t="s">
        <v>697</v>
      </c>
      <c r="B1151">
        <v>0</v>
      </c>
      <c r="C1151">
        <v>0.50352014</v>
      </c>
      <c r="D1151">
        <v>7.3479409999999995E-2</v>
      </c>
      <c r="E1151">
        <v>0.36348455000000002</v>
      </c>
    </row>
    <row r="1152" spans="1:5" x14ac:dyDescent="0.25">
      <c r="A1152" t="s">
        <v>698</v>
      </c>
      <c r="B1152">
        <v>0</v>
      </c>
      <c r="C1152">
        <v>0.50960819999999996</v>
      </c>
      <c r="D1152">
        <v>7.0099889999999998E-2</v>
      </c>
      <c r="E1152">
        <v>0.36159659</v>
      </c>
    </row>
    <row r="1153" spans="1:5" x14ac:dyDescent="0.25">
      <c r="A1153" t="s">
        <v>699</v>
      </c>
      <c r="B1153">
        <v>0</v>
      </c>
      <c r="C1153">
        <v>0.51301194999999999</v>
      </c>
      <c r="D1153">
        <v>6.9666309999999995E-2</v>
      </c>
      <c r="E1153">
        <v>0.35893503999999998</v>
      </c>
    </row>
    <row r="1154" spans="1:5" x14ac:dyDescent="0.25">
      <c r="A1154" t="s">
        <v>700</v>
      </c>
      <c r="B1154">
        <v>0</v>
      </c>
      <c r="C1154">
        <v>0.51184806999999999</v>
      </c>
      <c r="D1154">
        <v>7.4088390000000004E-2</v>
      </c>
      <c r="E1154">
        <v>0.35513054999999999</v>
      </c>
    </row>
    <row r="1155" spans="1:5" x14ac:dyDescent="0.25">
      <c r="A1155" t="s">
        <v>701</v>
      </c>
      <c r="B1155">
        <v>0</v>
      </c>
      <c r="C1155">
        <v>0.53138006000000004</v>
      </c>
      <c r="D1155">
        <v>7.3455359999999997E-2</v>
      </c>
      <c r="E1155">
        <v>0.33781130999999998</v>
      </c>
    </row>
    <row r="1156" spans="1:5" x14ac:dyDescent="0.25">
      <c r="A1156" t="s">
        <v>702</v>
      </c>
      <c r="B1156">
        <v>0</v>
      </c>
      <c r="C1156">
        <v>0.51062898000000001</v>
      </c>
      <c r="D1156">
        <v>7.5858389999999998E-2</v>
      </c>
      <c r="E1156">
        <v>0.35430258999999997</v>
      </c>
    </row>
    <row r="1157" spans="1:5" x14ac:dyDescent="0.25">
      <c r="A1157" t="s">
        <v>703</v>
      </c>
      <c r="B1157">
        <v>0</v>
      </c>
      <c r="C1157">
        <v>0.51260894999999995</v>
      </c>
      <c r="D1157">
        <v>7.6430719999999994E-2</v>
      </c>
      <c r="E1157">
        <v>0.35184479000000002</v>
      </c>
    </row>
    <row r="1158" spans="1:5" x14ac:dyDescent="0.25">
      <c r="A1158" t="s">
        <v>704</v>
      </c>
      <c r="B1158">
        <v>0</v>
      </c>
      <c r="C1158">
        <v>0.50969525999999998</v>
      </c>
      <c r="D1158">
        <v>7.7488899999999999E-2</v>
      </c>
      <c r="E1158">
        <v>0.35336525000000002</v>
      </c>
    </row>
    <row r="1159" spans="1:5" x14ac:dyDescent="0.25">
      <c r="A1159" t="s">
        <v>705</v>
      </c>
      <c r="B1159">
        <v>0</v>
      </c>
      <c r="C1159">
        <v>0.50732356000000001</v>
      </c>
      <c r="D1159">
        <v>7.8308779999999995E-2</v>
      </c>
      <c r="E1159">
        <v>0.35464862000000003</v>
      </c>
    </row>
    <row r="1160" spans="1:5" x14ac:dyDescent="0.25">
      <c r="A1160" t="s">
        <v>706</v>
      </c>
      <c r="B1160">
        <v>0</v>
      </c>
      <c r="C1160">
        <v>0.50466202000000004</v>
      </c>
      <c r="D1160">
        <v>7.9366129999999993E-2</v>
      </c>
      <c r="E1160">
        <v>0.35593740000000001</v>
      </c>
    </row>
    <row r="1161" spans="1:5" x14ac:dyDescent="0.25">
      <c r="A1161" t="s">
        <v>707</v>
      </c>
      <c r="B1161">
        <v>0</v>
      </c>
      <c r="C1161">
        <v>0.50172114000000001</v>
      </c>
      <c r="D1161">
        <v>8.0545909999999998E-2</v>
      </c>
      <c r="E1161">
        <v>0.35734881000000002</v>
      </c>
    </row>
    <row r="1162" spans="1:5" x14ac:dyDescent="0.25">
      <c r="A1162" t="s">
        <v>708</v>
      </c>
      <c r="B1162">
        <v>0</v>
      </c>
      <c r="C1162">
        <v>0.50684697000000001</v>
      </c>
      <c r="D1162">
        <v>8.21051E-2</v>
      </c>
      <c r="E1162">
        <v>0.35090042999999999</v>
      </c>
    </row>
    <row r="1163" spans="1:5" x14ac:dyDescent="0.25">
      <c r="A1163" t="s">
        <v>709</v>
      </c>
      <c r="B1163">
        <v>0</v>
      </c>
      <c r="C1163">
        <v>0.35116871999999999</v>
      </c>
      <c r="D1163">
        <v>9.1568479999999994E-2</v>
      </c>
      <c r="E1163">
        <v>0.47495231999999998</v>
      </c>
    </row>
    <row r="1164" spans="1:5" x14ac:dyDescent="0.25">
      <c r="A1164" t="s">
        <v>710</v>
      </c>
      <c r="B1164">
        <v>0</v>
      </c>
      <c r="C1164">
        <v>0.35374080000000002</v>
      </c>
      <c r="D1164">
        <v>9.1026540000000003E-2</v>
      </c>
      <c r="E1164">
        <v>0.47432713999999998</v>
      </c>
    </row>
    <row r="1165" spans="1:5" x14ac:dyDescent="0.25">
      <c r="A1165" t="s">
        <v>711</v>
      </c>
      <c r="B1165">
        <v>0</v>
      </c>
      <c r="C1165">
        <v>0.34413918999999998</v>
      </c>
      <c r="D1165">
        <v>9.5024780000000003E-2</v>
      </c>
      <c r="E1165">
        <v>0.47877370000000002</v>
      </c>
    </row>
    <row r="1166" spans="1:5" x14ac:dyDescent="0.25">
      <c r="A1166" t="s">
        <v>712</v>
      </c>
      <c r="B1166">
        <v>0</v>
      </c>
      <c r="C1166">
        <v>0.33586228000000001</v>
      </c>
      <c r="D1166">
        <v>9.7791420000000004E-2</v>
      </c>
      <c r="E1166">
        <v>0.48335689999999998</v>
      </c>
    </row>
    <row r="1167" spans="1:5" x14ac:dyDescent="0.25">
      <c r="A1167" t="s">
        <v>713</v>
      </c>
      <c r="B1167">
        <v>0</v>
      </c>
      <c r="C1167">
        <v>0.36909540000000002</v>
      </c>
      <c r="D1167">
        <v>9.4528479999999998E-2</v>
      </c>
      <c r="E1167">
        <v>0.45629997</v>
      </c>
    </row>
    <row r="1168" spans="1:5" x14ac:dyDescent="0.25">
      <c r="A1168" t="s">
        <v>714</v>
      </c>
      <c r="B1168">
        <v>0</v>
      </c>
      <c r="C1168">
        <v>0.34489662999999998</v>
      </c>
      <c r="D1168">
        <v>9.8501820000000004E-2</v>
      </c>
      <c r="E1168">
        <v>0.47423936999999999</v>
      </c>
    </row>
    <row r="1169" spans="1:5" x14ac:dyDescent="0.25">
      <c r="A1169" t="s">
        <v>715</v>
      </c>
      <c r="B1169">
        <v>0</v>
      </c>
      <c r="C1169">
        <v>0.40625</v>
      </c>
      <c r="D1169">
        <v>9.7443429999999998E-2</v>
      </c>
      <c r="E1169">
        <v>0.41881063000000002</v>
      </c>
    </row>
    <row r="1170" spans="1:5" x14ac:dyDescent="0.25">
      <c r="A1170" t="s">
        <v>716</v>
      </c>
      <c r="B1170">
        <v>0</v>
      </c>
      <c r="C1170">
        <v>0.33710373999999999</v>
      </c>
      <c r="D1170">
        <v>0.10274977</v>
      </c>
      <c r="E1170">
        <v>0.476742</v>
      </c>
    </row>
    <row r="1171" spans="1:5" x14ac:dyDescent="0.25">
      <c r="A1171" t="s">
        <v>717</v>
      </c>
      <c r="B1171">
        <v>0</v>
      </c>
      <c r="C1171">
        <v>0.32548166000000001</v>
      </c>
      <c r="D1171">
        <v>0.10383117</v>
      </c>
      <c r="E1171">
        <v>0.48661093999999999</v>
      </c>
    </row>
    <row r="1172" spans="1:5" x14ac:dyDescent="0.25">
      <c r="A1172" t="s">
        <v>718</v>
      </c>
      <c r="B1172">
        <v>0</v>
      </c>
      <c r="C1172">
        <v>0.32375905999999999</v>
      </c>
      <c r="D1172">
        <v>0.10543527</v>
      </c>
      <c r="E1172">
        <v>0.48643045000000001</v>
      </c>
    </row>
    <row r="1173" spans="1:5" x14ac:dyDescent="0.25">
      <c r="A1173" t="s">
        <v>719</v>
      </c>
      <c r="B1173">
        <v>0</v>
      </c>
      <c r="C1173">
        <v>0.31730644000000002</v>
      </c>
      <c r="D1173">
        <v>0.10784364</v>
      </c>
      <c r="E1173">
        <v>0.48972602999999998</v>
      </c>
    </row>
    <row r="1174" spans="1:5" x14ac:dyDescent="0.25">
      <c r="A1174" t="s">
        <v>720</v>
      </c>
      <c r="B1174">
        <v>0</v>
      </c>
      <c r="C1174">
        <v>0.31563922</v>
      </c>
      <c r="D1174">
        <v>0.10963017</v>
      </c>
      <c r="E1174">
        <v>0.48929318999999999</v>
      </c>
    </row>
    <row r="1175" spans="1:5" x14ac:dyDescent="0.25">
      <c r="A1175" t="s">
        <v>721</v>
      </c>
      <c r="B1175">
        <v>0</v>
      </c>
      <c r="C1175">
        <v>0.31439293000000001</v>
      </c>
      <c r="D1175">
        <v>0.11101347</v>
      </c>
      <c r="E1175">
        <v>0.48891689999999999</v>
      </c>
    </row>
    <row r="1176" spans="1:5" x14ac:dyDescent="0.25">
      <c r="A1176" t="s">
        <v>722</v>
      </c>
      <c r="B1176">
        <v>0</v>
      </c>
      <c r="C1176">
        <v>0.52419035999999997</v>
      </c>
      <c r="D1176">
        <v>5.7329909999999998E-2</v>
      </c>
      <c r="E1176">
        <v>0.35858752999999999</v>
      </c>
    </row>
    <row r="1177" spans="1:5" x14ac:dyDescent="0.25">
      <c r="A1177" t="s">
        <v>723</v>
      </c>
      <c r="B1177">
        <v>0</v>
      </c>
      <c r="C1177">
        <v>0.51531024999999997</v>
      </c>
      <c r="D1177">
        <v>5.1450099999999999E-2</v>
      </c>
      <c r="E1177">
        <v>0.37551464000000001</v>
      </c>
    </row>
    <row r="1178" spans="1:5" x14ac:dyDescent="0.25">
      <c r="A1178" t="s">
        <v>724</v>
      </c>
      <c r="B1178">
        <v>0</v>
      </c>
      <c r="C1178">
        <v>0.50845213</v>
      </c>
      <c r="D1178">
        <v>5.4459670000000002E-2</v>
      </c>
      <c r="E1178">
        <v>0.37852107000000002</v>
      </c>
    </row>
    <row r="1179" spans="1:5" x14ac:dyDescent="0.25">
      <c r="A1179" t="s">
        <v>725</v>
      </c>
      <c r="B1179">
        <v>0</v>
      </c>
      <c r="C1179">
        <v>0.50346546000000003</v>
      </c>
      <c r="D1179">
        <v>5.6789409999999999E-2</v>
      </c>
      <c r="E1179">
        <v>0.38055108999999998</v>
      </c>
    </row>
    <row r="1180" spans="1:5" x14ac:dyDescent="0.25">
      <c r="A1180" t="s">
        <v>726</v>
      </c>
      <c r="B1180">
        <v>0</v>
      </c>
      <c r="C1180">
        <v>0.52038783</v>
      </c>
      <c r="D1180">
        <v>4.9927270000000003E-2</v>
      </c>
      <c r="E1180">
        <v>0.37251064</v>
      </c>
    </row>
    <row r="1181" spans="1:5" x14ac:dyDescent="0.25">
      <c r="A1181" t="s">
        <v>727</v>
      </c>
      <c r="B1181">
        <v>0</v>
      </c>
      <c r="C1181">
        <v>0.51439214</v>
      </c>
      <c r="D1181">
        <v>5.26989E-2</v>
      </c>
      <c r="E1181">
        <v>0.37498397999999999</v>
      </c>
    </row>
    <row r="1182" spans="1:5" x14ac:dyDescent="0.25">
      <c r="A1182" t="s">
        <v>728</v>
      </c>
      <c r="B1182">
        <v>0</v>
      </c>
      <c r="C1182">
        <v>0.52181325999999995</v>
      </c>
      <c r="D1182">
        <v>5.2895619999999997E-2</v>
      </c>
      <c r="E1182">
        <v>0.36792126000000003</v>
      </c>
    </row>
    <row r="1183" spans="1:5" x14ac:dyDescent="0.25">
      <c r="A1183" t="s">
        <v>729</v>
      </c>
      <c r="B1183">
        <v>0</v>
      </c>
      <c r="C1183">
        <v>0.52788080000000004</v>
      </c>
      <c r="D1183">
        <v>5.2916610000000003E-2</v>
      </c>
      <c r="E1183">
        <v>0.36230101999999997</v>
      </c>
    </row>
    <row r="1184" spans="1:5" x14ac:dyDescent="0.25">
      <c r="A1184" t="s">
        <v>730</v>
      </c>
      <c r="B1184">
        <v>0</v>
      </c>
      <c r="C1184">
        <v>0.52644869000000005</v>
      </c>
      <c r="D1184">
        <v>5.4073700000000002E-2</v>
      </c>
      <c r="E1184">
        <v>0.36234567000000001</v>
      </c>
    </row>
    <row r="1185" spans="1:5" x14ac:dyDescent="0.25">
      <c r="A1185" t="s">
        <v>731</v>
      </c>
      <c r="B1185">
        <v>0</v>
      </c>
      <c r="C1185">
        <v>0.51972651999999997</v>
      </c>
      <c r="D1185">
        <v>5.5295749999999998E-2</v>
      </c>
      <c r="E1185">
        <v>0.36719855000000001</v>
      </c>
    </row>
    <row r="1186" spans="1:5" x14ac:dyDescent="0.25">
      <c r="A1186" t="s">
        <v>732</v>
      </c>
      <c r="B1186">
        <v>0</v>
      </c>
      <c r="C1186">
        <v>0.51640922</v>
      </c>
      <c r="D1186">
        <v>5.607935E-2</v>
      </c>
      <c r="E1186">
        <v>0.36939422999999999</v>
      </c>
    </row>
    <row r="1187" spans="1:5" x14ac:dyDescent="0.25">
      <c r="A1187" t="s">
        <v>733</v>
      </c>
      <c r="B1187">
        <v>0</v>
      </c>
      <c r="C1187">
        <v>0.51041532000000001</v>
      </c>
      <c r="D1187">
        <v>5.7352399999999998E-2</v>
      </c>
      <c r="E1187">
        <v>0.37351905000000002</v>
      </c>
    </row>
    <row r="1188" spans="1:5" x14ac:dyDescent="0.25">
      <c r="A1188" t="s">
        <v>734</v>
      </c>
      <c r="B1188">
        <v>0</v>
      </c>
      <c r="C1188">
        <v>0.50721656000000004</v>
      </c>
      <c r="D1188">
        <v>5.902897E-2</v>
      </c>
      <c r="E1188">
        <v>0.37462032000000001</v>
      </c>
    </row>
    <row r="1189" spans="1:5" x14ac:dyDescent="0.25">
      <c r="A1189" t="s">
        <v>735</v>
      </c>
      <c r="B1189">
        <v>0</v>
      </c>
      <c r="C1189">
        <v>0.36632487000000002</v>
      </c>
      <c r="D1189">
        <v>0.12262739</v>
      </c>
      <c r="E1189">
        <v>0.41360119000000001</v>
      </c>
    </row>
    <row r="1190" spans="1:5" x14ac:dyDescent="0.25">
      <c r="A1190" t="s">
        <v>736</v>
      </c>
      <c r="B1190">
        <v>0</v>
      </c>
      <c r="C1190">
        <v>0.37031965999999999</v>
      </c>
      <c r="D1190">
        <v>0.12021627999999999</v>
      </c>
      <c r="E1190">
        <v>0.41381236999999998</v>
      </c>
    </row>
    <row r="1191" spans="1:5" x14ac:dyDescent="0.25">
      <c r="A1191" t="s">
        <v>737</v>
      </c>
      <c r="B1191">
        <v>0</v>
      </c>
      <c r="C1191">
        <v>0.36495653</v>
      </c>
      <c r="D1191">
        <v>0.12256979</v>
      </c>
      <c r="E1191">
        <v>0.41616343</v>
      </c>
    </row>
    <row r="1192" spans="1:5" x14ac:dyDescent="0.25">
      <c r="A1192" t="s">
        <v>738</v>
      </c>
      <c r="B1192">
        <v>0</v>
      </c>
      <c r="C1192">
        <v>0.36404080999999999</v>
      </c>
      <c r="D1192">
        <v>0.12393597000000001</v>
      </c>
      <c r="E1192">
        <v>0.41550108000000002</v>
      </c>
    </row>
    <row r="1193" spans="1:5" x14ac:dyDescent="0.25">
      <c r="A1193" t="s">
        <v>739</v>
      </c>
      <c r="B1193">
        <v>0</v>
      </c>
      <c r="C1193">
        <v>0.35857389000000001</v>
      </c>
      <c r="D1193">
        <v>0.12633502999999999</v>
      </c>
      <c r="E1193">
        <v>0.41789765000000001</v>
      </c>
    </row>
    <row r="1194" spans="1:5" x14ac:dyDescent="0.25">
      <c r="A1194" t="s">
        <v>740</v>
      </c>
      <c r="B1194">
        <v>0</v>
      </c>
      <c r="C1194">
        <v>0.35320381000000001</v>
      </c>
      <c r="D1194">
        <v>0.12907487000000001</v>
      </c>
      <c r="E1194">
        <v>0.41982895999999997</v>
      </c>
    </row>
    <row r="1195" spans="1:5" x14ac:dyDescent="0.25">
      <c r="A1195" t="s">
        <v>741</v>
      </c>
      <c r="B1195">
        <v>0</v>
      </c>
      <c r="C1195">
        <v>0.35558083000000001</v>
      </c>
      <c r="D1195">
        <v>0.12546157999999999</v>
      </c>
      <c r="E1195">
        <v>0.42303512999999998</v>
      </c>
    </row>
    <row r="1196" spans="1:5" x14ac:dyDescent="0.25">
      <c r="A1196" t="s">
        <v>742</v>
      </c>
      <c r="B1196">
        <v>0</v>
      </c>
      <c r="C1196">
        <v>0.35609035999999999</v>
      </c>
      <c r="D1196">
        <v>0.12656619999999999</v>
      </c>
      <c r="E1196">
        <v>0.42134658000000003</v>
      </c>
    </row>
    <row r="1197" spans="1:5" x14ac:dyDescent="0.25">
      <c r="A1197" t="s">
        <v>743</v>
      </c>
      <c r="B1197">
        <v>0</v>
      </c>
      <c r="C1197">
        <v>0.35092551999999999</v>
      </c>
      <c r="D1197">
        <v>0.12958428999999999</v>
      </c>
      <c r="E1197">
        <v>0.42278160999999997</v>
      </c>
    </row>
    <row r="1198" spans="1:5" x14ac:dyDescent="0.25">
      <c r="A1198" t="s">
        <v>744</v>
      </c>
      <c r="B1198">
        <v>0</v>
      </c>
      <c r="C1198">
        <v>0.34726203</v>
      </c>
      <c r="D1198">
        <v>0.13119194000000001</v>
      </c>
      <c r="E1198">
        <v>0.42438759999999998</v>
      </c>
    </row>
    <row r="1199" spans="1:5" x14ac:dyDescent="0.25">
      <c r="A1199" t="s">
        <v>745</v>
      </c>
      <c r="B1199">
        <v>0</v>
      </c>
      <c r="C1199">
        <v>0.34235439000000001</v>
      </c>
      <c r="D1199">
        <v>0.13315816999999999</v>
      </c>
      <c r="E1199">
        <v>0.42674572999999999</v>
      </c>
    </row>
    <row r="1200" spans="1:5" x14ac:dyDescent="0.25">
      <c r="A1200" t="s">
        <v>746</v>
      </c>
      <c r="B1200">
        <v>0</v>
      </c>
      <c r="C1200">
        <v>0.33847545000000001</v>
      </c>
      <c r="D1200">
        <v>0.13504778000000001</v>
      </c>
      <c r="E1200">
        <v>0.42823941999999998</v>
      </c>
    </row>
    <row r="1201" spans="1:5" x14ac:dyDescent="0.25">
      <c r="A1201" t="s">
        <v>747</v>
      </c>
      <c r="B1201">
        <v>0</v>
      </c>
      <c r="C1201">
        <v>0.32885546999999998</v>
      </c>
      <c r="D1201">
        <v>0.14057181999999999</v>
      </c>
      <c r="E1201">
        <v>0.43101978000000002</v>
      </c>
    </row>
    <row r="1202" spans="1:5" x14ac:dyDescent="0.25">
      <c r="A1202" t="s">
        <v>748</v>
      </c>
      <c r="B1202">
        <v>0</v>
      </c>
      <c r="C1202">
        <v>0.60762855999999998</v>
      </c>
      <c r="D1202">
        <v>8.0162780000000003E-2</v>
      </c>
      <c r="E1202">
        <v>0.23919924000000001</v>
      </c>
    </row>
    <row r="1203" spans="1:5" x14ac:dyDescent="0.25">
      <c r="A1203" t="s">
        <v>749</v>
      </c>
      <c r="B1203">
        <v>0</v>
      </c>
      <c r="C1203">
        <v>0.60943128999999996</v>
      </c>
      <c r="D1203">
        <v>7.6279559999999996E-2</v>
      </c>
      <c r="E1203">
        <v>0.24393880000000001</v>
      </c>
    </row>
    <row r="1204" spans="1:5" x14ac:dyDescent="0.25">
      <c r="A1204" t="s">
        <v>750</v>
      </c>
      <c r="B1204">
        <v>0</v>
      </c>
      <c r="C1204">
        <v>0.6050932</v>
      </c>
      <c r="D1204">
        <v>8.0454189999999995E-2</v>
      </c>
      <c r="E1204">
        <v>0.24333537</v>
      </c>
    </row>
    <row r="1205" spans="1:5" x14ac:dyDescent="0.25">
      <c r="A1205" t="s">
        <v>751</v>
      </c>
      <c r="B1205">
        <v>0</v>
      </c>
      <c r="C1205">
        <v>0.59590478000000002</v>
      </c>
      <c r="D1205">
        <v>8.6107779999999995E-2</v>
      </c>
      <c r="E1205">
        <v>0.24557472999999999</v>
      </c>
    </row>
    <row r="1206" spans="1:5" x14ac:dyDescent="0.25">
      <c r="A1206" t="s">
        <v>752</v>
      </c>
      <c r="B1206">
        <v>0</v>
      </c>
      <c r="C1206">
        <v>0.58600417000000005</v>
      </c>
      <c r="D1206">
        <v>9.0753790000000001E-2</v>
      </c>
      <c r="E1206">
        <v>0.24958253999999999</v>
      </c>
    </row>
    <row r="1207" spans="1:5" x14ac:dyDescent="0.25">
      <c r="A1207" t="s">
        <v>753</v>
      </c>
      <c r="B1207">
        <v>0</v>
      </c>
      <c r="C1207">
        <v>0.58147974000000002</v>
      </c>
      <c r="D1207">
        <v>9.4528989999999993E-2</v>
      </c>
      <c r="E1207">
        <v>0.24959164</v>
      </c>
    </row>
    <row r="1208" spans="1:5" x14ac:dyDescent="0.25">
      <c r="A1208" t="s">
        <v>754</v>
      </c>
      <c r="B1208">
        <v>0</v>
      </c>
      <c r="C1208">
        <v>0.50432997000000002</v>
      </c>
      <c r="D1208">
        <v>0.10146644</v>
      </c>
      <c r="E1208">
        <v>0.31310661000000001</v>
      </c>
    </row>
    <row r="1209" spans="1:5" x14ac:dyDescent="0.25">
      <c r="A1209" t="s">
        <v>755</v>
      </c>
      <c r="B1209">
        <v>0</v>
      </c>
      <c r="C1209">
        <v>0.49495577000000002</v>
      </c>
      <c r="D1209">
        <v>0.10583432</v>
      </c>
      <c r="E1209">
        <v>0.31693565000000001</v>
      </c>
    </row>
    <row r="1210" spans="1:5" x14ac:dyDescent="0.25">
      <c r="A1210" t="s">
        <v>756</v>
      </c>
      <c r="B1210">
        <v>0</v>
      </c>
      <c r="C1210">
        <v>0.48542805</v>
      </c>
      <c r="D1210">
        <v>0.11152749000000001</v>
      </c>
      <c r="E1210">
        <v>0.31944433</v>
      </c>
    </row>
    <row r="1211" spans="1:5" x14ac:dyDescent="0.25">
      <c r="A1211" t="s">
        <v>757</v>
      </c>
      <c r="B1211">
        <v>0</v>
      </c>
      <c r="C1211">
        <v>0.48138936999999998</v>
      </c>
      <c r="D1211">
        <v>0.11342481</v>
      </c>
      <c r="E1211">
        <v>0.32107688000000001</v>
      </c>
    </row>
    <row r="1212" spans="1:5" x14ac:dyDescent="0.25">
      <c r="A1212" t="s">
        <v>758</v>
      </c>
      <c r="B1212">
        <v>0</v>
      </c>
      <c r="C1212">
        <v>0.47928438000000001</v>
      </c>
      <c r="D1212">
        <v>0.11559087</v>
      </c>
      <c r="E1212">
        <v>0.32062921999999999</v>
      </c>
    </row>
    <row r="1213" spans="1:5" x14ac:dyDescent="0.25">
      <c r="A1213" t="s">
        <v>759</v>
      </c>
      <c r="B1213">
        <v>0</v>
      </c>
      <c r="C1213">
        <v>0.47413709999999998</v>
      </c>
      <c r="D1213">
        <v>0.11784965999999999</v>
      </c>
      <c r="E1213">
        <v>0.32288566000000002</v>
      </c>
    </row>
    <row r="1214" spans="1:5" x14ac:dyDescent="0.25">
      <c r="A1214" t="s">
        <v>760</v>
      </c>
      <c r="B1214">
        <v>0</v>
      </c>
      <c r="C1214">
        <v>0.46984493999999999</v>
      </c>
      <c r="D1214">
        <v>0.11973319</v>
      </c>
      <c r="E1214">
        <v>0.32476724000000001</v>
      </c>
    </row>
    <row r="1215" spans="1:5" x14ac:dyDescent="0.25">
      <c r="A1215" t="s">
        <v>761</v>
      </c>
      <c r="B1215">
        <v>0</v>
      </c>
      <c r="C1215">
        <v>0.46679922000000001</v>
      </c>
      <c r="D1215">
        <v>0.10771254</v>
      </c>
      <c r="E1215">
        <v>0.33800996</v>
      </c>
    </row>
    <row r="1216" spans="1:5" x14ac:dyDescent="0.25">
      <c r="A1216" t="s">
        <v>762</v>
      </c>
      <c r="B1216">
        <v>0</v>
      </c>
      <c r="C1216">
        <v>0.47056656000000002</v>
      </c>
      <c r="D1216">
        <v>0.10708809</v>
      </c>
      <c r="E1216">
        <v>0.33522357000000003</v>
      </c>
    </row>
    <row r="1217" spans="1:5" x14ac:dyDescent="0.25">
      <c r="A1217" t="s">
        <v>763</v>
      </c>
      <c r="B1217">
        <v>0</v>
      </c>
      <c r="C1217">
        <v>0.47028291999999999</v>
      </c>
      <c r="D1217">
        <v>0.10765041</v>
      </c>
      <c r="E1217">
        <v>0.33486490000000002</v>
      </c>
    </row>
    <row r="1218" spans="1:5" x14ac:dyDescent="0.25">
      <c r="A1218" t="s">
        <v>764</v>
      </c>
      <c r="B1218">
        <v>0</v>
      </c>
      <c r="C1218">
        <v>0.46719511000000002</v>
      </c>
      <c r="D1218">
        <v>0.10944149</v>
      </c>
      <c r="E1218">
        <v>0.33573751000000002</v>
      </c>
    </row>
    <row r="1219" spans="1:5" x14ac:dyDescent="0.25">
      <c r="A1219" t="s">
        <v>765</v>
      </c>
      <c r="B1219">
        <v>0</v>
      </c>
      <c r="C1219">
        <v>0.46728552000000001</v>
      </c>
      <c r="D1219">
        <v>0.10998040000000001</v>
      </c>
      <c r="E1219">
        <v>0.33505962</v>
      </c>
    </row>
    <row r="1220" spans="1:5" x14ac:dyDescent="0.25">
      <c r="A1220" t="s">
        <v>766</v>
      </c>
      <c r="B1220">
        <v>0</v>
      </c>
      <c r="C1220">
        <v>0.46648888999999999</v>
      </c>
      <c r="D1220">
        <v>0.11047414</v>
      </c>
      <c r="E1220">
        <v>0.33524983000000003</v>
      </c>
    </row>
    <row r="1221" spans="1:5" x14ac:dyDescent="0.25">
      <c r="A1221" t="s">
        <v>767</v>
      </c>
      <c r="B1221">
        <v>0</v>
      </c>
      <c r="C1221">
        <v>0.46556193000000001</v>
      </c>
      <c r="D1221">
        <v>0.11145558</v>
      </c>
      <c r="E1221">
        <v>0.33502226000000002</v>
      </c>
    </row>
    <row r="1222" spans="1:5" x14ac:dyDescent="0.25">
      <c r="A1222" t="s">
        <v>768</v>
      </c>
      <c r="B1222">
        <v>0</v>
      </c>
      <c r="C1222">
        <v>0.46517396999999999</v>
      </c>
      <c r="D1222">
        <v>0.11191202</v>
      </c>
      <c r="E1222">
        <v>0.33487662000000001</v>
      </c>
    </row>
    <row r="1223" spans="1:5" x14ac:dyDescent="0.25">
      <c r="A1223" t="s">
        <v>769</v>
      </c>
      <c r="B1223">
        <v>0</v>
      </c>
      <c r="C1223">
        <v>0.46015445999999999</v>
      </c>
      <c r="D1223">
        <v>0.11440014</v>
      </c>
      <c r="E1223">
        <v>0.33676223</v>
      </c>
    </row>
    <row r="1224" spans="1:5" x14ac:dyDescent="0.25">
      <c r="A1224" t="s">
        <v>770</v>
      </c>
      <c r="B1224">
        <v>0</v>
      </c>
      <c r="C1224">
        <v>0.45903048000000002</v>
      </c>
      <c r="D1224">
        <v>0.11532000000000001</v>
      </c>
      <c r="E1224">
        <v>0.33678433000000002</v>
      </c>
    </row>
    <row r="1225" spans="1:5" x14ac:dyDescent="0.25">
      <c r="A1225" t="s">
        <v>771</v>
      </c>
      <c r="B1225">
        <v>0</v>
      </c>
      <c r="C1225">
        <v>0.46089878000000001</v>
      </c>
      <c r="D1225">
        <v>0.11450013000000001</v>
      </c>
      <c r="E1225">
        <v>0.33596531000000002</v>
      </c>
    </row>
    <row r="1226" spans="1:5" x14ac:dyDescent="0.25">
      <c r="A1226" t="s">
        <v>772</v>
      </c>
      <c r="B1226">
        <v>0</v>
      </c>
      <c r="C1226">
        <v>0.45866543999999998</v>
      </c>
      <c r="D1226">
        <v>0.11533815</v>
      </c>
      <c r="E1226">
        <v>0.33710104000000002</v>
      </c>
    </row>
    <row r="1227" spans="1:5" x14ac:dyDescent="0.25">
      <c r="A1227" t="s">
        <v>773</v>
      </c>
      <c r="B1227">
        <v>0</v>
      </c>
      <c r="C1227">
        <v>0.45587093000000001</v>
      </c>
      <c r="D1227">
        <v>0.1161373</v>
      </c>
      <c r="E1227">
        <v>0.33879733000000001</v>
      </c>
    </row>
    <row r="1228" spans="1:5" x14ac:dyDescent="0.25">
      <c r="A1228" t="s">
        <v>774</v>
      </c>
      <c r="B1228">
        <v>0</v>
      </c>
      <c r="C1228">
        <v>0.72735859999999997</v>
      </c>
      <c r="D1228">
        <v>3.388828E-2</v>
      </c>
      <c r="E1228">
        <v>0.16361087999999999</v>
      </c>
    </row>
    <row r="1229" spans="1:5" x14ac:dyDescent="0.25">
      <c r="A1229" t="s">
        <v>775</v>
      </c>
      <c r="B1229">
        <v>0</v>
      </c>
      <c r="C1229">
        <v>0.70864855999999998</v>
      </c>
      <c r="D1229">
        <v>3.6722209999999998E-2</v>
      </c>
      <c r="E1229">
        <v>0.18076886</v>
      </c>
    </row>
    <row r="1230" spans="1:5" x14ac:dyDescent="0.25">
      <c r="A1230" t="s">
        <v>776</v>
      </c>
      <c r="B1230">
        <v>0</v>
      </c>
      <c r="C1230">
        <v>0.67787512000000005</v>
      </c>
      <c r="D1230">
        <v>5.2367999999999998E-2</v>
      </c>
      <c r="E1230">
        <v>0.19352832</v>
      </c>
    </row>
    <row r="1231" spans="1:5" x14ac:dyDescent="0.25">
      <c r="A1231" t="s">
        <v>777</v>
      </c>
      <c r="B1231">
        <v>0</v>
      </c>
      <c r="C1231">
        <v>0.62259456999999996</v>
      </c>
      <c r="D1231">
        <v>8.072936E-2</v>
      </c>
      <c r="E1231">
        <v>0.21323643</v>
      </c>
    </row>
    <row r="1232" spans="1:5" x14ac:dyDescent="0.25">
      <c r="A1232" t="s">
        <v>778</v>
      </c>
      <c r="B1232">
        <v>0</v>
      </c>
      <c r="C1232">
        <v>0.58559813000000005</v>
      </c>
      <c r="D1232">
        <v>9.3187320000000004E-2</v>
      </c>
      <c r="E1232">
        <v>0.23555440999999999</v>
      </c>
    </row>
    <row r="1233" spans="1:5" x14ac:dyDescent="0.25">
      <c r="A1233" t="s">
        <v>779</v>
      </c>
      <c r="B1233">
        <v>0</v>
      </c>
      <c r="C1233">
        <v>0.59172471999999998</v>
      </c>
      <c r="D1233">
        <v>8.8486140000000005E-2</v>
      </c>
      <c r="E1233">
        <v>0.24043403999999999</v>
      </c>
    </row>
    <row r="1234" spans="1:5" x14ac:dyDescent="0.25">
      <c r="A1234" t="s">
        <v>780</v>
      </c>
      <c r="B1234">
        <v>0</v>
      </c>
      <c r="C1234">
        <v>0.59247590999999999</v>
      </c>
      <c r="D1234">
        <v>7.8686569999999997E-2</v>
      </c>
      <c r="E1234">
        <v>0.25608391000000003</v>
      </c>
    </row>
    <row r="1235" spans="1:5" x14ac:dyDescent="0.25">
      <c r="A1235" t="s">
        <v>781</v>
      </c>
      <c r="B1235">
        <v>0</v>
      </c>
      <c r="C1235">
        <v>0.57368799000000004</v>
      </c>
      <c r="D1235">
        <v>8.7027530000000006E-2</v>
      </c>
      <c r="E1235">
        <v>0.26600976999999998</v>
      </c>
    </row>
    <row r="1236" spans="1:5" x14ac:dyDescent="0.25">
      <c r="A1236" t="s">
        <v>782</v>
      </c>
      <c r="B1236">
        <v>0</v>
      </c>
      <c r="C1236">
        <v>0.55566897999999998</v>
      </c>
      <c r="D1236">
        <v>9.1148049999999994E-2</v>
      </c>
      <c r="E1236">
        <v>0.28062517999999997</v>
      </c>
    </row>
    <row r="1237" spans="1:5" x14ac:dyDescent="0.25">
      <c r="A1237" t="s">
        <v>783</v>
      </c>
      <c r="B1237">
        <v>0</v>
      </c>
      <c r="C1237">
        <v>0.54117607999999995</v>
      </c>
      <c r="D1237">
        <v>9.9089579999999997E-2</v>
      </c>
      <c r="E1237">
        <v>0.28523383000000002</v>
      </c>
    </row>
    <row r="1238" spans="1:5" x14ac:dyDescent="0.25">
      <c r="A1238" t="s">
        <v>784</v>
      </c>
      <c r="B1238">
        <v>0</v>
      </c>
      <c r="C1238">
        <v>0.53124492999999995</v>
      </c>
      <c r="D1238">
        <v>0.1046961</v>
      </c>
      <c r="E1238">
        <v>0.28821025</v>
      </c>
    </row>
    <row r="1239" spans="1:5" x14ac:dyDescent="0.25">
      <c r="A1239" t="s">
        <v>785</v>
      </c>
      <c r="B1239">
        <v>0</v>
      </c>
      <c r="C1239">
        <v>0.52510966999999997</v>
      </c>
      <c r="D1239">
        <v>0.10568325000000001</v>
      </c>
      <c r="E1239">
        <v>0.29429221</v>
      </c>
    </row>
    <row r="1240" spans="1:5" x14ac:dyDescent="0.25">
      <c r="A1240" t="s">
        <v>786</v>
      </c>
      <c r="B1240">
        <v>0</v>
      </c>
      <c r="C1240">
        <v>0.51048828999999996</v>
      </c>
      <c r="D1240">
        <v>0.113348</v>
      </c>
      <c r="E1240">
        <v>0.29932470999999999</v>
      </c>
    </row>
    <row r="1241" spans="1:5" x14ac:dyDescent="0.25">
      <c r="A1241" t="s">
        <v>787</v>
      </c>
      <c r="B1241">
        <v>0</v>
      </c>
      <c r="C1241">
        <v>0.56297885999999997</v>
      </c>
      <c r="D1241">
        <v>0.13383054999999999</v>
      </c>
      <c r="E1241">
        <v>0.20232824999999999</v>
      </c>
    </row>
    <row r="1242" spans="1:5" x14ac:dyDescent="0.25">
      <c r="A1242" t="s">
        <v>788</v>
      </c>
      <c r="B1242">
        <v>0</v>
      </c>
      <c r="C1242">
        <v>0.56990556999999997</v>
      </c>
      <c r="D1242">
        <v>0.13138572000000001</v>
      </c>
      <c r="E1242">
        <v>0.19948146</v>
      </c>
    </row>
    <row r="1243" spans="1:5" x14ac:dyDescent="0.25">
      <c r="A1243" t="s">
        <v>789</v>
      </c>
      <c r="B1243">
        <v>0</v>
      </c>
      <c r="C1243">
        <v>0.57502421000000004</v>
      </c>
      <c r="D1243">
        <v>0.13268045000000001</v>
      </c>
      <c r="E1243">
        <v>0.19333143999999999</v>
      </c>
    </row>
    <row r="1244" spans="1:5" x14ac:dyDescent="0.25">
      <c r="A1244" t="s">
        <v>790</v>
      </c>
      <c r="B1244">
        <v>0</v>
      </c>
      <c r="C1244">
        <v>0.56597697000000002</v>
      </c>
      <c r="D1244">
        <v>0.13468657000000001</v>
      </c>
      <c r="E1244">
        <v>0.19946419000000001</v>
      </c>
    </row>
    <row r="1245" spans="1:5" x14ac:dyDescent="0.25">
      <c r="A1245" t="s">
        <v>791</v>
      </c>
      <c r="B1245">
        <v>0</v>
      </c>
      <c r="C1245">
        <v>0.56809356</v>
      </c>
      <c r="D1245">
        <v>0.13375774000000001</v>
      </c>
      <c r="E1245">
        <v>0.19853633000000001</v>
      </c>
    </row>
    <row r="1246" spans="1:5" x14ac:dyDescent="0.25">
      <c r="A1246" t="s">
        <v>792</v>
      </c>
      <c r="B1246">
        <v>0</v>
      </c>
      <c r="C1246">
        <v>0.56834883999999997</v>
      </c>
      <c r="D1246">
        <v>0.13437358999999999</v>
      </c>
      <c r="E1246">
        <v>0.19762147999999999</v>
      </c>
    </row>
    <row r="1247" spans="1:5" x14ac:dyDescent="0.25">
      <c r="A1247" t="s">
        <v>793</v>
      </c>
      <c r="B1247">
        <v>0</v>
      </c>
      <c r="C1247">
        <v>0.56844950999999999</v>
      </c>
      <c r="D1247">
        <v>0.13463982999999999</v>
      </c>
      <c r="E1247">
        <v>0.19723492000000001</v>
      </c>
    </row>
    <row r="1248" spans="1:5" x14ac:dyDescent="0.25">
      <c r="A1248" t="s">
        <v>794</v>
      </c>
      <c r="B1248">
        <v>0</v>
      </c>
      <c r="C1248">
        <v>0.56907684000000003</v>
      </c>
      <c r="D1248">
        <v>0.13487989</v>
      </c>
      <c r="E1248">
        <v>0.19639142000000001</v>
      </c>
    </row>
    <row r="1249" spans="1:5" x14ac:dyDescent="0.25">
      <c r="A1249" t="s">
        <v>795</v>
      </c>
      <c r="B1249">
        <v>0</v>
      </c>
      <c r="C1249">
        <v>0.5646563</v>
      </c>
      <c r="D1249">
        <v>0.13640769</v>
      </c>
      <c r="E1249">
        <v>0.19878385000000001</v>
      </c>
    </row>
    <row r="1250" spans="1:5" x14ac:dyDescent="0.25">
      <c r="A1250" t="s">
        <v>796</v>
      </c>
      <c r="B1250">
        <v>0</v>
      </c>
      <c r="C1250">
        <v>0.56052429000000004</v>
      </c>
      <c r="D1250">
        <v>0.13697500000000001</v>
      </c>
      <c r="E1250">
        <v>0.20196966</v>
      </c>
    </row>
    <row r="1251" spans="1:5" x14ac:dyDescent="0.25">
      <c r="A1251" t="s">
        <v>797</v>
      </c>
      <c r="B1251">
        <v>0</v>
      </c>
      <c r="C1251">
        <v>0.56319463999999997</v>
      </c>
      <c r="D1251">
        <v>0.13756394999999999</v>
      </c>
      <c r="E1251">
        <v>0.19885667000000001</v>
      </c>
    </row>
    <row r="1252" spans="1:5" x14ac:dyDescent="0.25">
      <c r="A1252" t="s">
        <v>798</v>
      </c>
      <c r="B1252">
        <v>0</v>
      </c>
      <c r="C1252">
        <v>0.56035868</v>
      </c>
      <c r="D1252">
        <v>0.13849986</v>
      </c>
      <c r="E1252">
        <v>0.20044031000000001</v>
      </c>
    </row>
    <row r="1253" spans="1:5" x14ac:dyDescent="0.25">
      <c r="A1253" t="s">
        <v>799</v>
      </c>
      <c r="B1253">
        <v>0</v>
      </c>
      <c r="C1253">
        <v>0.55556581999999999</v>
      </c>
      <c r="D1253">
        <v>0.14080896000000001</v>
      </c>
      <c r="E1253">
        <v>0.20231432999999999</v>
      </c>
    </row>
    <row r="1254" spans="1:5" x14ac:dyDescent="0.25">
      <c r="A1254" t="s">
        <v>800</v>
      </c>
      <c r="B1254">
        <v>0</v>
      </c>
      <c r="C1254">
        <v>0.41842326000000002</v>
      </c>
      <c r="D1254">
        <v>9.5731670000000005E-2</v>
      </c>
      <c r="E1254">
        <v>0.38877810000000002</v>
      </c>
    </row>
    <row r="1255" spans="1:5" x14ac:dyDescent="0.25">
      <c r="A1255" t="s">
        <v>801</v>
      </c>
      <c r="B1255">
        <v>0</v>
      </c>
      <c r="C1255">
        <v>0.42298291999999998</v>
      </c>
      <c r="D1255">
        <v>9.1783329999999996E-2</v>
      </c>
      <c r="E1255">
        <v>0.39039383999999999</v>
      </c>
    </row>
    <row r="1256" spans="1:5" x14ac:dyDescent="0.25">
      <c r="A1256" t="s">
        <v>802</v>
      </c>
      <c r="B1256">
        <v>0</v>
      </c>
      <c r="C1256">
        <v>0.42364975999999999</v>
      </c>
      <c r="D1256">
        <v>9.3078629999999996E-2</v>
      </c>
      <c r="E1256">
        <v>0.38834983000000001</v>
      </c>
    </row>
    <row r="1257" spans="1:5" x14ac:dyDescent="0.25">
      <c r="A1257" t="s">
        <v>803</v>
      </c>
      <c r="B1257">
        <v>0</v>
      </c>
      <c r="C1257">
        <v>0.41938214000000001</v>
      </c>
      <c r="D1257">
        <v>9.4500150000000005E-2</v>
      </c>
      <c r="E1257">
        <v>0.39071843000000001</v>
      </c>
    </row>
    <row r="1258" spans="1:5" x14ac:dyDescent="0.25">
      <c r="A1258" t="s">
        <v>804</v>
      </c>
      <c r="B1258">
        <v>0</v>
      </c>
      <c r="C1258">
        <v>0.41134005000000001</v>
      </c>
      <c r="D1258">
        <v>9.5974390000000007E-2</v>
      </c>
      <c r="E1258">
        <v>0.39651069</v>
      </c>
    </row>
    <row r="1259" spans="1:5" x14ac:dyDescent="0.25">
      <c r="A1259" t="s">
        <v>805</v>
      </c>
      <c r="B1259">
        <v>0</v>
      </c>
      <c r="C1259">
        <v>0.42108891999999998</v>
      </c>
      <c r="D1259">
        <v>9.4853569999999998E-2</v>
      </c>
      <c r="E1259">
        <v>0.3892214</v>
      </c>
    </row>
    <row r="1260" spans="1:5" x14ac:dyDescent="0.25">
      <c r="A1260" t="s">
        <v>806</v>
      </c>
      <c r="B1260">
        <v>0</v>
      </c>
      <c r="C1260">
        <v>0.41670040000000003</v>
      </c>
      <c r="D1260">
        <v>9.4310569999999996E-2</v>
      </c>
      <c r="E1260">
        <v>0.39386864999999999</v>
      </c>
    </row>
    <row r="1261" spans="1:5" x14ac:dyDescent="0.25">
      <c r="A1261" t="s">
        <v>807</v>
      </c>
      <c r="B1261">
        <v>0</v>
      </c>
      <c r="C1261">
        <v>0.40580139999999998</v>
      </c>
      <c r="D1261">
        <v>9.5160620000000001E-2</v>
      </c>
      <c r="E1261">
        <v>0.40298487999999999</v>
      </c>
    </row>
    <row r="1262" spans="1:5" x14ac:dyDescent="0.25">
      <c r="A1262" t="s">
        <v>808</v>
      </c>
      <c r="B1262">
        <v>0</v>
      </c>
      <c r="C1262">
        <v>0.41116564</v>
      </c>
      <c r="D1262">
        <v>9.7192609999999999E-2</v>
      </c>
      <c r="E1262">
        <v>0.39579501</v>
      </c>
    </row>
    <row r="1263" spans="1:5" x14ac:dyDescent="0.25">
      <c r="A1263" t="s">
        <v>809</v>
      </c>
      <c r="B1263">
        <v>0</v>
      </c>
      <c r="C1263">
        <v>0.40245257000000001</v>
      </c>
      <c r="D1263">
        <v>9.9650710000000003E-2</v>
      </c>
      <c r="E1263">
        <v>0.4011209</v>
      </c>
    </row>
    <row r="1264" spans="1:5" x14ac:dyDescent="0.25">
      <c r="A1264" t="s">
        <v>810</v>
      </c>
      <c r="B1264">
        <v>0</v>
      </c>
      <c r="C1264">
        <v>0.38927265999999999</v>
      </c>
      <c r="D1264">
        <v>0.10241396</v>
      </c>
      <c r="E1264">
        <v>0.41023068000000001</v>
      </c>
    </row>
    <row r="1265" spans="1:5" x14ac:dyDescent="0.25">
      <c r="A1265" t="s">
        <v>811</v>
      </c>
      <c r="B1265">
        <v>0</v>
      </c>
      <c r="C1265">
        <v>0.38063704999999998</v>
      </c>
      <c r="D1265">
        <v>0.10643899</v>
      </c>
      <c r="E1265">
        <v>0.41375659999999997</v>
      </c>
    </row>
    <row r="1266" spans="1:5" x14ac:dyDescent="0.25">
      <c r="A1266" t="s">
        <v>812</v>
      </c>
      <c r="B1266">
        <v>0</v>
      </c>
      <c r="C1266">
        <v>0.37525878000000001</v>
      </c>
      <c r="D1266">
        <v>0.11020087000000001</v>
      </c>
      <c r="E1266">
        <v>0.41456801999999998</v>
      </c>
    </row>
    <row r="1267" spans="1:5" x14ac:dyDescent="0.25">
      <c r="A1267" t="s">
        <v>813</v>
      </c>
      <c r="B1267">
        <v>0</v>
      </c>
      <c r="C1267">
        <v>0.37911666999999999</v>
      </c>
      <c r="D1267">
        <v>8.0439289999999997E-2</v>
      </c>
      <c r="E1267">
        <v>0.44371695</v>
      </c>
    </row>
    <row r="1268" spans="1:5" x14ac:dyDescent="0.25">
      <c r="A1268" t="s">
        <v>814</v>
      </c>
      <c r="B1268">
        <v>0</v>
      </c>
      <c r="C1268">
        <v>0.37302580000000002</v>
      </c>
      <c r="D1268">
        <v>8.3112149999999996E-2</v>
      </c>
      <c r="E1268">
        <v>0.44638704000000001</v>
      </c>
    </row>
    <row r="1269" spans="1:5" x14ac:dyDescent="0.25">
      <c r="A1269" t="s">
        <v>815</v>
      </c>
      <c r="B1269">
        <v>0</v>
      </c>
      <c r="C1269">
        <v>0.37053591000000002</v>
      </c>
      <c r="D1269">
        <v>8.4204799999999996E-2</v>
      </c>
      <c r="E1269">
        <v>0.44747854999999997</v>
      </c>
    </row>
    <row r="1270" spans="1:5" x14ac:dyDescent="0.25">
      <c r="A1270" t="s">
        <v>816</v>
      </c>
      <c r="B1270">
        <v>0</v>
      </c>
      <c r="C1270">
        <v>0.39154872000000002</v>
      </c>
      <c r="D1270">
        <v>8.5926939999999993E-2</v>
      </c>
      <c r="E1270">
        <v>0.42619523999999998</v>
      </c>
    </row>
    <row r="1271" spans="1:5" x14ac:dyDescent="0.25">
      <c r="A1271" t="s">
        <v>817</v>
      </c>
      <c r="B1271">
        <v>0</v>
      </c>
      <c r="C1271">
        <v>0.37283831000000001</v>
      </c>
      <c r="D1271">
        <v>8.5890590000000003E-2</v>
      </c>
      <c r="E1271">
        <v>0.44349502000000002</v>
      </c>
    </row>
    <row r="1272" spans="1:5" x14ac:dyDescent="0.25">
      <c r="A1272" t="s">
        <v>818</v>
      </c>
      <c r="B1272">
        <v>0</v>
      </c>
      <c r="C1272">
        <v>0.37328598000000002</v>
      </c>
      <c r="D1272">
        <v>8.6870699999999995E-2</v>
      </c>
      <c r="E1272">
        <v>0.44200087999999998</v>
      </c>
    </row>
    <row r="1273" spans="1:5" x14ac:dyDescent="0.25">
      <c r="A1273" t="s">
        <v>819</v>
      </c>
      <c r="B1273">
        <v>0</v>
      </c>
      <c r="C1273">
        <v>0.37633602999999999</v>
      </c>
      <c r="D1273">
        <v>8.5824319999999996E-2</v>
      </c>
      <c r="E1273">
        <v>0.4403416</v>
      </c>
    </row>
    <row r="1274" spans="1:5" x14ac:dyDescent="0.25">
      <c r="A1274" t="s">
        <v>820</v>
      </c>
      <c r="B1274">
        <v>0</v>
      </c>
      <c r="C1274">
        <v>0.37717709999999999</v>
      </c>
      <c r="D1274">
        <v>8.5163150000000007E-2</v>
      </c>
      <c r="E1274">
        <v>0.44029510999999999</v>
      </c>
    </row>
    <row r="1275" spans="1:5" x14ac:dyDescent="0.25">
      <c r="A1275" t="s">
        <v>821</v>
      </c>
      <c r="B1275">
        <v>0</v>
      </c>
      <c r="C1275">
        <v>0.37051232000000001</v>
      </c>
      <c r="D1275">
        <v>8.8379959999999994E-2</v>
      </c>
      <c r="E1275">
        <v>0.44289457999999998</v>
      </c>
    </row>
    <row r="1276" spans="1:5" x14ac:dyDescent="0.25">
      <c r="A1276" t="s">
        <v>822</v>
      </c>
      <c r="B1276">
        <v>0</v>
      </c>
      <c r="C1276">
        <v>0.36087830999999998</v>
      </c>
      <c r="D1276">
        <v>9.1139020000000001E-2</v>
      </c>
      <c r="E1276">
        <v>0.44873800000000003</v>
      </c>
    </row>
    <row r="1277" spans="1:5" x14ac:dyDescent="0.25">
      <c r="A1277" t="s">
        <v>823</v>
      </c>
      <c r="B1277">
        <v>0</v>
      </c>
      <c r="C1277">
        <v>0.35761314</v>
      </c>
      <c r="D1277">
        <v>9.2275720000000006E-2</v>
      </c>
      <c r="E1277">
        <v>0.45049608000000002</v>
      </c>
    </row>
    <row r="1278" spans="1:5" x14ac:dyDescent="0.25">
      <c r="A1278" t="s">
        <v>824</v>
      </c>
      <c r="B1278">
        <v>0</v>
      </c>
      <c r="C1278">
        <v>0.34025892000000002</v>
      </c>
      <c r="D1278">
        <v>9.3785869999999993E-2</v>
      </c>
      <c r="E1278">
        <v>0.46483883999999998</v>
      </c>
    </row>
    <row r="1279" spans="1:5" x14ac:dyDescent="0.25">
      <c r="A1279" t="s">
        <v>825</v>
      </c>
      <c r="B1279">
        <v>0</v>
      </c>
      <c r="C1279">
        <v>0.33771884000000002</v>
      </c>
      <c r="D1279">
        <v>9.4270140000000002E-2</v>
      </c>
      <c r="E1279">
        <v>0.46664776000000002</v>
      </c>
    </row>
    <row r="1280" spans="1:5" x14ac:dyDescent="0.25">
      <c r="A1280" t="s">
        <v>826</v>
      </c>
      <c r="B1280">
        <v>0</v>
      </c>
      <c r="C1280">
        <v>0.52849902999999998</v>
      </c>
      <c r="D1280">
        <v>8.6244070000000006E-2</v>
      </c>
      <c r="E1280">
        <v>0.28851132000000002</v>
      </c>
    </row>
    <row r="1281" spans="1:5" x14ac:dyDescent="0.25">
      <c r="A1281" t="s">
        <v>827</v>
      </c>
      <c r="B1281">
        <v>0</v>
      </c>
      <c r="C1281">
        <v>0.54587191000000002</v>
      </c>
      <c r="D1281">
        <v>8.6283349999999995E-2</v>
      </c>
      <c r="E1281">
        <v>0.27244213</v>
      </c>
    </row>
    <row r="1282" spans="1:5" x14ac:dyDescent="0.25">
      <c r="A1282" t="s">
        <v>828</v>
      </c>
      <c r="B1282">
        <v>0</v>
      </c>
      <c r="C1282">
        <v>0.54555682000000005</v>
      </c>
      <c r="D1282">
        <v>8.7820229999999999E-2</v>
      </c>
      <c r="E1282">
        <v>0.27103740999999998</v>
      </c>
    </row>
    <row r="1283" spans="1:5" x14ac:dyDescent="0.25">
      <c r="A1283" t="s">
        <v>829</v>
      </c>
      <c r="B1283">
        <v>0</v>
      </c>
      <c r="C1283">
        <v>0.54663039999999996</v>
      </c>
      <c r="D1283">
        <v>8.8041540000000001E-2</v>
      </c>
      <c r="E1283">
        <v>0.26980293999999999</v>
      </c>
    </row>
    <row r="1284" spans="1:5" x14ac:dyDescent="0.25">
      <c r="A1284" t="s">
        <v>830</v>
      </c>
      <c r="B1284">
        <v>0</v>
      </c>
      <c r="C1284">
        <v>0.54796502999999996</v>
      </c>
      <c r="D1284">
        <v>8.7366200000000005E-2</v>
      </c>
      <c r="E1284">
        <v>0.26971465999999999</v>
      </c>
    </row>
    <row r="1285" spans="1:5" x14ac:dyDescent="0.25">
      <c r="A1285" t="s">
        <v>831</v>
      </c>
      <c r="B1285">
        <v>0</v>
      </c>
      <c r="C1285">
        <v>0.54577929000000003</v>
      </c>
      <c r="D1285">
        <v>8.7464769999999997E-2</v>
      </c>
      <c r="E1285">
        <v>0.27162218999999999</v>
      </c>
    </row>
    <row r="1286" spans="1:5" x14ac:dyDescent="0.25">
      <c r="A1286" t="s">
        <v>832</v>
      </c>
      <c r="B1286">
        <v>0</v>
      </c>
      <c r="C1286">
        <v>0.54637661000000004</v>
      </c>
      <c r="D1286">
        <v>8.8405540000000005E-2</v>
      </c>
      <c r="E1286">
        <v>0.27003338999999998</v>
      </c>
    </row>
    <row r="1287" spans="1:5" x14ac:dyDescent="0.25">
      <c r="A1287" t="s">
        <v>833</v>
      </c>
      <c r="B1287">
        <v>0</v>
      </c>
      <c r="C1287">
        <v>0.54453565999999998</v>
      </c>
      <c r="D1287">
        <v>8.9724769999999995E-2</v>
      </c>
      <c r="E1287">
        <v>0.27027632000000001</v>
      </c>
    </row>
    <row r="1288" spans="1:5" x14ac:dyDescent="0.25">
      <c r="A1288" t="s">
        <v>834</v>
      </c>
      <c r="B1288">
        <v>0</v>
      </c>
      <c r="C1288">
        <v>0.52737429000000002</v>
      </c>
      <c r="D1288">
        <v>9.0588070000000007E-2</v>
      </c>
      <c r="E1288">
        <v>0.28515474000000002</v>
      </c>
    </row>
    <row r="1289" spans="1:5" x14ac:dyDescent="0.25">
      <c r="A1289" t="s">
        <v>835</v>
      </c>
      <c r="B1289">
        <v>0</v>
      </c>
      <c r="C1289">
        <v>0.51929175000000005</v>
      </c>
      <c r="D1289">
        <v>9.1010090000000002E-2</v>
      </c>
      <c r="E1289">
        <v>0.29214504000000002</v>
      </c>
    </row>
    <row r="1290" spans="1:5" x14ac:dyDescent="0.25">
      <c r="A1290" t="s">
        <v>836</v>
      </c>
      <c r="B1290">
        <v>0</v>
      </c>
      <c r="C1290">
        <v>0.52161203</v>
      </c>
      <c r="D1290">
        <v>9.1105400000000003E-2</v>
      </c>
      <c r="E1290">
        <v>0.28989953000000002</v>
      </c>
    </row>
    <row r="1291" spans="1:5" x14ac:dyDescent="0.25">
      <c r="A1291" t="s">
        <v>837</v>
      </c>
      <c r="B1291">
        <v>0</v>
      </c>
      <c r="C1291">
        <v>0.52018233000000003</v>
      </c>
      <c r="D1291">
        <v>9.1917239999999997E-2</v>
      </c>
      <c r="E1291">
        <v>0.29032281999999998</v>
      </c>
    </row>
    <row r="1292" spans="1:5" x14ac:dyDescent="0.25">
      <c r="A1292" t="s">
        <v>838</v>
      </c>
      <c r="B1292">
        <v>0</v>
      </c>
      <c r="C1292">
        <v>0.51944878999999999</v>
      </c>
      <c r="D1292">
        <v>9.242322E-2</v>
      </c>
      <c r="E1292">
        <v>0.29044132</v>
      </c>
    </row>
    <row r="1293" spans="1:5" x14ac:dyDescent="0.25">
      <c r="A1293" t="s">
        <v>839</v>
      </c>
      <c r="B1293">
        <v>0</v>
      </c>
      <c r="C1293">
        <v>0.43851374999999998</v>
      </c>
      <c r="D1293">
        <v>0.14017743999999999</v>
      </c>
      <c r="E1293">
        <v>0.29080381</v>
      </c>
    </row>
    <row r="1294" spans="1:5" x14ac:dyDescent="0.25">
      <c r="A1294" t="s">
        <v>840</v>
      </c>
      <c r="B1294">
        <v>0</v>
      </c>
      <c r="C1294">
        <v>0.44374449999999999</v>
      </c>
      <c r="D1294">
        <v>0.13406143000000001</v>
      </c>
      <c r="E1294">
        <v>0.29517838000000002</v>
      </c>
    </row>
    <row r="1295" spans="1:5" x14ac:dyDescent="0.25">
      <c r="A1295" t="s">
        <v>841</v>
      </c>
      <c r="B1295">
        <v>0</v>
      </c>
      <c r="C1295">
        <v>0.44418848999999999</v>
      </c>
      <c r="D1295">
        <v>0.12921848</v>
      </c>
      <c r="E1295">
        <v>0.30236559000000002</v>
      </c>
    </row>
    <row r="1296" spans="1:5" x14ac:dyDescent="0.25">
      <c r="A1296" t="s">
        <v>842</v>
      </c>
      <c r="B1296">
        <v>0</v>
      </c>
      <c r="C1296">
        <v>0.43878347000000001</v>
      </c>
      <c r="D1296">
        <v>0.13279719000000001</v>
      </c>
      <c r="E1296">
        <v>0.30340375000000003</v>
      </c>
    </row>
    <row r="1297" spans="1:5" x14ac:dyDescent="0.25">
      <c r="A1297" t="s">
        <v>843</v>
      </c>
      <c r="B1297">
        <v>0</v>
      </c>
      <c r="C1297">
        <v>0.43196706000000001</v>
      </c>
      <c r="D1297">
        <v>0.13482411999999999</v>
      </c>
      <c r="E1297">
        <v>0.30745567000000001</v>
      </c>
    </row>
    <row r="1298" spans="1:5" x14ac:dyDescent="0.25">
      <c r="A1298" t="s">
        <v>844</v>
      </c>
      <c r="B1298">
        <v>0</v>
      </c>
      <c r="C1298">
        <v>0.46972185</v>
      </c>
      <c r="D1298">
        <v>0.13584013</v>
      </c>
      <c r="E1298">
        <v>0.27150744999999998</v>
      </c>
    </row>
    <row r="1299" spans="1:5" x14ac:dyDescent="0.25">
      <c r="A1299" t="s">
        <v>845</v>
      </c>
      <c r="B1299">
        <v>0</v>
      </c>
      <c r="C1299">
        <v>0.46273634000000002</v>
      </c>
      <c r="D1299">
        <v>0.13890559</v>
      </c>
      <c r="E1299">
        <v>0.27456973000000001</v>
      </c>
    </row>
    <row r="1300" spans="1:5" x14ac:dyDescent="0.25">
      <c r="A1300" t="s">
        <v>846</v>
      </c>
      <c r="B1300">
        <v>0</v>
      </c>
      <c r="C1300">
        <v>0.45347088000000002</v>
      </c>
      <c r="D1300">
        <v>0.14297156999999999</v>
      </c>
      <c r="E1300">
        <v>0.27863147999999999</v>
      </c>
    </row>
    <row r="1301" spans="1:5" x14ac:dyDescent="0.25">
      <c r="A1301" t="s">
        <v>847</v>
      </c>
      <c r="B1301">
        <v>0</v>
      </c>
      <c r="C1301">
        <v>0.45039454000000001</v>
      </c>
      <c r="D1301">
        <v>0.1445264</v>
      </c>
      <c r="E1301">
        <v>0.27975412999999999</v>
      </c>
    </row>
    <row r="1302" spans="1:5" x14ac:dyDescent="0.25">
      <c r="A1302" t="s">
        <v>848</v>
      </c>
      <c r="B1302">
        <v>0</v>
      </c>
      <c r="C1302">
        <v>0.44828623000000001</v>
      </c>
      <c r="D1302">
        <v>0.14565607</v>
      </c>
      <c r="E1302">
        <v>0.28045279000000001</v>
      </c>
    </row>
    <row r="1303" spans="1:5" x14ac:dyDescent="0.25">
      <c r="A1303" t="s">
        <v>849</v>
      </c>
      <c r="B1303">
        <v>0</v>
      </c>
      <c r="C1303">
        <v>0.45669784000000002</v>
      </c>
      <c r="D1303">
        <v>0.13895658999999999</v>
      </c>
      <c r="E1303">
        <v>0.28214310999999997</v>
      </c>
    </row>
    <row r="1304" spans="1:5" x14ac:dyDescent="0.25">
      <c r="A1304" t="s">
        <v>850</v>
      </c>
      <c r="B1304">
        <v>0</v>
      </c>
      <c r="C1304">
        <v>0.4550865</v>
      </c>
      <c r="D1304">
        <v>0.14126975</v>
      </c>
      <c r="E1304">
        <v>0.28107779999999999</v>
      </c>
    </row>
    <row r="1305" spans="1:5" x14ac:dyDescent="0.25">
      <c r="A1305" t="s">
        <v>851</v>
      </c>
      <c r="B1305">
        <v>0</v>
      </c>
      <c r="C1305">
        <v>0.45521355000000002</v>
      </c>
      <c r="D1305">
        <v>0.14338313</v>
      </c>
      <c r="E1305">
        <v>0.27862926999999998</v>
      </c>
    </row>
    <row r="1306" spans="1:5" x14ac:dyDescent="0.25">
      <c r="A1306" t="s">
        <v>852</v>
      </c>
      <c r="B1306">
        <v>0</v>
      </c>
      <c r="C1306">
        <v>0.47659087</v>
      </c>
      <c r="D1306">
        <v>9.6853159999999994E-2</v>
      </c>
      <c r="E1306">
        <v>0.31683937000000001</v>
      </c>
    </row>
    <row r="1307" spans="1:5" x14ac:dyDescent="0.25">
      <c r="A1307" t="s">
        <v>853</v>
      </c>
      <c r="B1307">
        <v>0</v>
      </c>
      <c r="C1307">
        <v>0.48128542000000002</v>
      </c>
      <c r="D1307">
        <v>9.4971369999999999E-2</v>
      </c>
      <c r="E1307">
        <v>0.31461895000000001</v>
      </c>
    </row>
    <row r="1308" spans="1:5" x14ac:dyDescent="0.25">
      <c r="A1308" t="s">
        <v>854</v>
      </c>
      <c r="B1308">
        <v>0</v>
      </c>
      <c r="C1308">
        <v>0.48293399999999997</v>
      </c>
      <c r="D1308">
        <v>9.5949140000000002E-2</v>
      </c>
      <c r="E1308">
        <v>0.31201960000000001</v>
      </c>
    </row>
    <row r="1309" spans="1:5" x14ac:dyDescent="0.25">
      <c r="A1309" t="s">
        <v>855</v>
      </c>
      <c r="B1309">
        <v>0</v>
      </c>
      <c r="C1309">
        <v>0.47691623999999999</v>
      </c>
      <c r="D1309">
        <v>9.9788479999999999E-2</v>
      </c>
      <c r="E1309">
        <v>0.31333547</v>
      </c>
    </row>
    <row r="1310" spans="1:5" x14ac:dyDescent="0.25">
      <c r="A1310" t="s">
        <v>856</v>
      </c>
      <c r="B1310">
        <v>0</v>
      </c>
      <c r="C1310">
        <v>0.47703005999999998</v>
      </c>
      <c r="D1310">
        <v>9.9738530000000006E-2</v>
      </c>
      <c r="E1310">
        <v>0.31328557000000001</v>
      </c>
    </row>
    <row r="1311" spans="1:5" x14ac:dyDescent="0.25">
      <c r="A1311" t="s">
        <v>857</v>
      </c>
      <c r="B1311">
        <v>0</v>
      </c>
      <c r="C1311">
        <v>0.48415059999999999</v>
      </c>
      <c r="D1311">
        <v>9.6136029999999997E-2</v>
      </c>
      <c r="E1311">
        <v>0.31069115000000003</v>
      </c>
    </row>
    <row r="1312" spans="1:5" x14ac:dyDescent="0.25">
      <c r="A1312" t="s">
        <v>858</v>
      </c>
      <c r="B1312">
        <v>0</v>
      </c>
      <c r="C1312">
        <v>0.48000918999999997</v>
      </c>
      <c r="D1312">
        <v>0.10032108000000001</v>
      </c>
      <c r="E1312">
        <v>0.30989481000000002</v>
      </c>
    </row>
    <row r="1313" spans="1:5" x14ac:dyDescent="0.25">
      <c r="A1313" t="s">
        <v>859</v>
      </c>
      <c r="B1313">
        <v>0</v>
      </c>
      <c r="C1313">
        <v>0.47791700999999998</v>
      </c>
      <c r="D1313">
        <v>0.10355495000000001</v>
      </c>
      <c r="E1313">
        <v>0.30825739000000002</v>
      </c>
    </row>
    <row r="1314" spans="1:5" x14ac:dyDescent="0.25">
      <c r="A1314" t="s">
        <v>860</v>
      </c>
      <c r="B1314">
        <v>0</v>
      </c>
      <c r="C1314">
        <v>0.46243532999999998</v>
      </c>
      <c r="D1314">
        <v>0.10732829000000001</v>
      </c>
      <c r="E1314">
        <v>0.31837620999999999</v>
      </c>
    </row>
    <row r="1315" spans="1:5" x14ac:dyDescent="0.25">
      <c r="A1315" t="s">
        <v>861</v>
      </c>
      <c r="B1315">
        <v>0</v>
      </c>
      <c r="C1315">
        <v>0.46926008000000002</v>
      </c>
      <c r="D1315">
        <v>0.10849299</v>
      </c>
      <c r="E1315">
        <v>0.31079581000000001</v>
      </c>
    </row>
    <row r="1316" spans="1:5" x14ac:dyDescent="0.25">
      <c r="A1316" t="s">
        <v>862</v>
      </c>
      <c r="B1316">
        <v>0</v>
      </c>
      <c r="C1316">
        <v>0.47192200000000001</v>
      </c>
      <c r="D1316">
        <v>0.11045051</v>
      </c>
      <c r="E1316">
        <v>0.30618088999999998</v>
      </c>
    </row>
    <row r="1317" spans="1:5" x14ac:dyDescent="0.25">
      <c r="A1317" t="s">
        <v>863</v>
      </c>
      <c r="B1317">
        <v>0</v>
      </c>
      <c r="C1317">
        <v>0.46684135999999998</v>
      </c>
      <c r="D1317">
        <v>0.11268006</v>
      </c>
      <c r="E1317">
        <v>0.30840812000000001</v>
      </c>
    </row>
    <row r="1318" spans="1:5" x14ac:dyDescent="0.25">
      <c r="A1318" t="s">
        <v>864</v>
      </c>
      <c r="B1318">
        <v>0</v>
      </c>
      <c r="C1318">
        <v>0.46102134</v>
      </c>
      <c r="D1318">
        <v>0.11501383</v>
      </c>
      <c r="E1318">
        <v>0.31120241999999998</v>
      </c>
    </row>
    <row r="1319" spans="1:5" x14ac:dyDescent="0.25">
      <c r="A1319" t="s">
        <v>865</v>
      </c>
      <c r="B1319">
        <v>0</v>
      </c>
      <c r="C1319">
        <v>0.83918873999999999</v>
      </c>
      <c r="D1319">
        <v>5.1190779999999998E-2</v>
      </c>
      <c r="E1319">
        <v>3.5274350000000003E-2</v>
      </c>
    </row>
    <row r="1320" spans="1:5" x14ac:dyDescent="0.25">
      <c r="A1320" t="s">
        <v>866</v>
      </c>
      <c r="B1320">
        <v>0</v>
      </c>
      <c r="C1320">
        <v>0.86919681999999998</v>
      </c>
      <c r="D1320">
        <v>3.8977890000000001E-2</v>
      </c>
      <c r="E1320">
        <v>2.1065360000000002E-2</v>
      </c>
    </row>
    <row r="1321" spans="1:5" x14ac:dyDescent="0.25">
      <c r="A1321" t="s">
        <v>867</v>
      </c>
      <c r="B1321">
        <v>0</v>
      </c>
      <c r="C1321">
        <v>0.86970533000000005</v>
      </c>
      <c r="D1321">
        <v>2.5963130000000001E-2</v>
      </c>
      <c r="E1321">
        <v>4.1983300000000001E-2</v>
      </c>
    </row>
    <row r="1322" spans="1:5" x14ac:dyDescent="0.25">
      <c r="A1322" t="s">
        <v>868</v>
      </c>
      <c r="B1322">
        <v>0</v>
      </c>
      <c r="C1322">
        <v>0.85113349000000005</v>
      </c>
      <c r="D1322">
        <v>3.5595389999999998E-2</v>
      </c>
      <c r="E1322">
        <v>4.8489530000000003E-2</v>
      </c>
    </row>
    <row r="1323" spans="1:5" x14ac:dyDescent="0.25">
      <c r="A1323" t="s">
        <v>869</v>
      </c>
      <c r="B1323">
        <v>0</v>
      </c>
      <c r="C1323">
        <v>0.84445641999999999</v>
      </c>
      <c r="D1323">
        <v>3.8525499999999997E-2</v>
      </c>
      <c r="E1323">
        <v>5.14166E-2</v>
      </c>
    </row>
    <row r="1324" spans="1:5" x14ac:dyDescent="0.25">
      <c r="A1324" t="s">
        <v>870</v>
      </c>
      <c r="B1324">
        <v>0</v>
      </c>
      <c r="C1324">
        <v>0.86000829000000001</v>
      </c>
      <c r="D1324">
        <v>3.4830369999999999E-2</v>
      </c>
      <c r="E1324">
        <v>4.1146750000000003E-2</v>
      </c>
    </row>
    <row r="1325" spans="1:5" x14ac:dyDescent="0.25">
      <c r="A1325" t="s">
        <v>871</v>
      </c>
      <c r="B1325">
        <v>0</v>
      </c>
      <c r="C1325">
        <v>0.85835508999999999</v>
      </c>
      <c r="D1325">
        <v>3.9974629999999997E-2</v>
      </c>
      <c r="E1325">
        <v>3.6997000000000002E-2</v>
      </c>
    </row>
    <row r="1326" spans="1:5" x14ac:dyDescent="0.25">
      <c r="A1326" t="s">
        <v>872</v>
      </c>
      <c r="B1326">
        <v>0</v>
      </c>
      <c r="C1326">
        <v>1.0257931</v>
      </c>
      <c r="D1326">
        <v>-9.6219550000000001E-2</v>
      </c>
      <c r="E1326">
        <v>6.6077839999999999E-2</v>
      </c>
    </row>
    <row r="1327" spans="1:5" x14ac:dyDescent="0.25">
      <c r="A1327" t="s">
        <v>873</v>
      </c>
      <c r="B1327">
        <v>0</v>
      </c>
      <c r="C1327">
        <v>1.0134966000000001</v>
      </c>
      <c r="D1327">
        <v>-8.8728210000000002E-2</v>
      </c>
      <c r="E1327">
        <v>6.9157049999999998E-2</v>
      </c>
    </row>
    <row r="1328" spans="1:5" x14ac:dyDescent="0.25">
      <c r="A1328" t="s">
        <v>874</v>
      </c>
      <c r="B1328">
        <v>0</v>
      </c>
      <c r="C1328">
        <v>1.0124905</v>
      </c>
      <c r="D1328">
        <v>-8.8286699999999996E-2</v>
      </c>
      <c r="E1328">
        <v>6.9598110000000005E-2</v>
      </c>
    </row>
    <row r="1329" spans="1:5" x14ac:dyDescent="0.25">
      <c r="A1329" t="s">
        <v>875</v>
      </c>
      <c r="B1329">
        <v>0</v>
      </c>
      <c r="C1329">
        <v>1.0063553000000001</v>
      </c>
      <c r="D1329">
        <v>-8.3607829999999994E-2</v>
      </c>
      <c r="E1329">
        <v>7.0096199999999997E-2</v>
      </c>
    </row>
    <row r="1330" spans="1:5" x14ac:dyDescent="0.25">
      <c r="A1330" t="s">
        <v>876</v>
      </c>
      <c r="B1330">
        <v>0</v>
      </c>
      <c r="C1330">
        <v>1.0109794000000001</v>
      </c>
      <c r="D1330">
        <v>-8.1838049999999996E-2</v>
      </c>
      <c r="E1330">
        <v>6.3878299999999999E-2</v>
      </c>
    </row>
    <row r="1331" spans="1:5" x14ac:dyDescent="0.25">
      <c r="A1331" t="s">
        <v>877</v>
      </c>
      <c r="B1331">
        <v>0</v>
      </c>
      <c r="C1331">
        <v>1.0139933000000001</v>
      </c>
      <c r="D1331">
        <v>-8.1086259999999993E-2</v>
      </c>
      <c r="E1331">
        <v>6.0268780000000001E-2</v>
      </c>
    </row>
    <row r="1332" spans="1:5" x14ac:dyDescent="0.25">
      <c r="A1332" t="s">
        <v>878</v>
      </c>
      <c r="B1332">
        <v>0</v>
      </c>
      <c r="C1332">
        <v>0.42784344000000002</v>
      </c>
      <c r="D1332">
        <v>7.3810429999999996E-2</v>
      </c>
      <c r="E1332">
        <v>0.38581012999999997</v>
      </c>
    </row>
    <row r="1333" spans="1:5" x14ac:dyDescent="0.25">
      <c r="A1333" t="s">
        <v>879</v>
      </c>
      <c r="B1333">
        <v>0</v>
      </c>
      <c r="C1333">
        <v>0.44639356000000002</v>
      </c>
      <c r="D1333">
        <v>5.4575100000000001E-2</v>
      </c>
      <c r="E1333">
        <v>0.39539779000000003</v>
      </c>
    </row>
    <row r="1334" spans="1:5" x14ac:dyDescent="0.25">
      <c r="A1334" t="s">
        <v>880</v>
      </c>
      <c r="B1334">
        <v>0</v>
      </c>
      <c r="C1334">
        <v>0.43873751</v>
      </c>
      <c r="D1334">
        <v>5.7934819999999998E-2</v>
      </c>
      <c r="E1334">
        <v>0.39875401999999999</v>
      </c>
    </row>
    <row r="1335" spans="1:5" x14ac:dyDescent="0.25">
      <c r="A1335" t="s">
        <v>881</v>
      </c>
      <c r="B1335">
        <v>0</v>
      </c>
      <c r="C1335">
        <v>0.43451435999999999</v>
      </c>
      <c r="D1335">
        <v>5.9788069999999999E-2</v>
      </c>
      <c r="E1335">
        <v>0.40060533999999998</v>
      </c>
    </row>
    <row r="1336" spans="1:5" x14ac:dyDescent="0.25">
      <c r="A1336" t="s">
        <v>882</v>
      </c>
      <c r="B1336">
        <v>0</v>
      </c>
      <c r="C1336">
        <v>0.43213506000000002</v>
      </c>
      <c r="D1336">
        <v>6.1600139999999998E-2</v>
      </c>
      <c r="E1336">
        <v>0.40080121000000002</v>
      </c>
    </row>
    <row r="1337" spans="1:5" x14ac:dyDescent="0.25">
      <c r="A1337" t="s">
        <v>883</v>
      </c>
      <c r="B1337">
        <v>0</v>
      </c>
      <c r="C1337">
        <v>0.43159855000000003</v>
      </c>
      <c r="D1337">
        <v>6.2217500000000002E-2</v>
      </c>
      <c r="E1337">
        <v>0.40061511</v>
      </c>
    </row>
    <row r="1338" spans="1:5" x14ac:dyDescent="0.25">
      <c r="A1338" t="s">
        <v>884</v>
      </c>
      <c r="B1338">
        <v>0</v>
      </c>
      <c r="C1338">
        <v>0.42200815000000003</v>
      </c>
      <c r="D1338">
        <v>6.6426070000000004E-2</v>
      </c>
      <c r="E1338">
        <v>0.40481930999999999</v>
      </c>
    </row>
    <row r="1339" spans="1:5" x14ac:dyDescent="0.25">
      <c r="A1339" t="s">
        <v>885</v>
      </c>
      <c r="B1339">
        <v>0</v>
      </c>
      <c r="C1339">
        <v>0.41668218000000001</v>
      </c>
      <c r="D1339">
        <v>6.8763279999999996E-2</v>
      </c>
      <c r="E1339">
        <v>0.40715407999999997</v>
      </c>
    </row>
    <row r="1340" spans="1:5" x14ac:dyDescent="0.25">
      <c r="A1340" t="s">
        <v>886</v>
      </c>
      <c r="B1340">
        <v>0</v>
      </c>
      <c r="C1340">
        <v>0.39129239999999998</v>
      </c>
      <c r="D1340">
        <v>7.1580050000000006E-2</v>
      </c>
      <c r="E1340">
        <v>0.42746798000000003</v>
      </c>
    </row>
    <row r="1341" spans="1:5" x14ac:dyDescent="0.25">
      <c r="A1341" t="s">
        <v>887</v>
      </c>
      <c r="B1341">
        <v>0</v>
      </c>
      <c r="C1341">
        <v>0.38806643000000002</v>
      </c>
      <c r="D1341">
        <v>7.3817450000000007E-2</v>
      </c>
      <c r="E1341">
        <v>0.42797569000000002</v>
      </c>
    </row>
    <row r="1342" spans="1:5" x14ac:dyDescent="0.25">
      <c r="A1342" t="s">
        <v>888</v>
      </c>
      <c r="B1342">
        <v>0</v>
      </c>
      <c r="C1342">
        <v>0.38429823000000002</v>
      </c>
      <c r="D1342">
        <v>7.6286489999999998E-2</v>
      </c>
      <c r="E1342">
        <v>0.42872803999999998</v>
      </c>
    </row>
    <row r="1343" spans="1:5" x14ac:dyDescent="0.25">
      <c r="A1343" t="s">
        <v>889</v>
      </c>
      <c r="B1343">
        <v>0</v>
      </c>
      <c r="C1343">
        <v>0.37625826000000001</v>
      </c>
      <c r="D1343">
        <v>7.9814689999999994E-2</v>
      </c>
      <c r="E1343">
        <v>0.43225257</v>
      </c>
    </row>
    <row r="1344" spans="1:5" x14ac:dyDescent="0.25">
      <c r="A1344" t="s">
        <v>890</v>
      </c>
      <c r="B1344">
        <v>0</v>
      </c>
      <c r="C1344">
        <v>0.36999106999999998</v>
      </c>
      <c r="D1344">
        <v>8.3374080000000003E-2</v>
      </c>
      <c r="E1344">
        <v>0.43410736999999999</v>
      </c>
    </row>
    <row r="1345" spans="1:5" x14ac:dyDescent="0.25">
      <c r="A1345" t="s">
        <v>891</v>
      </c>
      <c r="B1345">
        <v>0</v>
      </c>
      <c r="C1345">
        <v>0.18382557999999999</v>
      </c>
      <c r="D1345">
        <v>0.1855165</v>
      </c>
      <c r="E1345">
        <v>0.71633831999999997</v>
      </c>
    </row>
    <row r="1347" spans="1:5" x14ac:dyDescent="0.25">
      <c r="A1347" t="s">
        <v>1020</v>
      </c>
    </row>
    <row r="1348" spans="1:5" x14ac:dyDescent="0.25">
      <c r="A1348" t="s">
        <v>1599</v>
      </c>
    </row>
    <row r="1350" spans="1:5" x14ac:dyDescent="0.25">
      <c r="A1350" t="s">
        <v>920</v>
      </c>
    </row>
    <row r="1352" spans="1:5" x14ac:dyDescent="0.25">
      <c r="A1352" t="s">
        <v>1600</v>
      </c>
    </row>
    <row r="1354" spans="1:5" x14ac:dyDescent="0.25">
      <c r="A1354" t="s">
        <v>1601</v>
      </c>
    </row>
    <row r="1355" spans="1:5" x14ac:dyDescent="0.25">
      <c r="A1355" t="s">
        <v>1602</v>
      </c>
    </row>
    <row r="1356" spans="1:5" x14ac:dyDescent="0.25">
      <c r="A1356" t="s">
        <v>1603</v>
      </c>
    </row>
    <row r="1357" spans="1:5" x14ac:dyDescent="0.25">
      <c r="A1357" t="s">
        <v>1604</v>
      </c>
    </row>
    <row r="1358" spans="1:5" x14ac:dyDescent="0.25">
      <c r="A1358" t="s">
        <v>1605</v>
      </c>
    </row>
    <row r="1359" spans="1:5" x14ac:dyDescent="0.25">
      <c r="A1359" t="s">
        <v>1606</v>
      </c>
    </row>
    <row r="1360" spans="1:5" x14ac:dyDescent="0.25">
      <c r="A1360" t="s">
        <v>1607</v>
      </c>
    </row>
    <row r="1361" spans="1:1" x14ac:dyDescent="0.25">
      <c r="A1361" t="s">
        <v>1608</v>
      </c>
    </row>
    <row r="1362" spans="1:1" x14ac:dyDescent="0.25">
      <c r="A1362" t="s">
        <v>1609</v>
      </c>
    </row>
    <row r="1363" spans="1:1" x14ac:dyDescent="0.25">
      <c r="A1363" t="s">
        <v>1610</v>
      </c>
    </row>
    <row r="1364" spans="1:1" x14ac:dyDescent="0.25">
      <c r="A1364" t="s">
        <v>1611</v>
      </c>
    </row>
    <row r="1365" spans="1:1" x14ac:dyDescent="0.25">
      <c r="A1365" t="s">
        <v>1612</v>
      </c>
    </row>
    <row r="1366" spans="1:1" x14ac:dyDescent="0.25">
      <c r="A1366" t="s">
        <v>1613</v>
      </c>
    </row>
    <row r="1367" spans="1:1" x14ac:dyDescent="0.25">
      <c r="A1367" t="s">
        <v>1614</v>
      </c>
    </row>
    <row r="1368" spans="1:1" x14ac:dyDescent="0.25">
      <c r="A1368" t="s">
        <v>1615</v>
      </c>
    </row>
    <row r="1369" spans="1:1" x14ac:dyDescent="0.25">
      <c r="A1369" t="s">
        <v>1616</v>
      </c>
    </row>
    <row r="1370" spans="1:1" x14ac:dyDescent="0.25">
      <c r="A1370" t="s">
        <v>1617</v>
      </c>
    </row>
    <row r="1371" spans="1:1" x14ac:dyDescent="0.25">
      <c r="A1371" t="s">
        <v>1618</v>
      </c>
    </row>
    <row r="1372" spans="1:1" x14ac:dyDescent="0.25">
      <c r="A1372" t="s">
        <v>1619</v>
      </c>
    </row>
    <row r="1373" spans="1:1" x14ac:dyDescent="0.25">
      <c r="A1373" t="s">
        <v>1620</v>
      </c>
    </row>
    <row r="1374" spans="1:1" x14ac:dyDescent="0.25">
      <c r="A1374" t="s">
        <v>1621</v>
      </c>
    </row>
    <row r="1375" spans="1:1" x14ac:dyDescent="0.25">
      <c r="A1375" t="s">
        <v>1622</v>
      </c>
    </row>
    <row r="1376" spans="1:1" x14ac:dyDescent="0.25">
      <c r="A1376" t="s">
        <v>1623</v>
      </c>
    </row>
    <row r="1377" spans="1:1" x14ac:dyDescent="0.25">
      <c r="A1377" t="s">
        <v>1624</v>
      </c>
    </row>
    <row r="1378" spans="1:1" x14ac:dyDescent="0.25">
      <c r="A1378" t="s">
        <v>1625</v>
      </c>
    </row>
    <row r="1379" spans="1:1" x14ac:dyDescent="0.25">
      <c r="A1379" t="s">
        <v>1626</v>
      </c>
    </row>
    <row r="1380" spans="1:1" x14ac:dyDescent="0.25">
      <c r="A1380" t="s">
        <v>1627</v>
      </c>
    </row>
    <row r="1381" spans="1:1" x14ac:dyDescent="0.25">
      <c r="A1381" t="s">
        <v>1628</v>
      </c>
    </row>
    <row r="1382" spans="1:1" x14ac:dyDescent="0.25">
      <c r="A1382" t="s">
        <v>1629</v>
      </c>
    </row>
    <row r="1383" spans="1:1" x14ac:dyDescent="0.25">
      <c r="A1383" t="s">
        <v>1630</v>
      </c>
    </row>
    <row r="1384" spans="1:1" x14ac:dyDescent="0.25">
      <c r="A1384" t="s">
        <v>1631</v>
      </c>
    </row>
    <row r="1385" spans="1:1" x14ac:dyDescent="0.25">
      <c r="A1385" t="s">
        <v>1632</v>
      </c>
    </row>
    <row r="1386" spans="1:1" x14ac:dyDescent="0.25">
      <c r="A1386" t="s">
        <v>1633</v>
      </c>
    </row>
    <row r="1387" spans="1:1" x14ac:dyDescent="0.25">
      <c r="A1387" t="s">
        <v>1634</v>
      </c>
    </row>
    <row r="1388" spans="1:1" x14ac:dyDescent="0.25">
      <c r="A1388" t="s">
        <v>1635</v>
      </c>
    </row>
    <row r="1389" spans="1:1" x14ac:dyDescent="0.25">
      <c r="A1389" t="s">
        <v>1636</v>
      </c>
    </row>
    <row r="1390" spans="1:1" x14ac:dyDescent="0.25">
      <c r="A1390" t="s">
        <v>1637</v>
      </c>
    </row>
    <row r="1392" spans="1:1" x14ac:dyDescent="0.25">
      <c r="A1392" t="s">
        <v>1638</v>
      </c>
    </row>
    <row r="1393" spans="1:1" x14ac:dyDescent="0.25">
      <c r="A1393" t="s">
        <v>1639</v>
      </c>
    </row>
    <row r="1395" spans="1:1" x14ac:dyDescent="0.25">
      <c r="A1395" t="s">
        <v>1640</v>
      </c>
    </row>
    <row r="1396" spans="1:1" x14ac:dyDescent="0.25">
      <c r="A1396" t="s">
        <v>1641</v>
      </c>
    </row>
    <row r="1397" spans="1:1" x14ac:dyDescent="0.25">
      <c r="A1397" t="s">
        <v>1244</v>
      </c>
    </row>
    <row r="1399" spans="1:1" x14ac:dyDescent="0.25">
      <c r="A1399" t="s">
        <v>1642</v>
      </c>
    </row>
    <row r="1400" spans="1:1" x14ac:dyDescent="0.25">
      <c r="A1400" t="s">
        <v>1643</v>
      </c>
    </row>
    <row r="1402" spans="1:1" x14ac:dyDescent="0.25">
      <c r="A1402" t="s">
        <v>1089</v>
      </c>
    </row>
    <row r="1403" spans="1:1" x14ac:dyDescent="0.25">
      <c r="A1403" t="s">
        <v>1247</v>
      </c>
    </row>
    <row r="1404" spans="1:1" x14ac:dyDescent="0.25">
      <c r="A1404" t="s">
        <v>932</v>
      </c>
    </row>
    <row r="1405" spans="1:1" x14ac:dyDescent="0.25">
      <c r="A1405" t="s">
        <v>1644</v>
      </c>
    </row>
    <row r="1406" spans="1:1" x14ac:dyDescent="0.25">
      <c r="A1406" t="s">
        <v>1645</v>
      </c>
    </row>
    <row r="1407" spans="1:1" x14ac:dyDescent="0.25">
      <c r="A1407" t="s">
        <v>1646</v>
      </c>
    </row>
    <row r="1408" spans="1:1" x14ac:dyDescent="0.25">
      <c r="A1408" t="s">
        <v>1647</v>
      </c>
    </row>
    <row r="1409" spans="1:1" x14ac:dyDescent="0.25">
      <c r="A1409" t="s">
        <v>1648</v>
      </c>
    </row>
    <row r="1410" spans="1:1" x14ac:dyDescent="0.25">
      <c r="A1410" t="s">
        <v>1649</v>
      </c>
    </row>
    <row r="1411" spans="1:1" x14ac:dyDescent="0.25">
      <c r="A1411" t="s">
        <v>1650</v>
      </c>
    </row>
    <row r="1412" spans="1:1" x14ac:dyDescent="0.25">
      <c r="A1412" t="s">
        <v>1651</v>
      </c>
    </row>
    <row r="1413" spans="1:1" x14ac:dyDescent="0.25">
      <c r="A1413" t="s">
        <v>932</v>
      </c>
    </row>
    <row r="1414" spans="1:1" x14ac:dyDescent="0.25">
      <c r="A1414" t="s">
        <v>1652</v>
      </c>
    </row>
    <row r="1415" spans="1:1" x14ac:dyDescent="0.25">
      <c r="A1415" t="s">
        <v>1653</v>
      </c>
    </row>
    <row r="1416" spans="1:1" x14ac:dyDescent="0.25">
      <c r="A1416" t="s">
        <v>1654</v>
      </c>
    </row>
    <row r="1417" spans="1:1" x14ac:dyDescent="0.25">
      <c r="A1417" t="s">
        <v>932</v>
      </c>
    </row>
    <row r="1418" spans="1:1" x14ac:dyDescent="0.25">
      <c r="A1418" t="s">
        <v>1655</v>
      </c>
    </row>
    <row r="1419" spans="1:1" x14ac:dyDescent="0.25">
      <c r="A1419" t="s">
        <v>1656</v>
      </c>
    </row>
    <row r="1420" spans="1:1" x14ac:dyDescent="0.25">
      <c r="A1420" t="s">
        <v>1657</v>
      </c>
    </row>
    <row r="1421" spans="1:1" x14ac:dyDescent="0.25">
      <c r="A1421" t="s">
        <v>1658</v>
      </c>
    </row>
    <row r="1422" spans="1:1" x14ac:dyDescent="0.25">
      <c r="A1422" t="s">
        <v>1089</v>
      </c>
    </row>
    <row r="1424" spans="1:1" x14ac:dyDescent="0.25">
      <c r="A1424" t="s">
        <v>923</v>
      </c>
    </row>
    <row r="1426" spans="1:1" x14ac:dyDescent="0.25">
      <c r="A1426" t="s">
        <v>924</v>
      </c>
    </row>
    <row r="1428" spans="1:1" x14ac:dyDescent="0.25">
      <c r="A1428" t="s">
        <v>925</v>
      </c>
    </row>
    <row r="1430" spans="1:1" x14ac:dyDescent="0.25">
      <c r="A1430" t="s">
        <v>926</v>
      </c>
    </row>
    <row r="1432" spans="1:1" x14ac:dyDescent="0.25">
      <c r="A1432" t="s">
        <v>927</v>
      </c>
    </row>
    <row r="1434" spans="1:1" x14ac:dyDescent="0.25">
      <c r="A1434" t="s">
        <v>928</v>
      </c>
    </row>
    <row r="1436" spans="1:1" x14ac:dyDescent="0.25">
      <c r="A1436" t="s">
        <v>929</v>
      </c>
    </row>
    <row r="1437" spans="1:1" x14ac:dyDescent="0.25">
      <c r="A1437" t="s">
        <v>930</v>
      </c>
    </row>
    <row r="1438" spans="1:1" x14ac:dyDescent="0.25">
      <c r="A1438" t="s">
        <v>931</v>
      </c>
    </row>
    <row r="1439" spans="1:1" x14ac:dyDescent="0.25">
      <c r="A1439" t="s">
        <v>1659</v>
      </c>
    </row>
    <row r="1440" spans="1:1" x14ac:dyDescent="0.25">
      <c r="A1440" t="s">
        <v>1660</v>
      </c>
    </row>
    <row r="1441" spans="1:1" x14ac:dyDescent="0.25">
      <c r="A1441" t="s">
        <v>1661</v>
      </c>
    </row>
    <row r="1442" spans="1:1" x14ac:dyDescent="0.25">
      <c r="A1442" t="s">
        <v>1662</v>
      </c>
    </row>
    <row r="1443" spans="1:1" x14ac:dyDescent="0.25">
      <c r="A1443" t="s">
        <v>1663</v>
      </c>
    </row>
    <row r="1444" spans="1:1" x14ac:dyDescent="0.25">
      <c r="A1444" t="s">
        <v>931</v>
      </c>
    </row>
    <row r="1445" spans="1:1" x14ac:dyDescent="0.25">
      <c r="A1445" t="s">
        <v>1664</v>
      </c>
    </row>
    <row r="1446" spans="1:1" x14ac:dyDescent="0.25">
      <c r="A1446" t="s">
        <v>1665</v>
      </c>
    </row>
    <row r="1447" spans="1:1" x14ac:dyDescent="0.25">
      <c r="A1447" t="s">
        <v>1666</v>
      </c>
    </row>
    <row r="1448" spans="1:1" x14ac:dyDescent="0.25">
      <c r="A1448" t="s">
        <v>1667</v>
      </c>
    </row>
    <row r="1449" spans="1:1" x14ac:dyDescent="0.25">
      <c r="A1449" t="s">
        <v>1668</v>
      </c>
    </row>
    <row r="1450" spans="1:1" x14ac:dyDescent="0.25">
      <c r="A1450" t="s">
        <v>931</v>
      </c>
    </row>
    <row r="1451" spans="1:1" x14ac:dyDescent="0.25">
      <c r="A1451" t="s">
        <v>1669</v>
      </c>
    </row>
    <row r="1452" spans="1:1" x14ac:dyDescent="0.25">
      <c r="A1452" t="s">
        <v>1670</v>
      </c>
    </row>
    <row r="1453" spans="1:1" x14ac:dyDescent="0.25">
      <c r="A1453" t="s">
        <v>1671</v>
      </c>
    </row>
    <row r="1454" spans="1:1" x14ac:dyDescent="0.25">
      <c r="A1454" t="s">
        <v>1672</v>
      </c>
    </row>
    <row r="1455" spans="1:1" x14ac:dyDescent="0.25">
      <c r="A1455" t="s">
        <v>1673</v>
      </c>
    </row>
    <row r="1456" spans="1:1" x14ac:dyDescent="0.25">
      <c r="A1456" t="s">
        <v>931</v>
      </c>
    </row>
    <row r="1457" spans="1:1" x14ac:dyDescent="0.25">
      <c r="A1457" t="s">
        <v>1674</v>
      </c>
    </row>
    <row r="1458" spans="1:1" x14ac:dyDescent="0.25">
      <c r="A1458" t="s">
        <v>1675</v>
      </c>
    </row>
    <row r="1459" spans="1:1" x14ac:dyDescent="0.25">
      <c r="A1459" t="s">
        <v>1676</v>
      </c>
    </row>
    <row r="1460" spans="1:1" x14ac:dyDescent="0.25">
      <c r="A1460" t="s">
        <v>1677</v>
      </c>
    </row>
    <row r="1461" spans="1:1" x14ac:dyDescent="0.25">
      <c r="A1461" t="s">
        <v>1678</v>
      </c>
    </row>
    <row r="1462" spans="1:1" x14ac:dyDescent="0.25">
      <c r="A1462" t="s">
        <v>931</v>
      </c>
    </row>
    <row r="1463" spans="1:1" x14ac:dyDescent="0.25">
      <c r="A1463" t="s">
        <v>1679</v>
      </c>
    </row>
    <row r="1464" spans="1:1" x14ac:dyDescent="0.25">
      <c r="A1464" t="s">
        <v>1680</v>
      </c>
    </row>
    <row r="1465" spans="1:1" x14ac:dyDescent="0.25">
      <c r="A1465" t="s">
        <v>1681</v>
      </c>
    </row>
    <row r="1466" spans="1:1" x14ac:dyDescent="0.25">
      <c r="A1466" t="s">
        <v>1682</v>
      </c>
    </row>
    <row r="1467" spans="1:1" x14ac:dyDescent="0.25">
      <c r="A1467" t="s">
        <v>1683</v>
      </c>
    </row>
    <row r="1468" spans="1:1" x14ac:dyDescent="0.25">
      <c r="A1468" t="s">
        <v>931</v>
      </c>
    </row>
    <row r="1469" spans="1:1" x14ac:dyDescent="0.25">
      <c r="A1469" t="s">
        <v>1684</v>
      </c>
    </row>
    <row r="1470" spans="1:1" x14ac:dyDescent="0.25">
      <c r="A1470" t="s">
        <v>1685</v>
      </c>
    </row>
    <row r="1471" spans="1:1" x14ac:dyDescent="0.25">
      <c r="A1471" t="s">
        <v>1686</v>
      </c>
    </row>
    <row r="1472" spans="1:1" x14ac:dyDescent="0.25">
      <c r="A1472" t="s">
        <v>1687</v>
      </c>
    </row>
    <row r="1473" spans="1:1" x14ac:dyDescent="0.25">
      <c r="A1473" t="s">
        <v>1688</v>
      </c>
    </row>
    <row r="1474" spans="1:1" x14ac:dyDescent="0.25">
      <c r="A1474" t="s">
        <v>931</v>
      </c>
    </row>
    <row r="1475" spans="1:1" x14ac:dyDescent="0.25">
      <c r="A1475" t="s">
        <v>1689</v>
      </c>
    </row>
    <row r="1476" spans="1:1" x14ac:dyDescent="0.25">
      <c r="A1476" t="s">
        <v>1690</v>
      </c>
    </row>
    <row r="1477" spans="1:1" x14ac:dyDescent="0.25">
      <c r="A1477" t="s">
        <v>1691</v>
      </c>
    </row>
    <row r="1478" spans="1:1" x14ac:dyDescent="0.25">
      <c r="A1478" t="s">
        <v>1692</v>
      </c>
    </row>
    <row r="1479" spans="1:1" x14ac:dyDescent="0.25">
      <c r="A1479" t="s">
        <v>1693</v>
      </c>
    </row>
    <row r="1480" spans="1:1" x14ac:dyDescent="0.25">
      <c r="A1480" t="s">
        <v>931</v>
      </c>
    </row>
    <row r="1481" spans="1:1" x14ac:dyDescent="0.25">
      <c r="A1481" t="s">
        <v>1694</v>
      </c>
    </row>
    <row r="1482" spans="1:1" x14ac:dyDescent="0.25">
      <c r="A1482" t="s">
        <v>1695</v>
      </c>
    </row>
    <row r="1483" spans="1:1" x14ac:dyDescent="0.25">
      <c r="A1483" t="s">
        <v>1696</v>
      </c>
    </row>
    <row r="1484" spans="1:1" x14ac:dyDescent="0.25">
      <c r="A1484" t="s">
        <v>1697</v>
      </c>
    </row>
    <row r="1485" spans="1:1" x14ac:dyDescent="0.25">
      <c r="A1485" t="s">
        <v>1698</v>
      </c>
    </row>
    <row r="1486" spans="1:1" x14ac:dyDescent="0.25">
      <c r="A1486" t="s">
        <v>931</v>
      </c>
    </row>
    <row r="1487" spans="1:1" x14ac:dyDescent="0.25">
      <c r="A1487" t="s">
        <v>1699</v>
      </c>
    </row>
    <row r="1488" spans="1:1" x14ac:dyDescent="0.25">
      <c r="A1488" t="s">
        <v>1700</v>
      </c>
    </row>
    <row r="1489" spans="1:1" x14ac:dyDescent="0.25">
      <c r="A1489" t="s">
        <v>1701</v>
      </c>
    </row>
    <row r="1490" spans="1:1" x14ac:dyDescent="0.25">
      <c r="A1490" t="s">
        <v>1702</v>
      </c>
    </row>
    <row r="1491" spans="1:1" x14ac:dyDescent="0.25">
      <c r="A1491" t="s">
        <v>1703</v>
      </c>
    </row>
    <row r="1492" spans="1:1" x14ac:dyDescent="0.25">
      <c r="A1492" t="s">
        <v>931</v>
      </c>
    </row>
    <row r="1493" spans="1:1" x14ac:dyDescent="0.25">
      <c r="A1493" t="s">
        <v>1704</v>
      </c>
    </row>
    <row r="1494" spans="1:1" x14ac:dyDescent="0.25">
      <c r="A1494" t="s">
        <v>1705</v>
      </c>
    </row>
    <row r="1495" spans="1:1" x14ac:dyDescent="0.25">
      <c r="A1495" t="s">
        <v>1706</v>
      </c>
    </row>
    <row r="1496" spans="1:1" x14ac:dyDescent="0.25">
      <c r="A1496" t="s">
        <v>1707</v>
      </c>
    </row>
    <row r="1497" spans="1:1" x14ac:dyDescent="0.25">
      <c r="A1497" t="s">
        <v>1708</v>
      </c>
    </row>
    <row r="1498" spans="1:1" x14ac:dyDescent="0.25">
      <c r="A1498" t="s">
        <v>931</v>
      </c>
    </row>
    <row r="1499" spans="1:1" x14ac:dyDescent="0.25">
      <c r="A1499" t="s">
        <v>1709</v>
      </c>
    </row>
    <row r="1500" spans="1:1" x14ac:dyDescent="0.25">
      <c r="A1500" t="s">
        <v>1710</v>
      </c>
    </row>
    <row r="1501" spans="1:1" x14ac:dyDescent="0.25">
      <c r="A1501" t="s">
        <v>1711</v>
      </c>
    </row>
    <row r="1502" spans="1:1" x14ac:dyDescent="0.25">
      <c r="A1502" t="s">
        <v>1712</v>
      </c>
    </row>
    <row r="1503" spans="1:1" x14ac:dyDescent="0.25">
      <c r="A1503" t="s">
        <v>1713</v>
      </c>
    </row>
    <row r="1504" spans="1:1" x14ac:dyDescent="0.25">
      <c r="A1504" t="s">
        <v>931</v>
      </c>
    </row>
    <row r="1505" spans="1:1" x14ac:dyDescent="0.25">
      <c r="A1505" t="s">
        <v>1714</v>
      </c>
    </row>
    <row r="1506" spans="1:1" x14ac:dyDescent="0.25">
      <c r="A1506" t="s">
        <v>1715</v>
      </c>
    </row>
    <row r="1507" spans="1:1" x14ac:dyDescent="0.25">
      <c r="A1507" t="s">
        <v>1716</v>
      </c>
    </row>
    <row r="1508" spans="1:1" x14ac:dyDescent="0.25">
      <c r="A1508" t="s">
        <v>1717</v>
      </c>
    </row>
    <row r="1509" spans="1:1" x14ac:dyDescent="0.25">
      <c r="A1509" t="s">
        <v>1718</v>
      </c>
    </row>
    <row r="1510" spans="1:1" x14ac:dyDescent="0.25">
      <c r="A1510" t="s">
        <v>931</v>
      </c>
    </row>
    <row r="1511" spans="1:1" x14ac:dyDescent="0.25">
      <c r="A1511" t="s">
        <v>1719</v>
      </c>
    </row>
    <row r="1512" spans="1:1" x14ac:dyDescent="0.25">
      <c r="A1512" t="s">
        <v>1720</v>
      </c>
    </row>
    <row r="1513" spans="1:1" x14ac:dyDescent="0.25">
      <c r="A1513" t="s">
        <v>1721</v>
      </c>
    </row>
    <row r="1514" spans="1:1" x14ac:dyDescent="0.25">
      <c r="A1514" t="s">
        <v>1722</v>
      </c>
    </row>
    <row r="1515" spans="1:1" x14ac:dyDescent="0.25">
      <c r="A1515" t="s">
        <v>1723</v>
      </c>
    </row>
    <row r="1516" spans="1:1" x14ac:dyDescent="0.25">
      <c r="A1516" t="s">
        <v>931</v>
      </c>
    </row>
    <row r="1517" spans="1:1" x14ac:dyDescent="0.25">
      <c r="A1517" t="s">
        <v>1724</v>
      </c>
    </row>
    <row r="1518" spans="1:1" x14ac:dyDescent="0.25">
      <c r="A1518" t="s">
        <v>1725</v>
      </c>
    </row>
    <row r="1519" spans="1:1" x14ac:dyDescent="0.25">
      <c r="A1519" t="s">
        <v>1726</v>
      </c>
    </row>
    <row r="1520" spans="1:1" x14ac:dyDescent="0.25">
      <c r="A1520" t="s">
        <v>1727</v>
      </c>
    </row>
    <row r="1521" spans="1:1" x14ac:dyDescent="0.25">
      <c r="A1521" t="s">
        <v>1728</v>
      </c>
    </row>
    <row r="1522" spans="1:1" x14ac:dyDescent="0.25">
      <c r="A1522" t="s">
        <v>931</v>
      </c>
    </row>
    <row r="1523" spans="1:1" x14ac:dyDescent="0.25">
      <c r="A1523" t="s">
        <v>1729</v>
      </c>
    </row>
    <row r="1524" spans="1:1" x14ac:dyDescent="0.25">
      <c r="A1524" t="s">
        <v>1730</v>
      </c>
    </row>
    <row r="1525" spans="1:1" x14ac:dyDescent="0.25">
      <c r="A1525" t="s">
        <v>1731</v>
      </c>
    </row>
    <row r="1526" spans="1:1" x14ac:dyDescent="0.25">
      <c r="A1526" t="s">
        <v>1732</v>
      </c>
    </row>
    <row r="1527" spans="1:1" x14ac:dyDescent="0.25">
      <c r="A1527" t="s">
        <v>1733</v>
      </c>
    </row>
    <row r="1528" spans="1:1" x14ac:dyDescent="0.25">
      <c r="A1528" t="s">
        <v>931</v>
      </c>
    </row>
    <row r="1529" spans="1:1" x14ac:dyDescent="0.25">
      <c r="A1529" t="s">
        <v>1734</v>
      </c>
    </row>
    <row r="1530" spans="1:1" x14ac:dyDescent="0.25">
      <c r="A1530" t="s">
        <v>1735</v>
      </c>
    </row>
    <row r="1531" spans="1:1" x14ac:dyDescent="0.25">
      <c r="A1531" t="s">
        <v>1736</v>
      </c>
    </row>
    <row r="1532" spans="1:1" x14ac:dyDescent="0.25">
      <c r="A1532" t="s">
        <v>1737</v>
      </c>
    </row>
    <row r="1533" spans="1:1" x14ac:dyDescent="0.25">
      <c r="A1533" t="s">
        <v>1738</v>
      </c>
    </row>
    <row r="1534" spans="1:1" x14ac:dyDescent="0.25">
      <c r="A1534" t="s">
        <v>931</v>
      </c>
    </row>
    <row r="1535" spans="1:1" x14ac:dyDescent="0.25">
      <c r="A1535" t="s">
        <v>1739</v>
      </c>
    </row>
    <row r="1536" spans="1:1" x14ac:dyDescent="0.25">
      <c r="A1536" t="s">
        <v>1740</v>
      </c>
    </row>
    <row r="1537" spans="1:1" x14ac:dyDescent="0.25">
      <c r="A1537" t="s">
        <v>1741</v>
      </c>
    </row>
    <row r="1538" spans="1:1" x14ac:dyDescent="0.25">
      <c r="A1538" t="s">
        <v>1742</v>
      </c>
    </row>
    <row r="1539" spans="1:1" x14ac:dyDescent="0.25">
      <c r="A1539" t="s">
        <v>1743</v>
      </c>
    </row>
    <row r="1540" spans="1:1" x14ac:dyDescent="0.25">
      <c r="A1540" t="s">
        <v>931</v>
      </c>
    </row>
    <row r="1541" spans="1:1" x14ac:dyDescent="0.25">
      <c r="A1541" t="s">
        <v>1744</v>
      </c>
    </row>
    <row r="1542" spans="1:1" x14ac:dyDescent="0.25">
      <c r="A1542" t="s">
        <v>1745</v>
      </c>
    </row>
    <row r="1543" spans="1:1" x14ac:dyDescent="0.25">
      <c r="A1543" t="s">
        <v>1746</v>
      </c>
    </row>
    <row r="1544" spans="1:1" x14ac:dyDescent="0.25">
      <c r="A1544" t="s">
        <v>1747</v>
      </c>
    </row>
    <row r="1545" spans="1:1" x14ac:dyDescent="0.25">
      <c r="A1545" t="s">
        <v>1748</v>
      </c>
    </row>
    <row r="1546" spans="1:1" x14ac:dyDescent="0.25">
      <c r="A1546" t="s">
        <v>931</v>
      </c>
    </row>
    <row r="1547" spans="1:1" x14ac:dyDescent="0.25">
      <c r="A1547" t="s">
        <v>1749</v>
      </c>
    </row>
    <row r="1548" spans="1:1" x14ac:dyDescent="0.25">
      <c r="A1548" t="s">
        <v>1750</v>
      </c>
    </row>
    <row r="1549" spans="1:1" x14ac:dyDescent="0.25">
      <c r="A1549" t="s">
        <v>1751</v>
      </c>
    </row>
    <row r="1550" spans="1:1" x14ac:dyDescent="0.25">
      <c r="A1550" t="s">
        <v>1752</v>
      </c>
    </row>
    <row r="1551" spans="1:1" x14ac:dyDescent="0.25">
      <c r="A1551" t="s">
        <v>1753</v>
      </c>
    </row>
    <row r="1552" spans="1:1" x14ac:dyDescent="0.25">
      <c r="A1552" t="s">
        <v>931</v>
      </c>
    </row>
    <row r="1553" spans="1:1" x14ac:dyDescent="0.25">
      <c r="A1553" t="s">
        <v>1754</v>
      </c>
    </row>
    <row r="1554" spans="1:1" x14ac:dyDescent="0.25">
      <c r="A1554" t="s">
        <v>1755</v>
      </c>
    </row>
    <row r="1555" spans="1:1" x14ac:dyDescent="0.25">
      <c r="A1555" t="s">
        <v>1756</v>
      </c>
    </row>
    <row r="1556" spans="1:1" x14ac:dyDescent="0.25">
      <c r="A1556" t="s">
        <v>1757</v>
      </c>
    </row>
    <row r="1557" spans="1:1" x14ac:dyDescent="0.25">
      <c r="A1557" t="s">
        <v>1758</v>
      </c>
    </row>
    <row r="1558" spans="1:1" x14ac:dyDescent="0.25">
      <c r="A1558" t="s">
        <v>931</v>
      </c>
    </row>
    <row r="1559" spans="1:1" x14ac:dyDescent="0.25">
      <c r="A1559" t="s">
        <v>1759</v>
      </c>
    </row>
    <row r="1560" spans="1:1" x14ac:dyDescent="0.25">
      <c r="A1560" t="s">
        <v>1760</v>
      </c>
    </row>
    <row r="1561" spans="1:1" x14ac:dyDescent="0.25">
      <c r="A1561" t="s">
        <v>1761</v>
      </c>
    </row>
    <row r="1562" spans="1:1" x14ac:dyDescent="0.25">
      <c r="A1562" t="s">
        <v>1762</v>
      </c>
    </row>
    <row r="1563" spans="1:1" x14ac:dyDescent="0.25">
      <c r="A1563" t="s">
        <v>1763</v>
      </c>
    </row>
    <row r="1564" spans="1:1" x14ac:dyDescent="0.25">
      <c r="A1564" t="s">
        <v>931</v>
      </c>
    </row>
    <row r="1565" spans="1:1" x14ac:dyDescent="0.25">
      <c r="A1565" t="s">
        <v>1764</v>
      </c>
    </row>
    <row r="1566" spans="1:1" x14ac:dyDescent="0.25">
      <c r="A1566" t="s">
        <v>1765</v>
      </c>
    </row>
    <row r="1567" spans="1:1" x14ac:dyDescent="0.25">
      <c r="A1567" t="s">
        <v>1766</v>
      </c>
    </row>
    <row r="1568" spans="1:1" x14ac:dyDescent="0.25">
      <c r="A1568" t="s">
        <v>1767</v>
      </c>
    </row>
    <row r="1569" spans="1:1" x14ac:dyDescent="0.25">
      <c r="A1569" t="s">
        <v>1768</v>
      </c>
    </row>
    <row r="1570" spans="1:1" x14ac:dyDescent="0.25">
      <c r="A1570" t="s">
        <v>931</v>
      </c>
    </row>
    <row r="1571" spans="1:1" x14ac:dyDescent="0.25">
      <c r="A1571" t="s">
        <v>1769</v>
      </c>
    </row>
    <row r="1572" spans="1:1" x14ac:dyDescent="0.25">
      <c r="A1572" t="s">
        <v>1770</v>
      </c>
    </row>
    <row r="1573" spans="1:1" x14ac:dyDescent="0.25">
      <c r="A1573" t="s">
        <v>1771</v>
      </c>
    </row>
    <row r="1574" spans="1:1" x14ac:dyDescent="0.25">
      <c r="A1574" t="s">
        <v>1772</v>
      </c>
    </row>
    <row r="1575" spans="1:1" x14ac:dyDescent="0.25">
      <c r="A1575" t="s">
        <v>1773</v>
      </c>
    </row>
    <row r="1576" spans="1:1" x14ac:dyDescent="0.25">
      <c r="A1576" t="s">
        <v>931</v>
      </c>
    </row>
    <row r="1577" spans="1:1" x14ac:dyDescent="0.25">
      <c r="A1577" t="s">
        <v>1774</v>
      </c>
    </row>
    <row r="1578" spans="1:1" x14ac:dyDescent="0.25">
      <c r="A1578" t="s">
        <v>1775</v>
      </c>
    </row>
    <row r="1579" spans="1:1" x14ac:dyDescent="0.25">
      <c r="A1579" t="s">
        <v>1776</v>
      </c>
    </row>
    <row r="1580" spans="1:1" x14ac:dyDescent="0.25">
      <c r="A1580" t="s">
        <v>1777</v>
      </c>
    </row>
    <row r="1581" spans="1:1" x14ac:dyDescent="0.25">
      <c r="A1581" t="s">
        <v>1778</v>
      </c>
    </row>
    <row r="1582" spans="1:1" x14ac:dyDescent="0.25">
      <c r="A1582" t="s">
        <v>931</v>
      </c>
    </row>
    <row r="1583" spans="1:1" x14ac:dyDescent="0.25">
      <c r="A1583" t="s">
        <v>1779</v>
      </c>
    </row>
    <row r="1584" spans="1:1" x14ac:dyDescent="0.25">
      <c r="A1584" t="s">
        <v>1780</v>
      </c>
    </row>
    <row r="1585" spans="1:1" x14ac:dyDescent="0.25">
      <c r="A1585" t="s">
        <v>1781</v>
      </c>
    </row>
    <row r="1586" spans="1:1" x14ac:dyDescent="0.25">
      <c r="A1586" t="s">
        <v>1782</v>
      </c>
    </row>
    <row r="1587" spans="1:1" x14ac:dyDescent="0.25">
      <c r="A1587" t="s">
        <v>1783</v>
      </c>
    </row>
    <row r="1588" spans="1:1" x14ac:dyDescent="0.25">
      <c r="A1588" t="s">
        <v>931</v>
      </c>
    </row>
    <row r="1589" spans="1:1" x14ac:dyDescent="0.25">
      <c r="A1589" t="s">
        <v>1784</v>
      </c>
    </row>
    <row r="1590" spans="1:1" x14ac:dyDescent="0.25">
      <c r="A1590" t="s">
        <v>1785</v>
      </c>
    </row>
    <row r="1591" spans="1:1" x14ac:dyDescent="0.25">
      <c r="A1591" t="s">
        <v>1786</v>
      </c>
    </row>
    <row r="1592" spans="1:1" x14ac:dyDescent="0.25">
      <c r="A1592" t="s">
        <v>1787</v>
      </c>
    </row>
    <row r="1593" spans="1:1" x14ac:dyDescent="0.25">
      <c r="A1593" t="s">
        <v>1788</v>
      </c>
    </row>
    <row r="1594" spans="1:1" x14ac:dyDescent="0.25">
      <c r="A1594" t="s">
        <v>931</v>
      </c>
    </row>
    <row r="1595" spans="1:1" x14ac:dyDescent="0.25">
      <c r="A1595" t="s">
        <v>1789</v>
      </c>
    </row>
    <row r="1596" spans="1:1" x14ac:dyDescent="0.25">
      <c r="A1596" t="s">
        <v>1790</v>
      </c>
    </row>
    <row r="1597" spans="1:1" x14ac:dyDescent="0.25">
      <c r="A1597" t="s">
        <v>1791</v>
      </c>
    </row>
    <row r="1598" spans="1:1" x14ac:dyDescent="0.25">
      <c r="A1598" t="s">
        <v>1792</v>
      </c>
    </row>
    <row r="1599" spans="1:1" x14ac:dyDescent="0.25">
      <c r="A1599" t="s">
        <v>1793</v>
      </c>
    </row>
    <row r="1600" spans="1:1" x14ac:dyDescent="0.25">
      <c r="A1600" t="s">
        <v>931</v>
      </c>
    </row>
    <row r="1601" spans="1:1" x14ac:dyDescent="0.25">
      <c r="A1601" t="s">
        <v>1794</v>
      </c>
    </row>
    <row r="1602" spans="1:1" x14ac:dyDescent="0.25">
      <c r="A1602" t="s">
        <v>1795</v>
      </c>
    </row>
    <row r="1603" spans="1:1" x14ac:dyDescent="0.25">
      <c r="A1603" t="s">
        <v>1796</v>
      </c>
    </row>
    <row r="1604" spans="1:1" x14ac:dyDescent="0.25">
      <c r="A1604" t="s">
        <v>1797</v>
      </c>
    </row>
    <row r="1605" spans="1:1" x14ac:dyDescent="0.25">
      <c r="A1605" t="s">
        <v>1798</v>
      </c>
    </row>
    <row r="1606" spans="1:1" x14ac:dyDescent="0.25">
      <c r="A1606" t="s">
        <v>931</v>
      </c>
    </row>
    <row r="1607" spans="1:1" x14ac:dyDescent="0.25">
      <c r="A1607" t="s">
        <v>1799</v>
      </c>
    </row>
    <row r="1608" spans="1:1" x14ac:dyDescent="0.25">
      <c r="A1608" t="s">
        <v>1800</v>
      </c>
    </row>
    <row r="1609" spans="1:1" x14ac:dyDescent="0.25">
      <c r="A1609" t="s">
        <v>1801</v>
      </c>
    </row>
    <row r="1610" spans="1:1" x14ac:dyDescent="0.25">
      <c r="A1610" t="s">
        <v>1802</v>
      </c>
    </row>
    <row r="1611" spans="1:1" x14ac:dyDescent="0.25">
      <c r="A1611" t="s">
        <v>1803</v>
      </c>
    </row>
    <row r="1612" spans="1:1" x14ac:dyDescent="0.25">
      <c r="A1612" t="s">
        <v>931</v>
      </c>
    </row>
    <row r="1613" spans="1:1" x14ac:dyDescent="0.25">
      <c r="A1613" t="s">
        <v>1804</v>
      </c>
    </row>
    <row r="1614" spans="1:1" x14ac:dyDescent="0.25">
      <c r="A1614" t="s">
        <v>1805</v>
      </c>
    </row>
    <row r="1615" spans="1:1" x14ac:dyDescent="0.25">
      <c r="A1615" t="s">
        <v>1806</v>
      </c>
    </row>
    <row r="1616" spans="1:1" x14ac:dyDescent="0.25">
      <c r="A1616" t="s">
        <v>1807</v>
      </c>
    </row>
    <row r="1617" spans="1:1" x14ac:dyDescent="0.25">
      <c r="A1617" t="s">
        <v>1808</v>
      </c>
    </row>
    <row r="1618" spans="1:1" x14ac:dyDescent="0.25">
      <c r="A1618" t="s">
        <v>931</v>
      </c>
    </row>
    <row r="1619" spans="1:1" x14ac:dyDescent="0.25">
      <c r="A1619" t="s">
        <v>1809</v>
      </c>
    </row>
    <row r="1620" spans="1:1" x14ac:dyDescent="0.25">
      <c r="A1620" t="s">
        <v>1810</v>
      </c>
    </row>
    <row r="1621" spans="1:1" x14ac:dyDescent="0.25">
      <c r="A1621" t="s">
        <v>1811</v>
      </c>
    </row>
    <row r="1622" spans="1:1" x14ac:dyDescent="0.25">
      <c r="A1622" t="s">
        <v>1812</v>
      </c>
    </row>
    <row r="1623" spans="1:1" x14ac:dyDescent="0.25">
      <c r="A1623" t="s">
        <v>1813</v>
      </c>
    </row>
    <row r="1624" spans="1:1" x14ac:dyDescent="0.25">
      <c r="A1624" t="s">
        <v>931</v>
      </c>
    </row>
    <row r="1625" spans="1:1" x14ac:dyDescent="0.25">
      <c r="A1625" t="s">
        <v>1814</v>
      </c>
    </row>
    <row r="1626" spans="1:1" x14ac:dyDescent="0.25">
      <c r="A1626" t="s">
        <v>1815</v>
      </c>
    </row>
    <row r="1627" spans="1:1" x14ac:dyDescent="0.25">
      <c r="A1627" t="s">
        <v>1816</v>
      </c>
    </row>
    <row r="1628" spans="1:1" x14ac:dyDescent="0.25">
      <c r="A1628" t="s">
        <v>1817</v>
      </c>
    </row>
    <row r="1629" spans="1:1" x14ac:dyDescent="0.25">
      <c r="A1629" t="s">
        <v>1818</v>
      </c>
    </row>
    <row r="1630" spans="1:1" x14ac:dyDescent="0.25">
      <c r="A1630" t="s">
        <v>931</v>
      </c>
    </row>
    <row r="1631" spans="1:1" x14ac:dyDescent="0.25">
      <c r="A1631" t="s">
        <v>1819</v>
      </c>
    </row>
    <row r="1632" spans="1:1" x14ac:dyDescent="0.25">
      <c r="A1632" t="s">
        <v>1820</v>
      </c>
    </row>
    <row r="1633" spans="1:1" x14ac:dyDescent="0.25">
      <c r="A1633" t="s">
        <v>1821</v>
      </c>
    </row>
    <row r="1634" spans="1:1" x14ac:dyDescent="0.25">
      <c r="A1634" t="s">
        <v>1256</v>
      </c>
    </row>
    <row r="1635" spans="1:1" x14ac:dyDescent="0.25">
      <c r="A1635" t="s">
        <v>1257</v>
      </c>
    </row>
    <row r="1636" spans="1:1" x14ac:dyDescent="0.25">
      <c r="A1636" t="s">
        <v>931</v>
      </c>
    </row>
    <row r="1637" spans="1:1" x14ac:dyDescent="0.25">
      <c r="A1637" t="s">
        <v>1258</v>
      </c>
    </row>
    <row r="1638" spans="1:1" x14ac:dyDescent="0.25">
      <c r="A1638" t="s">
        <v>1259</v>
      </c>
    </row>
    <row r="1639" spans="1:1" x14ac:dyDescent="0.25">
      <c r="A1639" t="s">
        <v>1260</v>
      </c>
    </row>
    <row r="1640" spans="1:1" x14ac:dyDescent="0.25">
      <c r="A1640" t="s">
        <v>1261</v>
      </c>
    </row>
    <row r="1641" spans="1:1" x14ac:dyDescent="0.25">
      <c r="A1641" t="s">
        <v>1262</v>
      </c>
    </row>
    <row r="1642" spans="1:1" x14ac:dyDescent="0.25">
      <c r="A1642" t="s">
        <v>931</v>
      </c>
    </row>
    <row r="1643" spans="1:1" x14ac:dyDescent="0.25">
      <c r="A1643" t="s">
        <v>1263</v>
      </c>
    </row>
    <row r="1644" spans="1:1" x14ac:dyDescent="0.25">
      <c r="A1644" t="s">
        <v>1264</v>
      </c>
    </row>
    <row r="1645" spans="1:1" x14ac:dyDescent="0.25">
      <c r="A1645" t="s">
        <v>1265</v>
      </c>
    </row>
    <row r="1646" spans="1:1" x14ac:dyDescent="0.25">
      <c r="A1646" t="s">
        <v>1266</v>
      </c>
    </row>
    <row r="1647" spans="1:1" x14ac:dyDescent="0.25">
      <c r="A1647" t="s">
        <v>1267</v>
      </c>
    </row>
    <row r="1648" spans="1:1" x14ac:dyDescent="0.25">
      <c r="A1648" t="s">
        <v>931</v>
      </c>
    </row>
    <row r="1649" spans="1:1" x14ac:dyDescent="0.25">
      <c r="A1649" t="s">
        <v>1268</v>
      </c>
    </row>
    <row r="1650" spans="1:1" x14ac:dyDescent="0.25">
      <c r="A1650" t="s">
        <v>1269</v>
      </c>
    </row>
    <row r="1651" spans="1:1" x14ac:dyDescent="0.25">
      <c r="A1651" t="s">
        <v>1270</v>
      </c>
    </row>
    <row r="1652" spans="1:1" x14ac:dyDescent="0.25">
      <c r="A1652" t="s">
        <v>1271</v>
      </c>
    </row>
    <row r="1653" spans="1:1" x14ac:dyDescent="0.25">
      <c r="A1653" t="s">
        <v>1272</v>
      </c>
    </row>
    <row r="1654" spans="1:1" x14ac:dyDescent="0.25">
      <c r="A1654" t="s">
        <v>931</v>
      </c>
    </row>
    <row r="1655" spans="1:1" x14ac:dyDescent="0.25">
      <c r="A1655" t="s">
        <v>1273</v>
      </c>
    </row>
    <row r="1656" spans="1:1" x14ac:dyDescent="0.25">
      <c r="A1656" t="s">
        <v>1274</v>
      </c>
    </row>
    <row r="1657" spans="1:1" x14ac:dyDescent="0.25">
      <c r="A1657" t="s">
        <v>1275</v>
      </c>
    </row>
    <row r="1658" spans="1:1" x14ac:dyDescent="0.25">
      <c r="A1658" t="s">
        <v>1276</v>
      </c>
    </row>
    <row r="1659" spans="1:1" x14ac:dyDescent="0.25">
      <c r="A1659" t="s">
        <v>1277</v>
      </c>
    </row>
    <row r="1660" spans="1:1" x14ac:dyDescent="0.25">
      <c r="A1660" t="s">
        <v>931</v>
      </c>
    </row>
    <row r="1661" spans="1:1" x14ac:dyDescent="0.25">
      <c r="A1661" t="s">
        <v>1278</v>
      </c>
    </row>
    <row r="1662" spans="1:1" x14ac:dyDescent="0.25">
      <c r="A1662" t="s">
        <v>1279</v>
      </c>
    </row>
    <row r="1663" spans="1:1" x14ac:dyDescent="0.25">
      <c r="A1663" t="s">
        <v>1280</v>
      </c>
    </row>
    <row r="1664" spans="1:1" x14ac:dyDescent="0.25">
      <c r="A1664" t="s">
        <v>1281</v>
      </c>
    </row>
    <row r="1665" spans="1:1" x14ac:dyDescent="0.25">
      <c r="A1665" t="s">
        <v>1282</v>
      </c>
    </row>
    <row r="1666" spans="1:1" x14ac:dyDescent="0.25">
      <c r="A1666" t="s">
        <v>931</v>
      </c>
    </row>
    <row r="1667" spans="1:1" x14ac:dyDescent="0.25">
      <c r="A1667" t="s">
        <v>1283</v>
      </c>
    </row>
    <row r="1668" spans="1:1" x14ac:dyDescent="0.25">
      <c r="A1668" t="s">
        <v>1284</v>
      </c>
    </row>
    <row r="1669" spans="1:1" x14ac:dyDescent="0.25">
      <c r="A1669" t="s">
        <v>1285</v>
      </c>
    </row>
    <row r="1670" spans="1:1" x14ac:dyDescent="0.25">
      <c r="A1670" t="s">
        <v>1286</v>
      </c>
    </row>
    <row r="1671" spans="1:1" x14ac:dyDescent="0.25">
      <c r="A1671" t="s">
        <v>1287</v>
      </c>
    </row>
    <row r="1672" spans="1:1" x14ac:dyDescent="0.25">
      <c r="A1672" t="s">
        <v>931</v>
      </c>
    </row>
    <row r="1673" spans="1:1" x14ac:dyDescent="0.25">
      <c r="A1673" t="s">
        <v>1288</v>
      </c>
    </row>
    <row r="1674" spans="1:1" x14ac:dyDescent="0.25">
      <c r="A1674" t="s">
        <v>1289</v>
      </c>
    </row>
    <row r="1675" spans="1:1" x14ac:dyDescent="0.25">
      <c r="A1675" t="s">
        <v>1290</v>
      </c>
    </row>
    <row r="1676" spans="1:1" x14ac:dyDescent="0.25">
      <c r="A1676" t="s">
        <v>1291</v>
      </c>
    </row>
    <row r="1677" spans="1:1" x14ac:dyDescent="0.25">
      <c r="A1677" t="s">
        <v>1292</v>
      </c>
    </row>
    <row r="1678" spans="1:1" x14ac:dyDescent="0.25">
      <c r="A1678" t="s">
        <v>931</v>
      </c>
    </row>
    <row r="1679" spans="1:1" x14ac:dyDescent="0.25">
      <c r="A1679" t="s">
        <v>1293</v>
      </c>
    </row>
    <row r="1680" spans="1:1" x14ac:dyDescent="0.25">
      <c r="A1680" t="s">
        <v>1294</v>
      </c>
    </row>
    <row r="1681" spans="1:1" x14ac:dyDescent="0.25">
      <c r="A1681" t="s">
        <v>1295</v>
      </c>
    </row>
    <row r="1682" spans="1:1" x14ac:dyDescent="0.25">
      <c r="A1682" t="s">
        <v>1296</v>
      </c>
    </row>
    <row r="1683" spans="1:1" x14ac:dyDescent="0.25">
      <c r="A1683" t="s">
        <v>1297</v>
      </c>
    </row>
    <row r="1684" spans="1:1" x14ac:dyDescent="0.25">
      <c r="A1684" t="s">
        <v>931</v>
      </c>
    </row>
    <row r="1685" spans="1:1" x14ac:dyDescent="0.25">
      <c r="A1685" t="s">
        <v>1298</v>
      </c>
    </row>
    <row r="1686" spans="1:1" x14ac:dyDescent="0.25">
      <c r="A1686" t="s">
        <v>1299</v>
      </c>
    </row>
    <row r="1687" spans="1:1" x14ac:dyDescent="0.25">
      <c r="A1687" t="s">
        <v>1300</v>
      </c>
    </row>
    <row r="1688" spans="1:1" x14ac:dyDescent="0.25">
      <c r="A1688" t="s">
        <v>1301</v>
      </c>
    </row>
    <row r="1689" spans="1:1" x14ac:dyDescent="0.25">
      <c r="A1689" t="s">
        <v>1302</v>
      </c>
    </row>
    <row r="1690" spans="1:1" x14ac:dyDescent="0.25">
      <c r="A1690" t="s">
        <v>931</v>
      </c>
    </row>
    <row r="1691" spans="1:1" x14ac:dyDescent="0.25">
      <c r="A1691" t="s">
        <v>1303</v>
      </c>
    </row>
    <row r="1692" spans="1:1" x14ac:dyDescent="0.25">
      <c r="A1692" t="s">
        <v>1304</v>
      </c>
    </row>
    <row r="1693" spans="1:1" x14ac:dyDescent="0.25">
      <c r="A1693" t="s">
        <v>1305</v>
      </c>
    </row>
    <row r="1694" spans="1:1" x14ac:dyDescent="0.25">
      <c r="A1694" t="s">
        <v>1306</v>
      </c>
    </row>
    <row r="1695" spans="1:1" x14ac:dyDescent="0.25">
      <c r="A1695" t="s">
        <v>1307</v>
      </c>
    </row>
    <row r="1696" spans="1:1" x14ac:dyDescent="0.25">
      <c r="A1696" t="s">
        <v>931</v>
      </c>
    </row>
    <row r="1697" spans="1:1" x14ac:dyDescent="0.25">
      <c r="A1697" t="s">
        <v>1308</v>
      </c>
    </row>
    <row r="1698" spans="1:1" x14ac:dyDescent="0.25">
      <c r="A1698" t="s">
        <v>1309</v>
      </c>
    </row>
    <row r="1699" spans="1:1" x14ac:dyDescent="0.25">
      <c r="A1699" t="s">
        <v>1310</v>
      </c>
    </row>
    <row r="1700" spans="1:1" x14ac:dyDescent="0.25">
      <c r="A1700" t="s">
        <v>1311</v>
      </c>
    </row>
    <row r="1701" spans="1:1" x14ac:dyDescent="0.25">
      <c r="A1701" t="s">
        <v>1312</v>
      </c>
    </row>
    <row r="1702" spans="1:1" x14ac:dyDescent="0.25">
      <c r="A1702" t="s">
        <v>931</v>
      </c>
    </row>
    <row r="1703" spans="1:1" x14ac:dyDescent="0.25">
      <c r="A1703" t="s">
        <v>1313</v>
      </c>
    </row>
    <row r="1704" spans="1:1" x14ac:dyDescent="0.25">
      <c r="A1704" t="s">
        <v>1314</v>
      </c>
    </row>
    <row r="1705" spans="1:1" x14ac:dyDescent="0.25">
      <c r="A1705" t="s">
        <v>1315</v>
      </c>
    </row>
    <row r="1706" spans="1:1" x14ac:dyDescent="0.25">
      <c r="A1706" t="s">
        <v>1316</v>
      </c>
    </row>
    <row r="1707" spans="1:1" x14ac:dyDescent="0.25">
      <c r="A1707" t="s">
        <v>1317</v>
      </c>
    </row>
    <row r="1708" spans="1:1" x14ac:dyDescent="0.25">
      <c r="A1708" t="s">
        <v>931</v>
      </c>
    </row>
    <row r="1709" spans="1:1" x14ac:dyDescent="0.25">
      <c r="A1709" t="s">
        <v>1318</v>
      </c>
    </row>
    <row r="1710" spans="1:1" x14ac:dyDescent="0.25">
      <c r="A1710" t="s">
        <v>1319</v>
      </c>
    </row>
    <row r="1711" spans="1:1" x14ac:dyDescent="0.25">
      <c r="A1711" t="s">
        <v>1320</v>
      </c>
    </row>
    <row r="1712" spans="1:1" x14ac:dyDescent="0.25">
      <c r="A1712" t="s">
        <v>1321</v>
      </c>
    </row>
    <row r="1713" spans="1:1" x14ac:dyDescent="0.25">
      <c r="A1713" t="s">
        <v>1322</v>
      </c>
    </row>
    <row r="1714" spans="1:1" x14ac:dyDescent="0.25">
      <c r="A1714" t="s">
        <v>931</v>
      </c>
    </row>
    <row r="1715" spans="1:1" x14ac:dyDescent="0.25">
      <c r="A1715" t="s">
        <v>1323</v>
      </c>
    </row>
    <row r="1716" spans="1:1" x14ac:dyDescent="0.25">
      <c r="A1716" t="s">
        <v>1324</v>
      </c>
    </row>
    <row r="1717" spans="1:1" x14ac:dyDescent="0.25">
      <c r="A1717" t="s">
        <v>1325</v>
      </c>
    </row>
    <row r="1718" spans="1:1" x14ac:dyDescent="0.25">
      <c r="A1718" t="s">
        <v>1326</v>
      </c>
    </row>
    <row r="1719" spans="1:1" x14ac:dyDescent="0.25">
      <c r="A1719" t="s">
        <v>1327</v>
      </c>
    </row>
    <row r="1720" spans="1:1" x14ac:dyDescent="0.25">
      <c r="A1720" t="s">
        <v>931</v>
      </c>
    </row>
    <row r="1721" spans="1:1" x14ac:dyDescent="0.25">
      <c r="A1721" t="s">
        <v>1328</v>
      </c>
    </row>
    <row r="1722" spans="1:1" x14ac:dyDescent="0.25">
      <c r="A1722" t="s">
        <v>1329</v>
      </c>
    </row>
    <row r="1723" spans="1:1" x14ac:dyDescent="0.25">
      <c r="A1723" t="s">
        <v>1330</v>
      </c>
    </row>
    <row r="1724" spans="1:1" x14ac:dyDescent="0.25">
      <c r="A1724" t="s">
        <v>1331</v>
      </c>
    </row>
    <row r="1725" spans="1:1" x14ac:dyDescent="0.25">
      <c r="A1725" t="s">
        <v>1332</v>
      </c>
    </row>
    <row r="1726" spans="1:1" x14ac:dyDescent="0.25">
      <c r="A1726" t="s">
        <v>931</v>
      </c>
    </row>
    <row r="1727" spans="1:1" x14ac:dyDescent="0.25">
      <c r="A1727" t="s">
        <v>1333</v>
      </c>
    </row>
    <row r="1728" spans="1:1" x14ac:dyDescent="0.25">
      <c r="A1728" t="s">
        <v>1334</v>
      </c>
    </row>
    <row r="1729" spans="1:1" x14ac:dyDescent="0.25">
      <c r="A1729" t="s">
        <v>1335</v>
      </c>
    </row>
    <row r="1730" spans="1:1" x14ac:dyDescent="0.25">
      <c r="A1730" t="s">
        <v>1336</v>
      </c>
    </row>
    <row r="1731" spans="1:1" x14ac:dyDescent="0.25">
      <c r="A1731" t="s">
        <v>1337</v>
      </c>
    </row>
    <row r="1732" spans="1:1" x14ac:dyDescent="0.25">
      <c r="A1732" t="s">
        <v>931</v>
      </c>
    </row>
    <row r="1733" spans="1:1" x14ac:dyDescent="0.25">
      <c r="A1733" t="s">
        <v>1338</v>
      </c>
    </row>
    <row r="1734" spans="1:1" x14ac:dyDescent="0.25">
      <c r="A1734" t="s">
        <v>1339</v>
      </c>
    </row>
    <row r="1735" spans="1:1" x14ac:dyDescent="0.25">
      <c r="A1735" t="s">
        <v>1340</v>
      </c>
    </row>
    <row r="1736" spans="1:1" x14ac:dyDescent="0.25">
      <c r="A1736" t="s">
        <v>1341</v>
      </c>
    </row>
    <row r="1737" spans="1:1" x14ac:dyDescent="0.25">
      <c r="A1737" t="s">
        <v>1342</v>
      </c>
    </row>
    <row r="1738" spans="1:1" x14ac:dyDescent="0.25">
      <c r="A1738" t="s">
        <v>931</v>
      </c>
    </row>
    <row r="1739" spans="1:1" x14ac:dyDescent="0.25">
      <c r="A1739" t="s">
        <v>1343</v>
      </c>
    </row>
    <row r="1740" spans="1:1" x14ac:dyDescent="0.25">
      <c r="A1740" t="s">
        <v>1344</v>
      </c>
    </row>
    <row r="1741" spans="1:1" x14ac:dyDescent="0.25">
      <c r="A1741" t="s">
        <v>1345</v>
      </c>
    </row>
    <row r="1742" spans="1:1" x14ac:dyDescent="0.25">
      <c r="A1742" t="s">
        <v>1346</v>
      </c>
    </row>
    <row r="1743" spans="1:1" x14ac:dyDescent="0.25">
      <c r="A1743" t="s">
        <v>1347</v>
      </c>
    </row>
    <row r="1744" spans="1:1" x14ac:dyDescent="0.25">
      <c r="A1744" t="s">
        <v>931</v>
      </c>
    </row>
    <row r="1745" spans="1:1" x14ac:dyDescent="0.25">
      <c r="A1745" t="s">
        <v>1348</v>
      </c>
    </row>
    <row r="1746" spans="1:1" x14ac:dyDescent="0.25">
      <c r="A1746" t="s">
        <v>1349</v>
      </c>
    </row>
    <row r="1747" spans="1:1" x14ac:dyDescent="0.25">
      <c r="A1747" t="s">
        <v>1350</v>
      </c>
    </row>
    <row r="1748" spans="1:1" x14ac:dyDescent="0.25">
      <c r="A1748" t="s">
        <v>1351</v>
      </c>
    </row>
    <row r="1749" spans="1:1" x14ac:dyDescent="0.25">
      <c r="A1749" t="s">
        <v>1352</v>
      </c>
    </row>
    <row r="1750" spans="1:1" x14ac:dyDescent="0.25">
      <c r="A1750" t="s">
        <v>931</v>
      </c>
    </row>
    <row r="1751" spans="1:1" x14ac:dyDescent="0.25">
      <c r="A1751" t="s">
        <v>1353</v>
      </c>
    </row>
    <row r="1752" spans="1:1" x14ac:dyDescent="0.25">
      <c r="A1752" t="s">
        <v>1354</v>
      </c>
    </row>
    <row r="1753" spans="1:1" x14ac:dyDescent="0.25">
      <c r="A1753" t="s">
        <v>1355</v>
      </c>
    </row>
    <row r="1754" spans="1:1" x14ac:dyDescent="0.25">
      <c r="A1754" t="s">
        <v>1356</v>
      </c>
    </row>
    <row r="1755" spans="1:1" x14ac:dyDescent="0.25">
      <c r="A1755" t="s">
        <v>1357</v>
      </c>
    </row>
    <row r="1756" spans="1:1" x14ac:dyDescent="0.25">
      <c r="A1756" t="s">
        <v>931</v>
      </c>
    </row>
    <row r="1757" spans="1:1" x14ac:dyDescent="0.25">
      <c r="A1757" t="s">
        <v>1358</v>
      </c>
    </row>
    <row r="1758" spans="1:1" x14ac:dyDescent="0.25">
      <c r="A1758" t="s">
        <v>1359</v>
      </c>
    </row>
    <row r="1759" spans="1:1" x14ac:dyDescent="0.25">
      <c r="A1759" t="s">
        <v>1360</v>
      </c>
    </row>
    <row r="1760" spans="1:1" x14ac:dyDescent="0.25">
      <c r="A1760" t="s">
        <v>1927</v>
      </c>
    </row>
    <row r="1761" spans="1:1" x14ac:dyDescent="0.25">
      <c r="A1761" t="s">
        <v>1928</v>
      </c>
    </row>
    <row r="1762" spans="1:1" x14ac:dyDescent="0.25">
      <c r="A1762" t="s">
        <v>931</v>
      </c>
    </row>
    <row r="1763" spans="1:1" x14ac:dyDescent="0.25">
      <c r="A1763" t="s">
        <v>1929</v>
      </c>
    </row>
    <row r="1764" spans="1:1" x14ac:dyDescent="0.25">
      <c r="A1764" t="s">
        <v>1930</v>
      </c>
    </row>
    <row r="1765" spans="1:1" x14ac:dyDescent="0.25">
      <c r="A1765" t="s">
        <v>1931</v>
      </c>
    </row>
    <row r="1766" spans="1:1" x14ac:dyDescent="0.25">
      <c r="A1766" t="s">
        <v>1932</v>
      </c>
    </row>
    <row r="1767" spans="1:1" x14ac:dyDescent="0.25">
      <c r="A1767" t="s">
        <v>1933</v>
      </c>
    </row>
    <row r="1768" spans="1:1" x14ac:dyDescent="0.25">
      <c r="A1768" t="s">
        <v>931</v>
      </c>
    </row>
    <row r="1769" spans="1:1" x14ac:dyDescent="0.25">
      <c r="A1769" t="s">
        <v>1934</v>
      </c>
    </row>
    <row r="1770" spans="1:1" x14ac:dyDescent="0.25">
      <c r="A1770" t="s">
        <v>1935</v>
      </c>
    </row>
    <row r="1771" spans="1:1" x14ac:dyDescent="0.25">
      <c r="A1771" t="s">
        <v>1936</v>
      </c>
    </row>
    <row r="1772" spans="1:1" x14ac:dyDescent="0.25">
      <c r="A1772" t="s">
        <v>1937</v>
      </c>
    </row>
    <row r="1773" spans="1:1" x14ac:dyDescent="0.25">
      <c r="A1773" t="s">
        <v>1938</v>
      </c>
    </row>
    <row r="1774" spans="1:1" x14ac:dyDescent="0.25">
      <c r="A1774" t="s">
        <v>931</v>
      </c>
    </row>
    <row r="1775" spans="1:1" x14ac:dyDescent="0.25">
      <c r="A1775" t="s">
        <v>1939</v>
      </c>
    </row>
    <row r="1776" spans="1:1" x14ac:dyDescent="0.25">
      <c r="A1776" t="s">
        <v>1940</v>
      </c>
    </row>
    <row r="1777" spans="1:1" x14ac:dyDescent="0.25">
      <c r="A1777" t="s">
        <v>1941</v>
      </c>
    </row>
    <row r="1778" spans="1:1" x14ac:dyDescent="0.25">
      <c r="A1778" t="s">
        <v>1942</v>
      </c>
    </row>
    <row r="1779" spans="1:1" x14ac:dyDescent="0.25">
      <c r="A1779" t="s">
        <v>1943</v>
      </c>
    </row>
    <row r="1780" spans="1:1" x14ac:dyDescent="0.25">
      <c r="A1780" t="s">
        <v>931</v>
      </c>
    </row>
    <row r="1781" spans="1:1" x14ac:dyDescent="0.25">
      <c r="A1781" t="s">
        <v>1944</v>
      </c>
    </row>
    <row r="1782" spans="1:1" x14ac:dyDescent="0.25">
      <c r="A1782" t="s">
        <v>1945</v>
      </c>
    </row>
    <row r="1783" spans="1:1" x14ac:dyDescent="0.25">
      <c r="A1783" t="s">
        <v>1946</v>
      </c>
    </row>
    <row r="1784" spans="1:1" x14ac:dyDescent="0.25">
      <c r="A1784" t="s">
        <v>1947</v>
      </c>
    </row>
    <row r="1785" spans="1:1" x14ac:dyDescent="0.25">
      <c r="A1785" t="s">
        <v>1948</v>
      </c>
    </row>
    <row r="1786" spans="1:1" x14ac:dyDescent="0.25">
      <c r="A1786" t="s">
        <v>931</v>
      </c>
    </row>
    <row r="1787" spans="1:1" x14ac:dyDescent="0.25">
      <c r="A1787" t="s">
        <v>1949</v>
      </c>
    </row>
    <row r="1788" spans="1:1" x14ac:dyDescent="0.25">
      <c r="A1788" t="s">
        <v>1950</v>
      </c>
    </row>
    <row r="1789" spans="1:1" x14ac:dyDescent="0.25">
      <c r="A1789" t="s">
        <v>1951</v>
      </c>
    </row>
    <row r="1790" spans="1:1" x14ac:dyDescent="0.25">
      <c r="A1790" t="s">
        <v>1952</v>
      </c>
    </row>
    <row r="1791" spans="1:1" x14ac:dyDescent="0.25">
      <c r="A1791" t="s">
        <v>1953</v>
      </c>
    </row>
    <row r="1792" spans="1:1" x14ac:dyDescent="0.25">
      <c r="A1792" t="s">
        <v>931</v>
      </c>
    </row>
    <row r="1793" spans="1:1" x14ac:dyDescent="0.25">
      <c r="A1793" t="s">
        <v>1954</v>
      </c>
    </row>
    <row r="1794" spans="1:1" x14ac:dyDescent="0.25">
      <c r="A1794" t="s">
        <v>1955</v>
      </c>
    </row>
    <row r="1795" spans="1:1" x14ac:dyDescent="0.25">
      <c r="A1795" t="s">
        <v>1956</v>
      </c>
    </row>
    <row r="1796" spans="1:1" x14ac:dyDescent="0.25">
      <c r="A1796" t="s">
        <v>1957</v>
      </c>
    </row>
    <row r="1797" spans="1:1" x14ac:dyDescent="0.25">
      <c r="A1797" t="s">
        <v>1958</v>
      </c>
    </row>
    <row r="1798" spans="1:1" x14ac:dyDescent="0.25">
      <c r="A1798" t="s">
        <v>931</v>
      </c>
    </row>
    <row r="1799" spans="1:1" x14ac:dyDescent="0.25">
      <c r="A1799" t="s">
        <v>1959</v>
      </c>
    </row>
    <row r="1800" spans="1:1" x14ac:dyDescent="0.25">
      <c r="A1800" t="s">
        <v>1960</v>
      </c>
    </row>
    <row r="1801" spans="1:1" x14ac:dyDescent="0.25">
      <c r="A1801" t="s">
        <v>1961</v>
      </c>
    </row>
    <row r="1802" spans="1:1" x14ac:dyDescent="0.25">
      <c r="A1802" t="s">
        <v>1962</v>
      </c>
    </row>
    <row r="1803" spans="1:1" x14ac:dyDescent="0.25">
      <c r="A1803" t="s">
        <v>1963</v>
      </c>
    </row>
    <row r="1804" spans="1:1" x14ac:dyDescent="0.25">
      <c r="A1804" t="s">
        <v>931</v>
      </c>
    </row>
    <row r="1805" spans="1:1" x14ac:dyDescent="0.25">
      <c r="A1805" t="s">
        <v>1964</v>
      </c>
    </row>
    <row r="1806" spans="1:1" x14ac:dyDescent="0.25">
      <c r="A1806" t="s">
        <v>1965</v>
      </c>
    </row>
    <row r="1807" spans="1:1" x14ac:dyDescent="0.25">
      <c r="A1807" t="s">
        <v>1966</v>
      </c>
    </row>
    <row r="1808" spans="1:1" x14ac:dyDescent="0.25">
      <c r="A1808" t="s">
        <v>1967</v>
      </c>
    </row>
    <row r="1809" spans="1:1" x14ac:dyDescent="0.25">
      <c r="A1809" t="s">
        <v>1968</v>
      </c>
    </row>
    <row r="1810" spans="1:1" x14ac:dyDescent="0.25">
      <c r="A1810" t="s">
        <v>931</v>
      </c>
    </row>
    <row r="1811" spans="1:1" x14ac:dyDescent="0.25">
      <c r="A1811" t="s">
        <v>1969</v>
      </c>
    </row>
    <row r="1812" spans="1:1" x14ac:dyDescent="0.25">
      <c r="A1812" t="s">
        <v>1970</v>
      </c>
    </row>
    <row r="1813" spans="1:1" x14ac:dyDescent="0.25">
      <c r="A1813" t="s">
        <v>1971</v>
      </c>
    </row>
    <row r="1814" spans="1:1" x14ac:dyDescent="0.25">
      <c r="A1814" t="s">
        <v>1972</v>
      </c>
    </row>
    <row r="1815" spans="1:1" x14ac:dyDescent="0.25">
      <c r="A1815" t="s">
        <v>1973</v>
      </c>
    </row>
    <row r="1816" spans="1:1" x14ac:dyDescent="0.25">
      <c r="A1816" t="s">
        <v>931</v>
      </c>
    </row>
    <row r="1817" spans="1:1" x14ac:dyDescent="0.25">
      <c r="A1817" t="s">
        <v>1974</v>
      </c>
    </row>
    <row r="1818" spans="1:1" x14ac:dyDescent="0.25">
      <c r="A1818" t="s">
        <v>1975</v>
      </c>
    </row>
    <row r="1819" spans="1:1" x14ac:dyDescent="0.25">
      <c r="A1819" t="s">
        <v>1976</v>
      </c>
    </row>
    <row r="1820" spans="1:1" x14ac:dyDescent="0.25">
      <c r="A1820" t="s">
        <v>1977</v>
      </c>
    </row>
    <row r="1821" spans="1:1" x14ac:dyDescent="0.25">
      <c r="A1821" t="s">
        <v>1978</v>
      </c>
    </row>
    <row r="1822" spans="1:1" x14ac:dyDescent="0.25">
      <c r="A1822" t="s">
        <v>931</v>
      </c>
    </row>
    <row r="1823" spans="1:1" x14ac:dyDescent="0.25">
      <c r="A1823" t="s">
        <v>1979</v>
      </c>
    </row>
    <row r="1824" spans="1:1" x14ac:dyDescent="0.25">
      <c r="A1824" t="s">
        <v>1980</v>
      </c>
    </row>
    <row r="1825" spans="1:1" x14ac:dyDescent="0.25">
      <c r="A1825" t="s">
        <v>1981</v>
      </c>
    </row>
    <row r="1826" spans="1:1" x14ac:dyDescent="0.25">
      <c r="A1826" t="s">
        <v>1982</v>
      </c>
    </row>
    <row r="1827" spans="1:1" x14ac:dyDescent="0.25">
      <c r="A1827" t="s">
        <v>1983</v>
      </c>
    </row>
    <row r="1828" spans="1:1" x14ac:dyDescent="0.25">
      <c r="A1828" t="s">
        <v>931</v>
      </c>
    </row>
    <row r="1829" spans="1:1" x14ac:dyDescent="0.25">
      <c r="A1829" t="s">
        <v>1984</v>
      </c>
    </row>
    <row r="1830" spans="1:1" x14ac:dyDescent="0.25">
      <c r="A1830" t="s">
        <v>1985</v>
      </c>
    </row>
    <row r="1831" spans="1:1" x14ac:dyDescent="0.25">
      <c r="A1831" t="s">
        <v>1986</v>
      </c>
    </row>
    <row r="1832" spans="1:1" x14ac:dyDescent="0.25">
      <c r="A1832" t="s">
        <v>1987</v>
      </c>
    </row>
    <row r="1833" spans="1:1" x14ac:dyDescent="0.25">
      <c r="A1833" t="s">
        <v>1988</v>
      </c>
    </row>
    <row r="1834" spans="1:1" x14ac:dyDescent="0.25">
      <c r="A1834" t="s">
        <v>931</v>
      </c>
    </row>
    <row r="1835" spans="1:1" x14ac:dyDescent="0.25">
      <c r="A1835" t="s">
        <v>1989</v>
      </c>
    </row>
    <row r="1836" spans="1:1" x14ac:dyDescent="0.25">
      <c r="A1836" t="s">
        <v>1990</v>
      </c>
    </row>
    <row r="1837" spans="1:1" x14ac:dyDescent="0.25">
      <c r="A1837" t="s">
        <v>1991</v>
      </c>
    </row>
    <row r="1838" spans="1:1" x14ac:dyDescent="0.25">
      <c r="A1838" t="s">
        <v>1992</v>
      </c>
    </row>
    <row r="1839" spans="1:1" x14ac:dyDescent="0.25">
      <c r="A1839" t="s">
        <v>1993</v>
      </c>
    </row>
    <row r="1840" spans="1:1" x14ac:dyDescent="0.25">
      <c r="A1840" t="s">
        <v>931</v>
      </c>
    </row>
    <row r="1841" spans="1:1" x14ac:dyDescent="0.25">
      <c r="A1841" t="s">
        <v>1994</v>
      </c>
    </row>
    <row r="1842" spans="1:1" x14ac:dyDescent="0.25">
      <c r="A1842" t="s">
        <v>1995</v>
      </c>
    </row>
    <row r="1843" spans="1:1" x14ac:dyDescent="0.25">
      <c r="A1843" t="s">
        <v>1996</v>
      </c>
    </row>
    <row r="1844" spans="1:1" x14ac:dyDescent="0.25">
      <c r="A1844" t="s">
        <v>1997</v>
      </c>
    </row>
    <row r="1845" spans="1:1" x14ac:dyDescent="0.25">
      <c r="A1845" t="s">
        <v>1998</v>
      </c>
    </row>
    <row r="1846" spans="1:1" x14ac:dyDescent="0.25">
      <c r="A1846" t="s">
        <v>931</v>
      </c>
    </row>
    <row r="1847" spans="1:1" x14ac:dyDescent="0.25">
      <c r="A1847" t="s">
        <v>1999</v>
      </c>
    </row>
    <row r="1848" spans="1:1" x14ac:dyDescent="0.25">
      <c r="A1848" t="s">
        <v>2000</v>
      </c>
    </row>
    <row r="1849" spans="1:1" x14ac:dyDescent="0.25">
      <c r="A1849" t="s">
        <v>2001</v>
      </c>
    </row>
    <row r="1850" spans="1:1" x14ac:dyDescent="0.25">
      <c r="A1850" t="s">
        <v>2002</v>
      </c>
    </row>
    <row r="1851" spans="1:1" x14ac:dyDescent="0.25">
      <c r="A1851" t="s">
        <v>2003</v>
      </c>
    </row>
    <row r="1852" spans="1:1" x14ac:dyDescent="0.25">
      <c r="A1852" t="s">
        <v>931</v>
      </c>
    </row>
    <row r="1853" spans="1:1" x14ac:dyDescent="0.25">
      <c r="A1853" t="s">
        <v>2004</v>
      </c>
    </row>
    <row r="1854" spans="1:1" x14ac:dyDescent="0.25">
      <c r="A1854" t="s">
        <v>2005</v>
      </c>
    </row>
    <row r="1855" spans="1:1" x14ac:dyDescent="0.25">
      <c r="A1855" t="s">
        <v>2006</v>
      </c>
    </row>
    <row r="1856" spans="1:1" x14ac:dyDescent="0.25">
      <c r="A1856" t="s">
        <v>2007</v>
      </c>
    </row>
    <row r="1857" spans="1:1" x14ac:dyDescent="0.25">
      <c r="A1857" t="s">
        <v>2008</v>
      </c>
    </row>
    <row r="1858" spans="1:1" x14ac:dyDescent="0.25">
      <c r="A1858" t="s">
        <v>931</v>
      </c>
    </row>
    <row r="1859" spans="1:1" x14ac:dyDescent="0.25">
      <c r="A1859" t="s">
        <v>2009</v>
      </c>
    </row>
    <row r="1860" spans="1:1" x14ac:dyDescent="0.25">
      <c r="A1860" t="s">
        <v>2010</v>
      </c>
    </row>
    <row r="1861" spans="1:1" x14ac:dyDescent="0.25">
      <c r="A1861" t="s">
        <v>2011</v>
      </c>
    </row>
    <row r="1862" spans="1:1" x14ac:dyDescent="0.25">
      <c r="A1862" t="s">
        <v>2012</v>
      </c>
    </row>
    <row r="1863" spans="1:1" x14ac:dyDescent="0.25">
      <c r="A1863" t="s">
        <v>2013</v>
      </c>
    </row>
    <row r="1864" spans="1:1" x14ac:dyDescent="0.25">
      <c r="A1864" t="s">
        <v>931</v>
      </c>
    </row>
    <row r="1865" spans="1:1" x14ac:dyDescent="0.25">
      <c r="A1865" t="s">
        <v>2014</v>
      </c>
    </row>
    <row r="1866" spans="1:1" x14ac:dyDescent="0.25">
      <c r="A1866" t="s">
        <v>2015</v>
      </c>
    </row>
    <row r="1867" spans="1:1" x14ac:dyDescent="0.25">
      <c r="A1867" t="s">
        <v>2016</v>
      </c>
    </row>
    <row r="1868" spans="1:1" x14ac:dyDescent="0.25">
      <c r="A1868" t="s">
        <v>2017</v>
      </c>
    </row>
    <row r="1869" spans="1:1" x14ac:dyDescent="0.25">
      <c r="A1869" t="s">
        <v>2018</v>
      </c>
    </row>
    <row r="1870" spans="1:1" x14ac:dyDescent="0.25">
      <c r="A1870" t="s">
        <v>931</v>
      </c>
    </row>
    <row r="1871" spans="1:1" x14ac:dyDescent="0.25">
      <c r="A1871" t="s">
        <v>2019</v>
      </c>
    </row>
    <row r="1872" spans="1:1" x14ac:dyDescent="0.25">
      <c r="A1872" t="s">
        <v>2020</v>
      </c>
    </row>
    <row r="1873" spans="1:1" x14ac:dyDescent="0.25">
      <c r="A1873" t="s">
        <v>2021</v>
      </c>
    </row>
    <row r="1874" spans="1:1" x14ac:dyDescent="0.25">
      <c r="A1874" t="s">
        <v>2022</v>
      </c>
    </row>
    <row r="1875" spans="1:1" x14ac:dyDescent="0.25">
      <c r="A1875" t="s">
        <v>2023</v>
      </c>
    </row>
    <row r="1876" spans="1:1" x14ac:dyDescent="0.25">
      <c r="A1876" t="s">
        <v>931</v>
      </c>
    </row>
    <row r="1877" spans="1:1" x14ac:dyDescent="0.25">
      <c r="A1877" t="s">
        <v>2024</v>
      </c>
    </row>
    <row r="1878" spans="1:1" x14ac:dyDescent="0.25">
      <c r="A1878" t="s">
        <v>2025</v>
      </c>
    </row>
    <row r="1879" spans="1:1" x14ac:dyDescent="0.25">
      <c r="A1879" t="s">
        <v>2026</v>
      </c>
    </row>
    <row r="1880" spans="1:1" x14ac:dyDescent="0.25">
      <c r="A1880" t="s">
        <v>2027</v>
      </c>
    </row>
    <row r="1881" spans="1:1" x14ac:dyDescent="0.25">
      <c r="A1881" t="s">
        <v>2028</v>
      </c>
    </row>
    <row r="1882" spans="1:1" x14ac:dyDescent="0.25">
      <c r="A1882" t="s">
        <v>931</v>
      </c>
    </row>
    <row r="1883" spans="1:1" x14ac:dyDescent="0.25">
      <c r="A1883" t="s">
        <v>2029</v>
      </c>
    </row>
    <row r="1884" spans="1:1" x14ac:dyDescent="0.25">
      <c r="A1884" t="s">
        <v>2030</v>
      </c>
    </row>
    <row r="1885" spans="1:1" x14ac:dyDescent="0.25">
      <c r="A1885" t="s">
        <v>2031</v>
      </c>
    </row>
    <row r="1886" spans="1:1" x14ac:dyDescent="0.25">
      <c r="A1886" t="s">
        <v>1362</v>
      </c>
    </row>
    <row r="1887" spans="1:1" x14ac:dyDescent="0.25">
      <c r="A1887" t="s">
        <v>1363</v>
      </c>
    </row>
    <row r="1888" spans="1:1" x14ac:dyDescent="0.25">
      <c r="A1888" t="s">
        <v>931</v>
      </c>
    </row>
    <row r="1889" spans="1:1" x14ac:dyDescent="0.25">
      <c r="A1889" t="s">
        <v>1364</v>
      </c>
    </row>
    <row r="1890" spans="1:1" x14ac:dyDescent="0.25">
      <c r="A1890" t="s">
        <v>1365</v>
      </c>
    </row>
    <row r="1891" spans="1:1" x14ac:dyDescent="0.25">
      <c r="A1891" t="s">
        <v>1366</v>
      </c>
    </row>
    <row r="1892" spans="1:1" x14ac:dyDescent="0.25">
      <c r="A1892" t="s">
        <v>1367</v>
      </c>
    </row>
    <row r="1893" spans="1:1" x14ac:dyDescent="0.25">
      <c r="A1893" t="s">
        <v>1368</v>
      </c>
    </row>
    <row r="1894" spans="1:1" x14ac:dyDescent="0.25">
      <c r="A1894" t="s">
        <v>931</v>
      </c>
    </row>
    <row r="1895" spans="1:1" x14ac:dyDescent="0.25">
      <c r="A1895" t="s">
        <v>1369</v>
      </c>
    </row>
    <row r="1896" spans="1:1" x14ac:dyDescent="0.25">
      <c r="A1896" t="s">
        <v>1370</v>
      </c>
    </row>
    <row r="1897" spans="1:1" x14ac:dyDescent="0.25">
      <c r="A1897" t="s">
        <v>1371</v>
      </c>
    </row>
    <row r="1898" spans="1:1" x14ac:dyDescent="0.25">
      <c r="A1898" t="s">
        <v>1372</v>
      </c>
    </row>
    <row r="1899" spans="1:1" x14ac:dyDescent="0.25">
      <c r="A1899" t="s">
        <v>1373</v>
      </c>
    </row>
    <row r="1900" spans="1:1" x14ac:dyDescent="0.25">
      <c r="A1900" t="s">
        <v>931</v>
      </c>
    </row>
    <row r="1901" spans="1:1" x14ac:dyDescent="0.25">
      <c r="A1901" t="s">
        <v>1374</v>
      </c>
    </row>
    <row r="1902" spans="1:1" x14ac:dyDescent="0.25">
      <c r="A1902" t="s">
        <v>1375</v>
      </c>
    </row>
    <row r="1903" spans="1:1" x14ac:dyDescent="0.25">
      <c r="A1903" t="s">
        <v>1376</v>
      </c>
    </row>
    <row r="1904" spans="1:1" x14ac:dyDescent="0.25">
      <c r="A1904" t="s">
        <v>1377</v>
      </c>
    </row>
    <row r="1905" spans="1:1" x14ac:dyDescent="0.25">
      <c r="A1905" t="s">
        <v>1378</v>
      </c>
    </row>
    <row r="1906" spans="1:1" x14ac:dyDescent="0.25">
      <c r="A1906" t="s">
        <v>931</v>
      </c>
    </row>
    <row r="1907" spans="1:1" x14ac:dyDescent="0.25">
      <c r="A1907" t="s">
        <v>1379</v>
      </c>
    </row>
    <row r="1908" spans="1:1" x14ac:dyDescent="0.25">
      <c r="A1908" t="s">
        <v>1380</v>
      </c>
    </row>
    <row r="1909" spans="1:1" x14ac:dyDescent="0.25">
      <c r="A1909" t="s">
        <v>1381</v>
      </c>
    </row>
    <row r="1910" spans="1:1" x14ac:dyDescent="0.25">
      <c r="A1910" t="s">
        <v>1382</v>
      </c>
    </row>
    <row r="1911" spans="1:1" x14ac:dyDescent="0.25">
      <c r="A1911" t="s">
        <v>1383</v>
      </c>
    </row>
    <row r="1912" spans="1:1" x14ac:dyDescent="0.25">
      <c r="A1912" t="s">
        <v>931</v>
      </c>
    </row>
    <row r="1913" spans="1:1" x14ac:dyDescent="0.25">
      <c r="A1913" t="s">
        <v>1384</v>
      </c>
    </row>
    <row r="1914" spans="1:1" x14ac:dyDescent="0.25">
      <c r="A1914" t="s">
        <v>1385</v>
      </c>
    </row>
    <row r="1915" spans="1:1" x14ac:dyDescent="0.25">
      <c r="A1915" t="s">
        <v>1386</v>
      </c>
    </row>
    <row r="1916" spans="1:1" x14ac:dyDescent="0.25">
      <c r="A1916" t="s">
        <v>1387</v>
      </c>
    </row>
    <row r="1917" spans="1:1" x14ac:dyDescent="0.25">
      <c r="A1917" t="s">
        <v>1388</v>
      </c>
    </row>
    <row r="1918" spans="1:1" x14ac:dyDescent="0.25">
      <c r="A1918" t="s">
        <v>931</v>
      </c>
    </row>
    <row r="1919" spans="1:1" x14ac:dyDescent="0.25">
      <c r="A1919" t="s">
        <v>1389</v>
      </c>
    </row>
    <row r="1920" spans="1:1" x14ac:dyDescent="0.25">
      <c r="A1920" t="s">
        <v>1390</v>
      </c>
    </row>
    <row r="1921" spans="1:1" x14ac:dyDescent="0.25">
      <c r="A1921" t="s">
        <v>1391</v>
      </c>
    </row>
    <row r="1922" spans="1:1" x14ac:dyDescent="0.25">
      <c r="A1922" t="s">
        <v>1392</v>
      </c>
    </row>
    <row r="1923" spans="1:1" x14ac:dyDescent="0.25">
      <c r="A1923" t="s">
        <v>1393</v>
      </c>
    </row>
    <row r="1924" spans="1:1" x14ac:dyDescent="0.25">
      <c r="A1924" t="s">
        <v>931</v>
      </c>
    </row>
    <row r="1925" spans="1:1" x14ac:dyDescent="0.25">
      <c r="A1925" t="s">
        <v>1394</v>
      </c>
    </row>
    <row r="1926" spans="1:1" x14ac:dyDescent="0.25">
      <c r="A1926" t="s">
        <v>1395</v>
      </c>
    </row>
    <row r="1927" spans="1:1" x14ac:dyDescent="0.25">
      <c r="A1927" t="s">
        <v>1396</v>
      </c>
    </row>
    <row r="1928" spans="1:1" x14ac:dyDescent="0.25">
      <c r="A1928" t="s">
        <v>1397</v>
      </c>
    </row>
    <row r="1929" spans="1:1" x14ac:dyDescent="0.25">
      <c r="A1929" t="s">
        <v>1398</v>
      </c>
    </row>
    <row r="1930" spans="1:1" x14ac:dyDescent="0.25">
      <c r="A1930" t="s">
        <v>931</v>
      </c>
    </row>
    <row r="1931" spans="1:1" x14ac:dyDescent="0.25">
      <c r="A1931" t="s">
        <v>1399</v>
      </c>
    </row>
    <row r="1932" spans="1:1" x14ac:dyDescent="0.25">
      <c r="A1932" t="s">
        <v>1400</v>
      </c>
    </row>
    <row r="1933" spans="1:1" x14ac:dyDescent="0.25">
      <c r="A1933" t="s">
        <v>1401</v>
      </c>
    </row>
    <row r="1934" spans="1:1" x14ac:dyDescent="0.25">
      <c r="A1934" t="s">
        <v>1402</v>
      </c>
    </row>
    <row r="1935" spans="1:1" x14ac:dyDescent="0.25">
      <c r="A1935" t="s">
        <v>1403</v>
      </c>
    </row>
    <row r="1936" spans="1:1" x14ac:dyDescent="0.25">
      <c r="A1936" t="s">
        <v>931</v>
      </c>
    </row>
    <row r="1937" spans="1:1" x14ac:dyDescent="0.25">
      <c r="A1937" t="s">
        <v>1404</v>
      </c>
    </row>
    <row r="1938" spans="1:1" x14ac:dyDescent="0.25">
      <c r="A1938" t="s">
        <v>1405</v>
      </c>
    </row>
    <row r="1939" spans="1:1" x14ac:dyDescent="0.25">
      <c r="A1939" t="s">
        <v>1406</v>
      </c>
    </row>
    <row r="1940" spans="1:1" x14ac:dyDescent="0.25">
      <c r="A1940" t="s">
        <v>1407</v>
      </c>
    </row>
    <row r="1941" spans="1:1" x14ac:dyDescent="0.25">
      <c r="A1941" t="s">
        <v>1408</v>
      </c>
    </row>
    <row r="1942" spans="1:1" x14ac:dyDescent="0.25">
      <c r="A1942" t="s">
        <v>931</v>
      </c>
    </row>
    <row r="1943" spans="1:1" x14ac:dyDescent="0.25">
      <c r="A1943" t="s">
        <v>1409</v>
      </c>
    </row>
    <row r="1944" spans="1:1" x14ac:dyDescent="0.25">
      <c r="A1944" t="s">
        <v>1410</v>
      </c>
    </row>
    <row r="1945" spans="1:1" x14ac:dyDescent="0.25">
      <c r="A1945" t="s">
        <v>1411</v>
      </c>
    </row>
    <row r="1946" spans="1:1" x14ac:dyDescent="0.25">
      <c r="A1946" t="s">
        <v>1412</v>
      </c>
    </row>
    <row r="1947" spans="1:1" x14ac:dyDescent="0.25">
      <c r="A1947" t="s">
        <v>1413</v>
      </c>
    </row>
    <row r="1948" spans="1:1" x14ac:dyDescent="0.25">
      <c r="A1948" t="s">
        <v>931</v>
      </c>
    </row>
    <row r="1949" spans="1:1" x14ac:dyDescent="0.25">
      <c r="A1949" t="s">
        <v>1414</v>
      </c>
    </row>
    <row r="1950" spans="1:1" x14ac:dyDescent="0.25">
      <c r="A1950" t="s">
        <v>1415</v>
      </c>
    </row>
    <row r="1951" spans="1:1" x14ac:dyDescent="0.25">
      <c r="A1951" t="s">
        <v>1416</v>
      </c>
    </row>
    <row r="1952" spans="1:1" x14ac:dyDescent="0.25">
      <c r="A1952" t="s">
        <v>1417</v>
      </c>
    </row>
    <row r="1953" spans="1:1" x14ac:dyDescent="0.25">
      <c r="A1953" t="s">
        <v>1418</v>
      </c>
    </row>
    <row r="1954" spans="1:1" x14ac:dyDescent="0.25">
      <c r="A1954" t="s">
        <v>931</v>
      </c>
    </row>
    <row r="1955" spans="1:1" x14ac:dyDescent="0.25">
      <c r="A1955" t="s">
        <v>1419</v>
      </c>
    </row>
    <row r="1956" spans="1:1" x14ac:dyDescent="0.25">
      <c r="A1956" t="s">
        <v>1420</v>
      </c>
    </row>
    <row r="1957" spans="1:1" x14ac:dyDescent="0.25">
      <c r="A1957" t="s">
        <v>1421</v>
      </c>
    </row>
    <row r="1958" spans="1:1" x14ac:dyDescent="0.25">
      <c r="A1958" t="s">
        <v>1422</v>
      </c>
    </row>
    <row r="1959" spans="1:1" x14ac:dyDescent="0.25">
      <c r="A1959" t="s">
        <v>1423</v>
      </c>
    </row>
    <row r="1960" spans="1:1" x14ac:dyDescent="0.25">
      <c r="A1960" t="s">
        <v>931</v>
      </c>
    </row>
    <row r="1961" spans="1:1" x14ac:dyDescent="0.25">
      <c r="A1961" t="s">
        <v>1424</v>
      </c>
    </row>
    <row r="1962" spans="1:1" x14ac:dyDescent="0.25">
      <c r="A1962" t="s">
        <v>1425</v>
      </c>
    </row>
    <row r="1963" spans="1:1" x14ac:dyDescent="0.25">
      <c r="A1963" t="s">
        <v>1426</v>
      </c>
    </row>
    <row r="1964" spans="1:1" x14ac:dyDescent="0.25">
      <c r="A1964" t="s">
        <v>1427</v>
      </c>
    </row>
    <row r="1965" spans="1:1" x14ac:dyDescent="0.25">
      <c r="A1965" t="s">
        <v>1428</v>
      </c>
    </row>
    <row r="1966" spans="1:1" x14ac:dyDescent="0.25">
      <c r="A1966" t="s">
        <v>931</v>
      </c>
    </row>
    <row r="1967" spans="1:1" x14ac:dyDescent="0.25">
      <c r="A1967" t="s">
        <v>1429</v>
      </c>
    </row>
    <row r="1968" spans="1:1" x14ac:dyDescent="0.25">
      <c r="A1968" t="s">
        <v>1430</v>
      </c>
    </row>
    <row r="1969" spans="1:1" x14ac:dyDescent="0.25">
      <c r="A1969" t="s">
        <v>1431</v>
      </c>
    </row>
    <row r="1970" spans="1:1" x14ac:dyDescent="0.25">
      <c r="A1970" t="s">
        <v>2103</v>
      </c>
    </row>
    <row r="1971" spans="1:1" x14ac:dyDescent="0.25">
      <c r="A1971" t="s">
        <v>2104</v>
      </c>
    </row>
    <row r="1972" spans="1:1" x14ac:dyDescent="0.25">
      <c r="A1972" t="s">
        <v>931</v>
      </c>
    </row>
    <row r="1973" spans="1:1" x14ac:dyDescent="0.25">
      <c r="A1973" t="s">
        <v>2105</v>
      </c>
    </row>
    <row r="1974" spans="1:1" x14ac:dyDescent="0.25">
      <c r="A1974" t="s">
        <v>2106</v>
      </c>
    </row>
    <row r="1975" spans="1:1" x14ac:dyDescent="0.25">
      <c r="A1975" t="s">
        <v>2107</v>
      </c>
    </row>
    <row r="1976" spans="1:1" x14ac:dyDescent="0.25">
      <c r="A1976" t="s">
        <v>2108</v>
      </c>
    </row>
    <row r="1977" spans="1:1" x14ac:dyDescent="0.25">
      <c r="A1977" t="s">
        <v>2109</v>
      </c>
    </row>
    <row r="1978" spans="1:1" x14ac:dyDescent="0.25">
      <c r="A1978" t="s">
        <v>931</v>
      </c>
    </row>
    <row r="1979" spans="1:1" x14ac:dyDescent="0.25">
      <c r="A1979" t="s">
        <v>2110</v>
      </c>
    </row>
    <row r="1980" spans="1:1" x14ac:dyDescent="0.25">
      <c r="A1980" t="s">
        <v>2111</v>
      </c>
    </row>
    <row r="1981" spans="1:1" x14ac:dyDescent="0.25">
      <c r="A1981" t="s">
        <v>2112</v>
      </c>
    </row>
    <row r="1982" spans="1:1" x14ac:dyDescent="0.25">
      <c r="A1982" t="s">
        <v>2113</v>
      </c>
    </row>
    <row r="1983" spans="1:1" x14ac:dyDescent="0.25">
      <c r="A1983" t="s">
        <v>2114</v>
      </c>
    </row>
    <row r="1984" spans="1:1" x14ac:dyDescent="0.25">
      <c r="A1984" t="s">
        <v>931</v>
      </c>
    </row>
    <row r="1985" spans="1:1" x14ac:dyDescent="0.25">
      <c r="A1985" t="s">
        <v>2115</v>
      </c>
    </row>
    <row r="1986" spans="1:1" x14ac:dyDescent="0.25">
      <c r="A1986" t="s">
        <v>2116</v>
      </c>
    </row>
    <row r="1987" spans="1:1" x14ac:dyDescent="0.25">
      <c r="A1987" t="s">
        <v>2117</v>
      </c>
    </row>
    <row r="1988" spans="1:1" x14ac:dyDescent="0.25">
      <c r="A1988" t="s">
        <v>2118</v>
      </c>
    </row>
    <row r="1989" spans="1:1" x14ac:dyDescent="0.25">
      <c r="A1989" t="s">
        <v>2119</v>
      </c>
    </row>
    <row r="1990" spans="1:1" x14ac:dyDescent="0.25">
      <c r="A1990" t="s">
        <v>931</v>
      </c>
    </row>
    <row r="1991" spans="1:1" x14ac:dyDescent="0.25">
      <c r="A1991" t="s">
        <v>2120</v>
      </c>
    </row>
    <row r="1992" spans="1:1" x14ac:dyDescent="0.25">
      <c r="A1992" t="s">
        <v>2121</v>
      </c>
    </row>
    <row r="1993" spans="1:1" x14ac:dyDescent="0.25">
      <c r="A1993" t="s">
        <v>2122</v>
      </c>
    </row>
    <row r="1994" spans="1:1" x14ac:dyDescent="0.25">
      <c r="A1994" t="s">
        <v>2123</v>
      </c>
    </row>
    <row r="1995" spans="1:1" x14ac:dyDescent="0.25">
      <c r="A1995" t="s">
        <v>2124</v>
      </c>
    </row>
    <row r="1996" spans="1:1" x14ac:dyDescent="0.25">
      <c r="A1996" t="s">
        <v>931</v>
      </c>
    </row>
    <row r="1997" spans="1:1" x14ac:dyDescent="0.25">
      <c r="A1997" t="s">
        <v>2125</v>
      </c>
    </row>
    <row r="1998" spans="1:1" x14ac:dyDescent="0.25">
      <c r="A1998" t="s">
        <v>2126</v>
      </c>
    </row>
    <row r="1999" spans="1:1" x14ac:dyDescent="0.25">
      <c r="A1999" t="s">
        <v>2127</v>
      </c>
    </row>
    <row r="2000" spans="1:1" x14ac:dyDescent="0.25">
      <c r="A2000" t="s">
        <v>2128</v>
      </c>
    </row>
    <row r="2001" spans="1:1" x14ac:dyDescent="0.25">
      <c r="A2001" t="s">
        <v>2129</v>
      </c>
    </row>
    <row r="2002" spans="1:1" x14ac:dyDescent="0.25">
      <c r="A2002" t="s">
        <v>931</v>
      </c>
    </row>
    <row r="2003" spans="1:1" x14ac:dyDescent="0.25">
      <c r="A2003" t="s">
        <v>2130</v>
      </c>
    </row>
    <row r="2004" spans="1:1" x14ac:dyDescent="0.25">
      <c r="A2004" t="s">
        <v>2131</v>
      </c>
    </row>
    <row r="2005" spans="1:1" x14ac:dyDescent="0.25">
      <c r="A2005" t="s">
        <v>2132</v>
      </c>
    </row>
    <row r="2006" spans="1:1" x14ac:dyDescent="0.25">
      <c r="A2006" t="s">
        <v>2133</v>
      </c>
    </row>
    <row r="2007" spans="1:1" x14ac:dyDescent="0.25">
      <c r="A2007" t="s">
        <v>2134</v>
      </c>
    </row>
    <row r="2008" spans="1:1" x14ac:dyDescent="0.25">
      <c r="A2008" t="s">
        <v>931</v>
      </c>
    </row>
    <row r="2009" spans="1:1" x14ac:dyDescent="0.25">
      <c r="A2009" t="s">
        <v>2135</v>
      </c>
    </row>
    <row r="2010" spans="1:1" x14ac:dyDescent="0.25">
      <c r="A2010" t="s">
        <v>2136</v>
      </c>
    </row>
    <row r="2011" spans="1:1" x14ac:dyDescent="0.25">
      <c r="A2011" t="s">
        <v>2137</v>
      </c>
    </row>
    <row r="2012" spans="1:1" x14ac:dyDescent="0.25">
      <c r="A2012" t="s">
        <v>2138</v>
      </c>
    </row>
    <row r="2013" spans="1:1" x14ac:dyDescent="0.25">
      <c r="A2013" t="s">
        <v>2139</v>
      </c>
    </row>
    <row r="2014" spans="1:1" x14ac:dyDescent="0.25">
      <c r="A2014" t="s">
        <v>931</v>
      </c>
    </row>
    <row r="2015" spans="1:1" x14ac:dyDescent="0.25">
      <c r="A2015" t="s">
        <v>2140</v>
      </c>
    </row>
    <row r="2016" spans="1:1" x14ac:dyDescent="0.25">
      <c r="A2016" t="s">
        <v>2141</v>
      </c>
    </row>
    <row r="2017" spans="1:1" x14ac:dyDescent="0.25">
      <c r="A2017" t="s">
        <v>2142</v>
      </c>
    </row>
    <row r="2018" spans="1:1" x14ac:dyDescent="0.25">
      <c r="A2018" t="s">
        <v>2143</v>
      </c>
    </row>
    <row r="2019" spans="1:1" x14ac:dyDescent="0.25">
      <c r="A2019" t="s">
        <v>2144</v>
      </c>
    </row>
    <row r="2020" spans="1:1" x14ac:dyDescent="0.25">
      <c r="A2020" t="s">
        <v>931</v>
      </c>
    </row>
    <row r="2021" spans="1:1" x14ac:dyDescent="0.25">
      <c r="A2021" t="s">
        <v>2145</v>
      </c>
    </row>
    <row r="2022" spans="1:1" x14ac:dyDescent="0.25">
      <c r="A2022" t="s">
        <v>2146</v>
      </c>
    </row>
    <row r="2023" spans="1:1" x14ac:dyDescent="0.25">
      <c r="A2023" t="s">
        <v>2147</v>
      </c>
    </row>
    <row r="2024" spans="1:1" x14ac:dyDescent="0.25">
      <c r="A2024" t="s">
        <v>2148</v>
      </c>
    </row>
    <row r="2025" spans="1:1" x14ac:dyDescent="0.25">
      <c r="A2025" t="s">
        <v>2149</v>
      </c>
    </row>
    <row r="2026" spans="1:1" x14ac:dyDescent="0.25">
      <c r="A2026" t="s">
        <v>931</v>
      </c>
    </row>
    <row r="2027" spans="1:1" x14ac:dyDescent="0.25">
      <c r="A2027" t="s">
        <v>2150</v>
      </c>
    </row>
    <row r="2028" spans="1:1" x14ac:dyDescent="0.25">
      <c r="A2028" t="s">
        <v>2151</v>
      </c>
    </row>
    <row r="2029" spans="1:1" x14ac:dyDescent="0.25">
      <c r="A2029" t="s">
        <v>2152</v>
      </c>
    </row>
    <row r="2030" spans="1:1" x14ac:dyDescent="0.25">
      <c r="A2030" t="s">
        <v>2153</v>
      </c>
    </row>
    <row r="2031" spans="1:1" x14ac:dyDescent="0.25">
      <c r="A2031" t="s">
        <v>2154</v>
      </c>
    </row>
    <row r="2032" spans="1:1" x14ac:dyDescent="0.25">
      <c r="A2032" t="s">
        <v>931</v>
      </c>
    </row>
    <row r="2033" spans="1:1" x14ac:dyDescent="0.25">
      <c r="A2033" t="s">
        <v>2155</v>
      </c>
    </row>
    <row r="2034" spans="1:1" x14ac:dyDescent="0.25">
      <c r="A2034" t="s">
        <v>2156</v>
      </c>
    </row>
    <row r="2035" spans="1:1" x14ac:dyDescent="0.25">
      <c r="A2035" t="s">
        <v>2157</v>
      </c>
    </row>
    <row r="2036" spans="1:1" x14ac:dyDescent="0.25">
      <c r="A2036" t="s">
        <v>2158</v>
      </c>
    </row>
    <row r="2037" spans="1:1" x14ac:dyDescent="0.25">
      <c r="A2037" t="s">
        <v>2159</v>
      </c>
    </row>
    <row r="2038" spans="1:1" x14ac:dyDescent="0.25">
      <c r="A2038" t="s">
        <v>931</v>
      </c>
    </row>
    <row r="2039" spans="1:1" x14ac:dyDescent="0.25">
      <c r="A2039" t="s">
        <v>2160</v>
      </c>
    </row>
    <row r="2040" spans="1:1" x14ac:dyDescent="0.25">
      <c r="A2040" t="s">
        <v>2161</v>
      </c>
    </row>
    <row r="2041" spans="1:1" x14ac:dyDescent="0.25">
      <c r="A2041" t="s">
        <v>2162</v>
      </c>
    </row>
    <row r="2042" spans="1:1" x14ac:dyDescent="0.25">
      <c r="A2042" t="s">
        <v>2163</v>
      </c>
    </row>
    <row r="2043" spans="1:1" x14ac:dyDescent="0.25">
      <c r="A2043" t="s">
        <v>2164</v>
      </c>
    </row>
    <row r="2044" spans="1:1" x14ac:dyDescent="0.25">
      <c r="A2044" t="s">
        <v>931</v>
      </c>
    </row>
    <row r="2045" spans="1:1" x14ac:dyDescent="0.25">
      <c r="A2045" t="s">
        <v>2165</v>
      </c>
    </row>
    <row r="2046" spans="1:1" x14ac:dyDescent="0.25">
      <c r="A2046" t="s">
        <v>2166</v>
      </c>
    </row>
    <row r="2047" spans="1:1" x14ac:dyDescent="0.25">
      <c r="A2047" t="s">
        <v>2167</v>
      </c>
    </row>
    <row r="2048" spans="1:1" x14ac:dyDescent="0.25">
      <c r="A2048" t="s">
        <v>2168</v>
      </c>
    </row>
    <row r="2049" spans="1:1" x14ac:dyDescent="0.25">
      <c r="A2049" t="s">
        <v>2169</v>
      </c>
    </row>
    <row r="2050" spans="1:1" x14ac:dyDescent="0.25">
      <c r="A2050" t="s">
        <v>931</v>
      </c>
    </row>
    <row r="2051" spans="1:1" x14ac:dyDescent="0.25">
      <c r="A2051" t="s">
        <v>2170</v>
      </c>
    </row>
    <row r="2052" spans="1:1" x14ac:dyDescent="0.25">
      <c r="A2052" t="s">
        <v>2171</v>
      </c>
    </row>
    <row r="2053" spans="1:1" x14ac:dyDescent="0.25">
      <c r="A2053" t="s">
        <v>2172</v>
      </c>
    </row>
    <row r="2054" spans="1:1" x14ac:dyDescent="0.25">
      <c r="A2054" t="s">
        <v>2173</v>
      </c>
    </row>
    <row r="2055" spans="1:1" x14ac:dyDescent="0.25">
      <c r="A2055" t="s">
        <v>2174</v>
      </c>
    </row>
    <row r="2056" spans="1:1" x14ac:dyDescent="0.25">
      <c r="A2056" t="s">
        <v>931</v>
      </c>
    </row>
    <row r="2057" spans="1:1" x14ac:dyDescent="0.25">
      <c r="A2057" t="s">
        <v>2175</v>
      </c>
    </row>
    <row r="2058" spans="1:1" x14ac:dyDescent="0.25">
      <c r="A2058" t="s">
        <v>2176</v>
      </c>
    </row>
    <row r="2059" spans="1:1" x14ac:dyDescent="0.25">
      <c r="A2059" t="s">
        <v>2177</v>
      </c>
    </row>
    <row r="2060" spans="1:1" x14ac:dyDescent="0.25">
      <c r="A2060" t="s">
        <v>2178</v>
      </c>
    </row>
    <row r="2061" spans="1:1" x14ac:dyDescent="0.25">
      <c r="A2061" t="s">
        <v>2179</v>
      </c>
    </row>
    <row r="2062" spans="1:1" x14ac:dyDescent="0.25">
      <c r="A2062" t="s">
        <v>931</v>
      </c>
    </row>
    <row r="2063" spans="1:1" x14ac:dyDescent="0.25">
      <c r="A2063" t="s">
        <v>2180</v>
      </c>
    </row>
    <row r="2064" spans="1:1" x14ac:dyDescent="0.25">
      <c r="A2064" t="s">
        <v>2181</v>
      </c>
    </row>
    <row r="2065" spans="1:1" x14ac:dyDescent="0.25">
      <c r="A2065" t="s">
        <v>2182</v>
      </c>
    </row>
    <row r="2066" spans="1:1" x14ac:dyDescent="0.25">
      <c r="A2066" t="s">
        <v>2183</v>
      </c>
    </row>
    <row r="2067" spans="1:1" x14ac:dyDescent="0.25">
      <c r="A2067" t="s">
        <v>2184</v>
      </c>
    </row>
    <row r="2068" spans="1:1" x14ac:dyDescent="0.25">
      <c r="A2068" t="s">
        <v>931</v>
      </c>
    </row>
    <row r="2069" spans="1:1" x14ac:dyDescent="0.25">
      <c r="A2069" t="s">
        <v>2185</v>
      </c>
    </row>
    <row r="2070" spans="1:1" x14ac:dyDescent="0.25">
      <c r="A2070" t="s">
        <v>2186</v>
      </c>
    </row>
    <row r="2071" spans="1:1" x14ac:dyDescent="0.25">
      <c r="A2071" t="s">
        <v>2187</v>
      </c>
    </row>
    <row r="2072" spans="1:1" x14ac:dyDescent="0.25">
      <c r="A2072" t="s">
        <v>2188</v>
      </c>
    </row>
    <row r="2073" spans="1:1" x14ac:dyDescent="0.25">
      <c r="A2073" t="s">
        <v>2189</v>
      </c>
    </row>
    <row r="2074" spans="1:1" x14ac:dyDescent="0.25">
      <c r="A2074" t="s">
        <v>931</v>
      </c>
    </row>
    <row r="2075" spans="1:1" x14ac:dyDescent="0.25">
      <c r="A2075" t="s">
        <v>2190</v>
      </c>
    </row>
    <row r="2076" spans="1:1" x14ac:dyDescent="0.25">
      <c r="A2076" t="s">
        <v>2191</v>
      </c>
    </row>
    <row r="2077" spans="1:1" x14ac:dyDescent="0.25">
      <c r="A2077" t="s">
        <v>2192</v>
      </c>
    </row>
    <row r="2078" spans="1:1" x14ac:dyDescent="0.25">
      <c r="A2078" t="s">
        <v>2193</v>
      </c>
    </row>
    <row r="2079" spans="1:1" x14ac:dyDescent="0.25">
      <c r="A2079" t="s">
        <v>2194</v>
      </c>
    </row>
    <row r="2080" spans="1:1" x14ac:dyDescent="0.25">
      <c r="A2080" t="s">
        <v>931</v>
      </c>
    </row>
    <row r="2081" spans="1:1" x14ac:dyDescent="0.25">
      <c r="A2081" t="s">
        <v>2195</v>
      </c>
    </row>
    <row r="2082" spans="1:1" x14ac:dyDescent="0.25">
      <c r="A2082" t="s">
        <v>2196</v>
      </c>
    </row>
    <row r="2083" spans="1:1" x14ac:dyDescent="0.25">
      <c r="A2083" t="s">
        <v>2197</v>
      </c>
    </row>
    <row r="2084" spans="1:1" x14ac:dyDescent="0.25">
      <c r="A2084" t="s">
        <v>2198</v>
      </c>
    </row>
    <row r="2085" spans="1:1" x14ac:dyDescent="0.25">
      <c r="A2085" t="s">
        <v>2199</v>
      </c>
    </row>
    <row r="2086" spans="1:1" x14ac:dyDescent="0.25">
      <c r="A2086" t="s">
        <v>931</v>
      </c>
    </row>
    <row r="2087" spans="1:1" x14ac:dyDescent="0.25">
      <c r="A2087" t="s">
        <v>2200</v>
      </c>
    </row>
    <row r="2088" spans="1:1" x14ac:dyDescent="0.25">
      <c r="A2088" t="s">
        <v>2201</v>
      </c>
    </row>
    <row r="2089" spans="1:1" x14ac:dyDescent="0.25">
      <c r="A2089" t="s">
        <v>2202</v>
      </c>
    </row>
    <row r="2090" spans="1:1" x14ac:dyDescent="0.25">
      <c r="A2090" t="s">
        <v>2203</v>
      </c>
    </row>
    <row r="2091" spans="1:1" x14ac:dyDescent="0.25">
      <c r="A2091" t="s">
        <v>2204</v>
      </c>
    </row>
    <row r="2092" spans="1:1" x14ac:dyDescent="0.25">
      <c r="A2092" t="s">
        <v>931</v>
      </c>
    </row>
    <row r="2093" spans="1:1" x14ac:dyDescent="0.25">
      <c r="A2093" t="s">
        <v>2205</v>
      </c>
    </row>
    <row r="2094" spans="1:1" x14ac:dyDescent="0.25">
      <c r="A2094" t="s">
        <v>2206</v>
      </c>
    </row>
    <row r="2095" spans="1:1" x14ac:dyDescent="0.25">
      <c r="A2095" t="s">
        <v>2207</v>
      </c>
    </row>
    <row r="2096" spans="1:1" x14ac:dyDescent="0.25">
      <c r="A2096" t="s">
        <v>2208</v>
      </c>
    </row>
    <row r="2097" spans="1:1" x14ac:dyDescent="0.25">
      <c r="A2097" t="s">
        <v>2209</v>
      </c>
    </row>
    <row r="2098" spans="1:1" x14ac:dyDescent="0.25">
      <c r="A2098" t="s">
        <v>931</v>
      </c>
    </row>
    <row r="2099" spans="1:1" x14ac:dyDescent="0.25">
      <c r="A2099" t="s">
        <v>2210</v>
      </c>
    </row>
    <row r="2100" spans="1:1" x14ac:dyDescent="0.25">
      <c r="A2100" t="s">
        <v>2211</v>
      </c>
    </row>
    <row r="2101" spans="1:1" x14ac:dyDescent="0.25">
      <c r="A2101" t="s">
        <v>2212</v>
      </c>
    </row>
    <row r="2102" spans="1:1" x14ac:dyDescent="0.25">
      <c r="A2102" t="s">
        <v>2213</v>
      </c>
    </row>
    <row r="2103" spans="1:1" x14ac:dyDescent="0.25">
      <c r="A2103" t="s">
        <v>2214</v>
      </c>
    </row>
    <row r="2104" spans="1:1" x14ac:dyDescent="0.25">
      <c r="A2104" t="s">
        <v>931</v>
      </c>
    </row>
    <row r="2105" spans="1:1" x14ac:dyDescent="0.25">
      <c r="A2105" t="s">
        <v>2215</v>
      </c>
    </row>
    <row r="2106" spans="1:1" x14ac:dyDescent="0.25">
      <c r="A2106" t="s">
        <v>2216</v>
      </c>
    </row>
    <row r="2107" spans="1:1" x14ac:dyDescent="0.25">
      <c r="A2107" t="s">
        <v>2217</v>
      </c>
    </row>
    <row r="2108" spans="1:1" x14ac:dyDescent="0.25">
      <c r="A2108" t="s">
        <v>2218</v>
      </c>
    </row>
    <row r="2109" spans="1:1" x14ac:dyDescent="0.25">
      <c r="A2109" t="s">
        <v>2219</v>
      </c>
    </row>
    <row r="2110" spans="1:1" x14ac:dyDescent="0.25">
      <c r="A2110" t="s">
        <v>931</v>
      </c>
    </row>
    <row r="2111" spans="1:1" x14ac:dyDescent="0.25">
      <c r="A2111" t="s">
        <v>2220</v>
      </c>
    </row>
    <row r="2112" spans="1:1" x14ac:dyDescent="0.25">
      <c r="A2112" t="s">
        <v>2221</v>
      </c>
    </row>
    <row r="2113" spans="1:1" x14ac:dyDescent="0.25">
      <c r="A2113" t="s">
        <v>2222</v>
      </c>
    </row>
    <row r="2114" spans="1:1" x14ac:dyDescent="0.25">
      <c r="A2114" t="s">
        <v>2223</v>
      </c>
    </row>
    <row r="2115" spans="1:1" x14ac:dyDescent="0.25">
      <c r="A2115" t="s">
        <v>2224</v>
      </c>
    </row>
    <row r="2116" spans="1:1" x14ac:dyDescent="0.25">
      <c r="A2116" t="s">
        <v>931</v>
      </c>
    </row>
    <row r="2117" spans="1:1" x14ac:dyDescent="0.25">
      <c r="A2117" t="s">
        <v>2225</v>
      </c>
    </row>
    <row r="2118" spans="1:1" x14ac:dyDescent="0.25">
      <c r="A2118" t="s">
        <v>2226</v>
      </c>
    </row>
    <row r="2119" spans="1:1" x14ac:dyDescent="0.25">
      <c r="A2119" t="s">
        <v>2227</v>
      </c>
    </row>
    <row r="2120" spans="1:1" x14ac:dyDescent="0.25">
      <c r="A2120" t="s">
        <v>2228</v>
      </c>
    </row>
    <row r="2121" spans="1:1" x14ac:dyDescent="0.25">
      <c r="A2121" t="s">
        <v>2229</v>
      </c>
    </row>
    <row r="2122" spans="1:1" x14ac:dyDescent="0.25">
      <c r="A2122" t="s">
        <v>931</v>
      </c>
    </row>
    <row r="2123" spans="1:1" x14ac:dyDescent="0.25">
      <c r="A2123" t="s">
        <v>2230</v>
      </c>
    </row>
    <row r="2124" spans="1:1" x14ac:dyDescent="0.25">
      <c r="A2124" t="s">
        <v>2231</v>
      </c>
    </row>
    <row r="2125" spans="1:1" x14ac:dyDescent="0.25">
      <c r="A2125" t="s">
        <v>2232</v>
      </c>
    </row>
    <row r="2126" spans="1:1" x14ac:dyDescent="0.25">
      <c r="A2126" t="s">
        <v>2233</v>
      </c>
    </row>
    <row r="2127" spans="1:1" x14ac:dyDescent="0.25">
      <c r="A2127" t="s">
        <v>2234</v>
      </c>
    </row>
    <row r="2128" spans="1:1" x14ac:dyDescent="0.25">
      <c r="A2128" t="s">
        <v>931</v>
      </c>
    </row>
    <row r="2129" spans="1:1" x14ac:dyDescent="0.25">
      <c r="A2129" t="s">
        <v>2235</v>
      </c>
    </row>
    <row r="2130" spans="1:1" x14ac:dyDescent="0.25">
      <c r="A2130" t="s">
        <v>2236</v>
      </c>
    </row>
    <row r="2131" spans="1:1" x14ac:dyDescent="0.25">
      <c r="A2131" t="s">
        <v>2237</v>
      </c>
    </row>
    <row r="2132" spans="1:1" x14ac:dyDescent="0.25">
      <c r="A2132" t="s">
        <v>2238</v>
      </c>
    </row>
    <row r="2133" spans="1:1" x14ac:dyDescent="0.25">
      <c r="A2133" t="s">
        <v>2239</v>
      </c>
    </row>
    <row r="2134" spans="1:1" x14ac:dyDescent="0.25">
      <c r="A2134" t="s">
        <v>931</v>
      </c>
    </row>
    <row r="2135" spans="1:1" x14ac:dyDescent="0.25">
      <c r="A2135" t="s">
        <v>2240</v>
      </c>
    </row>
    <row r="2136" spans="1:1" x14ac:dyDescent="0.25">
      <c r="A2136" t="s">
        <v>2241</v>
      </c>
    </row>
    <row r="2137" spans="1:1" x14ac:dyDescent="0.25">
      <c r="A2137" t="s">
        <v>2242</v>
      </c>
    </row>
    <row r="2138" spans="1:1" x14ac:dyDescent="0.25">
      <c r="A2138" t="s">
        <v>2243</v>
      </c>
    </row>
    <row r="2139" spans="1:1" x14ac:dyDescent="0.25">
      <c r="A2139" t="s">
        <v>2244</v>
      </c>
    </row>
    <row r="2140" spans="1:1" x14ac:dyDescent="0.25">
      <c r="A2140" t="s">
        <v>931</v>
      </c>
    </row>
    <row r="2141" spans="1:1" x14ac:dyDescent="0.25">
      <c r="A2141" t="s">
        <v>2245</v>
      </c>
    </row>
    <row r="2142" spans="1:1" x14ac:dyDescent="0.25">
      <c r="A2142" t="s">
        <v>2246</v>
      </c>
    </row>
    <row r="2143" spans="1:1" x14ac:dyDescent="0.25">
      <c r="A2143" t="s">
        <v>2247</v>
      </c>
    </row>
    <row r="2144" spans="1:1" x14ac:dyDescent="0.25">
      <c r="A2144" t="s">
        <v>2248</v>
      </c>
    </row>
    <row r="2145" spans="1:1" x14ac:dyDescent="0.25">
      <c r="A2145" t="s">
        <v>2249</v>
      </c>
    </row>
    <row r="2146" spans="1:1" x14ac:dyDescent="0.25">
      <c r="A2146" t="s">
        <v>931</v>
      </c>
    </row>
    <row r="2147" spans="1:1" x14ac:dyDescent="0.25">
      <c r="A2147" t="s">
        <v>2250</v>
      </c>
    </row>
    <row r="2148" spans="1:1" x14ac:dyDescent="0.25">
      <c r="A2148" t="s">
        <v>2251</v>
      </c>
    </row>
    <row r="2149" spans="1:1" x14ac:dyDescent="0.25">
      <c r="A2149" t="s">
        <v>2252</v>
      </c>
    </row>
    <row r="2150" spans="1:1" x14ac:dyDescent="0.25">
      <c r="A2150" t="s">
        <v>2253</v>
      </c>
    </row>
    <row r="2151" spans="1:1" x14ac:dyDescent="0.25">
      <c r="A2151" t="s">
        <v>2254</v>
      </c>
    </row>
    <row r="2152" spans="1:1" x14ac:dyDescent="0.25">
      <c r="A2152" t="s">
        <v>931</v>
      </c>
    </row>
    <row r="2153" spans="1:1" x14ac:dyDescent="0.25">
      <c r="A2153" t="s">
        <v>2255</v>
      </c>
    </row>
    <row r="2154" spans="1:1" x14ac:dyDescent="0.25">
      <c r="A2154" t="s">
        <v>2256</v>
      </c>
    </row>
    <row r="2155" spans="1:1" x14ac:dyDescent="0.25">
      <c r="A2155" t="s">
        <v>2257</v>
      </c>
    </row>
    <row r="2156" spans="1:1" x14ac:dyDescent="0.25">
      <c r="A2156" t="s">
        <v>2258</v>
      </c>
    </row>
    <row r="2157" spans="1:1" x14ac:dyDescent="0.25">
      <c r="A2157" t="s">
        <v>2259</v>
      </c>
    </row>
    <row r="2158" spans="1:1" x14ac:dyDescent="0.25">
      <c r="A2158" t="s">
        <v>931</v>
      </c>
    </row>
    <row r="2159" spans="1:1" x14ac:dyDescent="0.25">
      <c r="A2159" t="s">
        <v>2260</v>
      </c>
    </row>
    <row r="2160" spans="1:1" x14ac:dyDescent="0.25">
      <c r="A2160" t="s">
        <v>2261</v>
      </c>
    </row>
    <row r="2161" spans="1:1" x14ac:dyDescent="0.25">
      <c r="A2161" t="s">
        <v>2262</v>
      </c>
    </row>
    <row r="2162" spans="1:1" x14ac:dyDescent="0.25">
      <c r="A2162" t="s">
        <v>2263</v>
      </c>
    </row>
    <row r="2163" spans="1:1" x14ac:dyDescent="0.25">
      <c r="A2163" t="s">
        <v>2264</v>
      </c>
    </row>
    <row r="2164" spans="1:1" x14ac:dyDescent="0.25">
      <c r="A2164" t="s">
        <v>931</v>
      </c>
    </row>
    <row r="2165" spans="1:1" x14ac:dyDescent="0.25">
      <c r="A2165" t="s">
        <v>2265</v>
      </c>
    </row>
    <row r="2166" spans="1:1" x14ac:dyDescent="0.25">
      <c r="A2166" t="s">
        <v>2266</v>
      </c>
    </row>
    <row r="2167" spans="1:1" x14ac:dyDescent="0.25">
      <c r="A2167" t="s">
        <v>2267</v>
      </c>
    </row>
    <row r="2168" spans="1:1" x14ac:dyDescent="0.25">
      <c r="A2168" t="s">
        <v>2268</v>
      </c>
    </row>
    <row r="2169" spans="1:1" x14ac:dyDescent="0.25">
      <c r="A2169" t="s">
        <v>2269</v>
      </c>
    </row>
    <row r="2170" spans="1:1" x14ac:dyDescent="0.25">
      <c r="A2170" t="s">
        <v>931</v>
      </c>
    </row>
    <row r="2171" spans="1:1" x14ac:dyDescent="0.25">
      <c r="A2171" t="s">
        <v>2270</v>
      </c>
    </row>
    <row r="2172" spans="1:1" x14ac:dyDescent="0.25">
      <c r="A2172" t="s">
        <v>2271</v>
      </c>
    </row>
    <row r="2173" spans="1:1" x14ac:dyDescent="0.25">
      <c r="A2173" t="s">
        <v>2272</v>
      </c>
    </row>
    <row r="2174" spans="1:1" x14ac:dyDescent="0.25">
      <c r="A2174" t="s">
        <v>2273</v>
      </c>
    </row>
    <row r="2175" spans="1:1" x14ac:dyDescent="0.25">
      <c r="A2175" t="s">
        <v>2274</v>
      </c>
    </row>
    <row r="2176" spans="1:1" x14ac:dyDescent="0.25">
      <c r="A2176" t="s">
        <v>931</v>
      </c>
    </row>
    <row r="2177" spans="1:1" x14ac:dyDescent="0.25">
      <c r="A2177" t="s">
        <v>2275</v>
      </c>
    </row>
    <row r="2178" spans="1:1" x14ac:dyDescent="0.25">
      <c r="A2178" t="s">
        <v>2276</v>
      </c>
    </row>
    <row r="2179" spans="1:1" x14ac:dyDescent="0.25">
      <c r="A2179" t="s">
        <v>2277</v>
      </c>
    </row>
    <row r="2180" spans="1:1" x14ac:dyDescent="0.25">
      <c r="A2180" t="s">
        <v>2278</v>
      </c>
    </row>
    <row r="2181" spans="1:1" x14ac:dyDescent="0.25">
      <c r="A2181" t="s">
        <v>2279</v>
      </c>
    </row>
    <row r="2182" spans="1:1" x14ac:dyDescent="0.25">
      <c r="A2182" t="s">
        <v>931</v>
      </c>
    </row>
    <row r="2183" spans="1:1" x14ac:dyDescent="0.25">
      <c r="A2183" t="s">
        <v>2280</v>
      </c>
    </row>
    <row r="2184" spans="1:1" x14ac:dyDescent="0.25">
      <c r="A2184" t="s">
        <v>2281</v>
      </c>
    </row>
    <row r="2185" spans="1:1" x14ac:dyDescent="0.25">
      <c r="A2185" t="s">
        <v>2282</v>
      </c>
    </row>
    <row r="2186" spans="1:1" x14ac:dyDescent="0.25">
      <c r="A2186" t="s">
        <v>2283</v>
      </c>
    </row>
    <row r="2187" spans="1:1" x14ac:dyDescent="0.25">
      <c r="A2187" t="s">
        <v>2284</v>
      </c>
    </row>
    <row r="2188" spans="1:1" x14ac:dyDescent="0.25">
      <c r="A2188" t="s">
        <v>931</v>
      </c>
    </row>
    <row r="2189" spans="1:1" x14ac:dyDescent="0.25">
      <c r="A2189" t="s">
        <v>2285</v>
      </c>
    </row>
    <row r="2190" spans="1:1" x14ac:dyDescent="0.25">
      <c r="A2190" t="s">
        <v>2286</v>
      </c>
    </row>
    <row r="2191" spans="1:1" x14ac:dyDescent="0.25">
      <c r="A2191" t="s">
        <v>2287</v>
      </c>
    </row>
    <row r="2192" spans="1:1" x14ac:dyDescent="0.25">
      <c r="A2192" t="s">
        <v>2288</v>
      </c>
    </row>
    <row r="2193" spans="1:1" x14ac:dyDescent="0.25">
      <c r="A2193" t="s">
        <v>2289</v>
      </c>
    </row>
    <row r="2194" spans="1:1" x14ac:dyDescent="0.25">
      <c r="A2194" t="s">
        <v>931</v>
      </c>
    </row>
    <row r="2195" spans="1:1" x14ac:dyDescent="0.25">
      <c r="A2195" t="s">
        <v>2290</v>
      </c>
    </row>
    <row r="2196" spans="1:1" x14ac:dyDescent="0.25">
      <c r="A2196" t="s">
        <v>2291</v>
      </c>
    </row>
    <row r="2197" spans="1:1" x14ac:dyDescent="0.25">
      <c r="A2197" t="s">
        <v>2292</v>
      </c>
    </row>
    <row r="2198" spans="1:1" x14ac:dyDescent="0.25">
      <c r="A2198" t="s">
        <v>2293</v>
      </c>
    </row>
    <row r="2199" spans="1:1" x14ac:dyDescent="0.25">
      <c r="A2199" t="s">
        <v>2294</v>
      </c>
    </row>
    <row r="2200" spans="1:1" x14ac:dyDescent="0.25">
      <c r="A2200" t="s">
        <v>931</v>
      </c>
    </row>
    <row r="2201" spans="1:1" x14ac:dyDescent="0.25">
      <c r="A2201" t="s">
        <v>2295</v>
      </c>
    </row>
    <row r="2202" spans="1:1" x14ac:dyDescent="0.25">
      <c r="A2202" t="s">
        <v>2296</v>
      </c>
    </row>
    <row r="2203" spans="1:1" x14ac:dyDescent="0.25">
      <c r="A2203" t="s">
        <v>2297</v>
      </c>
    </row>
    <row r="2204" spans="1:1" x14ac:dyDescent="0.25">
      <c r="A2204" t="s">
        <v>2298</v>
      </c>
    </row>
    <row r="2205" spans="1:1" x14ac:dyDescent="0.25">
      <c r="A2205" t="s">
        <v>2299</v>
      </c>
    </row>
    <row r="2206" spans="1:1" x14ac:dyDescent="0.25">
      <c r="A2206" t="s">
        <v>931</v>
      </c>
    </row>
    <row r="2207" spans="1:1" x14ac:dyDescent="0.25">
      <c r="A2207" t="s">
        <v>2300</v>
      </c>
    </row>
    <row r="2208" spans="1:1" x14ac:dyDescent="0.25">
      <c r="A2208" t="s">
        <v>2301</v>
      </c>
    </row>
    <row r="2209" spans="1:1" x14ac:dyDescent="0.25">
      <c r="A2209" t="s">
        <v>2302</v>
      </c>
    </row>
    <row r="2210" spans="1:1" x14ac:dyDescent="0.25">
      <c r="A2210" t="s">
        <v>2303</v>
      </c>
    </row>
    <row r="2211" spans="1:1" x14ac:dyDescent="0.25">
      <c r="A2211" t="s">
        <v>2304</v>
      </c>
    </row>
    <row r="2212" spans="1:1" x14ac:dyDescent="0.25">
      <c r="A2212" t="s">
        <v>931</v>
      </c>
    </row>
    <row r="2213" spans="1:1" x14ac:dyDescent="0.25">
      <c r="A2213" t="s">
        <v>2305</v>
      </c>
    </row>
    <row r="2214" spans="1:1" x14ac:dyDescent="0.25">
      <c r="A2214" t="s">
        <v>2306</v>
      </c>
    </row>
    <row r="2215" spans="1:1" x14ac:dyDescent="0.25">
      <c r="A2215" t="s">
        <v>2307</v>
      </c>
    </row>
    <row r="2216" spans="1:1" x14ac:dyDescent="0.25">
      <c r="A2216" t="s">
        <v>2308</v>
      </c>
    </row>
    <row r="2217" spans="1:1" x14ac:dyDescent="0.25">
      <c r="A2217" t="s">
        <v>2309</v>
      </c>
    </row>
    <row r="2218" spans="1:1" x14ac:dyDescent="0.25">
      <c r="A2218" t="s">
        <v>931</v>
      </c>
    </row>
    <row r="2219" spans="1:1" x14ac:dyDescent="0.25">
      <c r="A2219" t="s">
        <v>2310</v>
      </c>
    </row>
    <row r="2220" spans="1:1" x14ac:dyDescent="0.25">
      <c r="A2220" t="s">
        <v>2311</v>
      </c>
    </row>
    <row r="2221" spans="1:1" x14ac:dyDescent="0.25">
      <c r="A2221" t="s">
        <v>2312</v>
      </c>
    </row>
    <row r="2222" spans="1:1" x14ac:dyDescent="0.25">
      <c r="A2222" t="s">
        <v>2313</v>
      </c>
    </row>
    <row r="2223" spans="1:1" x14ac:dyDescent="0.25">
      <c r="A2223" t="s">
        <v>2314</v>
      </c>
    </row>
    <row r="2224" spans="1:1" x14ac:dyDescent="0.25">
      <c r="A2224" t="s">
        <v>931</v>
      </c>
    </row>
    <row r="2225" spans="1:1" x14ac:dyDescent="0.25">
      <c r="A2225" t="s">
        <v>2315</v>
      </c>
    </row>
    <row r="2226" spans="1:1" x14ac:dyDescent="0.25">
      <c r="A2226" t="s">
        <v>2316</v>
      </c>
    </row>
    <row r="2227" spans="1:1" x14ac:dyDescent="0.25">
      <c r="A2227" t="s">
        <v>2317</v>
      </c>
    </row>
    <row r="2228" spans="1:1" x14ac:dyDescent="0.25">
      <c r="A2228" t="s">
        <v>2318</v>
      </c>
    </row>
    <row r="2229" spans="1:1" x14ac:dyDescent="0.25">
      <c r="A2229" t="s">
        <v>2319</v>
      </c>
    </row>
    <row r="2230" spans="1:1" x14ac:dyDescent="0.25">
      <c r="A2230" t="s">
        <v>931</v>
      </c>
    </row>
    <row r="2231" spans="1:1" x14ac:dyDescent="0.25">
      <c r="A2231" t="s">
        <v>2320</v>
      </c>
    </row>
    <row r="2232" spans="1:1" x14ac:dyDescent="0.25">
      <c r="A2232" t="s">
        <v>2321</v>
      </c>
    </row>
    <row r="2233" spans="1:1" x14ac:dyDescent="0.25">
      <c r="A2233" t="s">
        <v>2322</v>
      </c>
    </row>
    <row r="2234" spans="1:1" x14ac:dyDescent="0.25">
      <c r="A2234" t="s">
        <v>2323</v>
      </c>
    </row>
    <row r="2235" spans="1:1" x14ac:dyDescent="0.25">
      <c r="A2235" t="s">
        <v>2324</v>
      </c>
    </row>
    <row r="2236" spans="1:1" x14ac:dyDescent="0.25">
      <c r="A2236" t="s">
        <v>931</v>
      </c>
    </row>
    <row r="2237" spans="1:1" x14ac:dyDescent="0.25">
      <c r="A2237" t="s">
        <v>2325</v>
      </c>
    </row>
    <row r="2238" spans="1:1" x14ac:dyDescent="0.25">
      <c r="A2238" t="s">
        <v>2326</v>
      </c>
    </row>
    <row r="2239" spans="1:1" x14ac:dyDescent="0.25">
      <c r="A2239" t="s">
        <v>2327</v>
      </c>
    </row>
    <row r="2240" spans="1:1" x14ac:dyDescent="0.25">
      <c r="A2240" t="s">
        <v>2328</v>
      </c>
    </row>
    <row r="2241" spans="1:1" x14ac:dyDescent="0.25">
      <c r="A2241" t="s">
        <v>2329</v>
      </c>
    </row>
    <row r="2242" spans="1:1" x14ac:dyDescent="0.25">
      <c r="A2242" t="s">
        <v>931</v>
      </c>
    </row>
    <row r="2243" spans="1:1" x14ac:dyDescent="0.25">
      <c r="A2243" t="s">
        <v>2330</v>
      </c>
    </row>
    <row r="2244" spans="1:1" x14ac:dyDescent="0.25">
      <c r="A2244" t="s">
        <v>2331</v>
      </c>
    </row>
    <row r="2245" spans="1:1" x14ac:dyDescent="0.25">
      <c r="A2245" t="s">
        <v>2332</v>
      </c>
    </row>
    <row r="2246" spans="1:1" x14ac:dyDescent="0.25">
      <c r="A2246" t="s">
        <v>2333</v>
      </c>
    </row>
    <row r="2247" spans="1:1" x14ac:dyDescent="0.25">
      <c r="A2247" t="s">
        <v>2334</v>
      </c>
    </row>
    <row r="2248" spans="1:1" x14ac:dyDescent="0.25">
      <c r="A2248" t="s">
        <v>931</v>
      </c>
    </row>
    <row r="2249" spans="1:1" x14ac:dyDescent="0.25">
      <c r="A2249" t="s">
        <v>2335</v>
      </c>
    </row>
    <row r="2250" spans="1:1" x14ac:dyDescent="0.25">
      <c r="A2250" t="s">
        <v>2336</v>
      </c>
    </row>
    <row r="2251" spans="1:1" x14ac:dyDescent="0.25">
      <c r="A2251" t="s">
        <v>2337</v>
      </c>
    </row>
    <row r="2252" spans="1:1" x14ac:dyDescent="0.25">
      <c r="A2252" t="s">
        <v>2338</v>
      </c>
    </row>
    <row r="2253" spans="1:1" x14ac:dyDescent="0.25">
      <c r="A2253" t="s">
        <v>2339</v>
      </c>
    </row>
    <row r="2254" spans="1:1" x14ac:dyDescent="0.25">
      <c r="A2254" t="s">
        <v>931</v>
      </c>
    </row>
    <row r="2255" spans="1:1" x14ac:dyDescent="0.25">
      <c r="A2255" t="s">
        <v>2340</v>
      </c>
    </row>
    <row r="2256" spans="1:1" x14ac:dyDescent="0.25">
      <c r="A2256" t="s">
        <v>2341</v>
      </c>
    </row>
    <row r="2257" spans="1:1" x14ac:dyDescent="0.25">
      <c r="A2257" t="s">
        <v>2342</v>
      </c>
    </row>
    <row r="2258" spans="1:1" x14ac:dyDescent="0.25">
      <c r="A2258" t="s">
        <v>2343</v>
      </c>
    </row>
    <row r="2259" spans="1:1" x14ac:dyDescent="0.25">
      <c r="A2259" t="s">
        <v>2344</v>
      </c>
    </row>
    <row r="2260" spans="1:1" x14ac:dyDescent="0.25">
      <c r="A2260" t="s">
        <v>931</v>
      </c>
    </row>
    <row r="2261" spans="1:1" x14ac:dyDescent="0.25">
      <c r="A2261" t="s">
        <v>2345</v>
      </c>
    </row>
    <row r="2262" spans="1:1" x14ac:dyDescent="0.25">
      <c r="A2262" t="s">
        <v>2346</v>
      </c>
    </row>
    <row r="2263" spans="1:1" x14ac:dyDescent="0.25">
      <c r="A2263" t="s">
        <v>2347</v>
      </c>
    </row>
    <row r="2264" spans="1:1" x14ac:dyDescent="0.25">
      <c r="A2264" t="s">
        <v>2348</v>
      </c>
    </row>
    <row r="2265" spans="1:1" x14ac:dyDescent="0.25">
      <c r="A2265" t="s">
        <v>2349</v>
      </c>
    </row>
    <row r="2266" spans="1:1" x14ac:dyDescent="0.25">
      <c r="A2266" t="s">
        <v>931</v>
      </c>
    </row>
    <row r="2267" spans="1:1" x14ac:dyDescent="0.25">
      <c r="A2267" t="s">
        <v>2350</v>
      </c>
    </row>
    <row r="2268" spans="1:1" x14ac:dyDescent="0.25">
      <c r="A2268" t="s">
        <v>2351</v>
      </c>
    </row>
    <row r="2269" spans="1:1" x14ac:dyDescent="0.25">
      <c r="A2269" t="s">
        <v>2352</v>
      </c>
    </row>
    <row r="2270" spans="1:1" x14ac:dyDescent="0.25">
      <c r="A2270" t="s">
        <v>2353</v>
      </c>
    </row>
    <row r="2271" spans="1:1" x14ac:dyDescent="0.25">
      <c r="A2271" t="s">
        <v>2354</v>
      </c>
    </row>
    <row r="2272" spans="1:1" x14ac:dyDescent="0.25">
      <c r="A2272" t="s">
        <v>931</v>
      </c>
    </row>
    <row r="2273" spans="1:1" x14ac:dyDescent="0.25">
      <c r="A2273" t="s">
        <v>2355</v>
      </c>
    </row>
    <row r="2274" spans="1:1" x14ac:dyDescent="0.25">
      <c r="A2274" t="s">
        <v>2356</v>
      </c>
    </row>
    <row r="2275" spans="1:1" x14ac:dyDescent="0.25">
      <c r="A2275" t="s">
        <v>2357</v>
      </c>
    </row>
    <row r="2276" spans="1:1" x14ac:dyDescent="0.25">
      <c r="A2276" t="s">
        <v>2358</v>
      </c>
    </row>
    <row r="2277" spans="1:1" x14ac:dyDescent="0.25">
      <c r="A2277" t="s">
        <v>2359</v>
      </c>
    </row>
    <row r="2278" spans="1:1" x14ac:dyDescent="0.25">
      <c r="A2278" t="s">
        <v>931</v>
      </c>
    </row>
    <row r="2279" spans="1:1" x14ac:dyDescent="0.25">
      <c r="A2279" t="s">
        <v>2360</v>
      </c>
    </row>
    <row r="2280" spans="1:1" x14ac:dyDescent="0.25">
      <c r="A2280" t="s">
        <v>2361</v>
      </c>
    </row>
    <row r="2281" spans="1:1" x14ac:dyDescent="0.25">
      <c r="A2281" t="s">
        <v>2362</v>
      </c>
    </row>
    <row r="2282" spans="1:1" x14ac:dyDescent="0.25">
      <c r="A2282" t="s">
        <v>2363</v>
      </c>
    </row>
    <row r="2283" spans="1:1" x14ac:dyDescent="0.25">
      <c r="A2283" t="s">
        <v>2364</v>
      </c>
    </row>
    <row r="2284" spans="1:1" x14ac:dyDescent="0.25">
      <c r="A2284" t="s">
        <v>931</v>
      </c>
    </row>
    <row r="2285" spans="1:1" x14ac:dyDescent="0.25">
      <c r="A2285" t="s">
        <v>2365</v>
      </c>
    </row>
    <row r="2286" spans="1:1" x14ac:dyDescent="0.25">
      <c r="A2286" t="s">
        <v>2366</v>
      </c>
    </row>
    <row r="2287" spans="1:1" x14ac:dyDescent="0.25">
      <c r="A2287" t="s">
        <v>2367</v>
      </c>
    </row>
    <row r="2288" spans="1:1" x14ac:dyDescent="0.25">
      <c r="A2288" t="s">
        <v>2368</v>
      </c>
    </row>
    <row r="2289" spans="1:1" x14ac:dyDescent="0.25">
      <c r="A2289" t="s">
        <v>2369</v>
      </c>
    </row>
    <row r="2290" spans="1:1" x14ac:dyDescent="0.25">
      <c r="A2290" t="s">
        <v>931</v>
      </c>
    </row>
    <row r="2291" spans="1:1" x14ac:dyDescent="0.25">
      <c r="A2291" t="s">
        <v>2370</v>
      </c>
    </row>
    <row r="2292" spans="1:1" x14ac:dyDescent="0.25">
      <c r="A2292" t="s">
        <v>2371</v>
      </c>
    </row>
    <row r="2293" spans="1:1" x14ac:dyDescent="0.25">
      <c r="A2293" t="s">
        <v>2372</v>
      </c>
    </row>
    <row r="2294" spans="1:1" x14ac:dyDescent="0.25">
      <c r="A2294" t="s">
        <v>2373</v>
      </c>
    </row>
    <row r="2295" spans="1:1" x14ac:dyDescent="0.25">
      <c r="A2295" t="s">
        <v>2374</v>
      </c>
    </row>
    <row r="2296" spans="1:1" x14ac:dyDescent="0.25">
      <c r="A2296" t="s">
        <v>931</v>
      </c>
    </row>
    <row r="2297" spans="1:1" x14ac:dyDescent="0.25">
      <c r="A2297" t="s">
        <v>2375</v>
      </c>
    </row>
    <row r="2298" spans="1:1" x14ac:dyDescent="0.25">
      <c r="A2298" t="s">
        <v>2376</v>
      </c>
    </row>
    <row r="2299" spans="1:1" x14ac:dyDescent="0.25">
      <c r="A2299" t="s">
        <v>2377</v>
      </c>
    </row>
    <row r="2300" spans="1:1" x14ac:dyDescent="0.25">
      <c r="A2300" t="s">
        <v>2378</v>
      </c>
    </row>
    <row r="2301" spans="1:1" x14ac:dyDescent="0.25">
      <c r="A2301" t="s">
        <v>2379</v>
      </c>
    </row>
    <row r="2302" spans="1:1" x14ac:dyDescent="0.25">
      <c r="A2302" t="s">
        <v>931</v>
      </c>
    </row>
    <row r="2303" spans="1:1" x14ac:dyDescent="0.25">
      <c r="A2303" t="s">
        <v>2380</v>
      </c>
    </row>
    <row r="2304" spans="1:1" x14ac:dyDescent="0.25">
      <c r="A2304" t="s">
        <v>2381</v>
      </c>
    </row>
    <row r="2305" spans="1:1" x14ac:dyDescent="0.25">
      <c r="A2305" t="s">
        <v>1432</v>
      </c>
    </row>
    <row r="2306" spans="1:1" x14ac:dyDescent="0.25">
      <c r="A2306" t="s">
        <v>1433</v>
      </c>
    </row>
    <row r="2307" spans="1:1" x14ac:dyDescent="0.25">
      <c r="A2307" t="s">
        <v>1434</v>
      </c>
    </row>
    <row r="2308" spans="1:1" x14ac:dyDescent="0.25">
      <c r="A2308" t="s">
        <v>931</v>
      </c>
    </row>
    <row r="2309" spans="1:1" x14ac:dyDescent="0.25">
      <c r="A2309" t="s">
        <v>1435</v>
      </c>
    </row>
    <row r="2310" spans="1:1" x14ac:dyDescent="0.25">
      <c r="A2310" t="s">
        <v>1436</v>
      </c>
    </row>
    <row r="2311" spans="1:1" x14ac:dyDescent="0.25">
      <c r="A2311" t="s">
        <v>1437</v>
      </c>
    </row>
    <row r="2312" spans="1:1" x14ac:dyDescent="0.25">
      <c r="A2312" t="s">
        <v>1438</v>
      </c>
    </row>
    <row r="2313" spans="1:1" x14ac:dyDescent="0.25">
      <c r="A2313" t="s">
        <v>1439</v>
      </c>
    </row>
    <row r="2314" spans="1:1" x14ac:dyDescent="0.25">
      <c r="A2314" t="s">
        <v>931</v>
      </c>
    </row>
    <row r="2315" spans="1:1" x14ac:dyDescent="0.25">
      <c r="A2315" t="s">
        <v>1440</v>
      </c>
    </row>
    <row r="2316" spans="1:1" x14ac:dyDescent="0.25">
      <c r="A2316" t="s">
        <v>1441</v>
      </c>
    </row>
    <row r="2317" spans="1:1" x14ac:dyDescent="0.25">
      <c r="A2317" t="s">
        <v>1442</v>
      </c>
    </row>
    <row r="2318" spans="1:1" x14ac:dyDescent="0.25">
      <c r="A2318" t="s">
        <v>1443</v>
      </c>
    </row>
    <row r="2319" spans="1:1" x14ac:dyDescent="0.25">
      <c r="A2319" t="s">
        <v>1444</v>
      </c>
    </row>
    <row r="2320" spans="1:1" x14ac:dyDescent="0.25">
      <c r="A2320" t="s">
        <v>931</v>
      </c>
    </row>
    <row r="2321" spans="1:1" x14ac:dyDescent="0.25">
      <c r="A2321" t="s">
        <v>1445</v>
      </c>
    </row>
    <row r="2322" spans="1:1" x14ac:dyDescent="0.25">
      <c r="A2322" t="s">
        <v>1446</v>
      </c>
    </row>
    <row r="2323" spans="1:1" x14ac:dyDescent="0.25">
      <c r="A2323" t="s">
        <v>1447</v>
      </c>
    </row>
    <row r="2324" spans="1:1" x14ac:dyDescent="0.25">
      <c r="A2324" t="s">
        <v>1448</v>
      </c>
    </row>
    <row r="2325" spans="1:1" x14ac:dyDescent="0.25">
      <c r="A2325" t="s">
        <v>1449</v>
      </c>
    </row>
    <row r="2326" spans="1:1" x14ac:dyDescent="0.25">
      <c r="A2326" t="s">
        <v>931</v>
      </c>
    </row>
    <row r="2327" spans="1:1" x14ac:dyDescent="0.25">
      <c r="A2327" t="s">
        <v>1450</v>
      </c>
    </row>
    <row r="2328" spans="1:1" x14ac:dyDescent="0.25">
      <c r="A2328" t="s">
        <v>1451</v>
      </c>
    </row>
    <row r="2329" spans="1:1" x14ac:dyDescent="0.25">
      <c r="A2329" t="s">
        <v>1452</v>
      </c>
    </row>
    <row r="2330" spans="1:1" x14ac:dyDescent="0.25">
      <c r="A2330" t="s">
        <v>1453</v>
      </c>
    </row>
    <row r="2331" spans="1:1" x14ac:dyDescent="0.25">
      <c r="A2331" t="s">
        <v>1454</v>
      </c>
    </row>
    <row r="2332" spans="1:1" x14ac:dyDescent="0.25">
      <c r="A2332" t="s">
        <v>931</v>
      </c>
    </row>
    <row r="2333" spans="1:1" x14ac:dyDescent="0.25">
      <c r="A2333" t="s">
        <v>1455</v>
      </c>
    </row>
    <row r="2334" spans="1:1" x14ac:dyDescent="0.25">
      <c r="A2334" t="s">
        <v>1456</v>
      </c>
    </row>
    <row r="2335" spans="1:1" x14ac:dyDescent="0.25">
      <c r="A2335" t="s">
        <v>1457</v>
      </c>
    </row>
    <row r="2336" spans="1:1" x14ac:dyDescent="0.25">
      <c r="A2336" t="s">
        <v>1458</v>
      </c>
    </row>
    <row r="2337" spans="1:1" x14ac:dyDescent="0.25">
      <c r="A2337" t="s">
        <v>1459</v>
      </c>
    </row>
    <row r="2338" spans="1:1" x14ac:dyDescent="0.25">
      <c r="A2338" t="s">
        <v>931</v>
      </c>
    </row>
    <row r="2339" spans="1:1" x14ac:dyDescent="0.25">
      <c r="A2339" t="s">
        <v>1460</v>
      </c>
    </row>
    <row r="2340" spans="1:1" x14ac:dyDescent="0.25">
      <c r="A2340" t="s">
        <v>1461</v>
      </c>
    </row>
    <row r="2341" spans="1:1" x14ac:dyDescent="0.25">
      <c r="A2341" t="s">
        <v>1462</v>
      </c>
    </row>
    <row r="2342" spans="1:1" x14ac:dyDescent="0.25">
      <c r="A2342" t="s">
        <v>1463</v>
      </c>
    </row>
    <row r="2343" spans="1:1" x14ac:dyDescent="0.25">
      <c r="A2343" t="s">
        <v>1464</v>
      </c>
    </row>
    <row r="2344" spans="1:1" x14ac:dyDescent="0.25">
      <c r="A2344" t="s">
        <v>931</v>
      </c>
    </row>
    <row r="2345" spans="1:1" x14ac:dyDescent="0.25">
      <c r="A2345" t="s">
        <v>1465</v>
      </c>
    </row>
    <row r="2346" spans="1:1" x14ac:dyDescent="0.25">
      <c r="A2346" t="s">
        <v>1466</v>
      </c>
    </row>
    <row r="2347" spans="1:1" x14ac:dyDescent="0.25">
      <c r="A2347" t="s">
        <v>1467</v>
      </c>
    </row>
    <row r="2348" spans="1:1" x14ac:dyDescent="0.25">
      <c r="A2348" t="s">
        <v>1468</v>
      </c>
    </row>
    <row r="2349" spans="1:1" x14ac:dyDescent="0.25">
      <c r="A2349" t="s">
        <v>1469</v>
      </c>
    </row>
    <row r="2350" spans="1:1" x14ac:dyDescent="0.25">
      <c r="A2350" t="s">
        <v>931</v>
      </c>
    </row>
    <row r="2351" spans="1:1" x14ac:dyDescent="0.25">
      <c r="A2351" t="s">
        <v>1470</v>
      </c>
    </row>
    <row r="2352" spans="1:1" x14ac:dyDescent="0.25">
      <c r="A2352" t="s">
        <v>1471</v>
      </c>
    </row>
    <row r="2353" spans="1:1" x14ac:dyDescent="0.25">
      <c r="A2353" t="s">
        <v>1472</v>
      </c>
    </row>
    <row r="2354" spans="1:1" x14ac:dyDescent="0.25">
      <c r="A2354" t="s">
        <v>1473</v>
      </c>
    </row>
    <row r="2355" spans="1:1" x14ac:dyDescent="0.25">
      <c r="A2355" t="s">
        <v>1474</v>
      </c>
    </row>
    <row r="2356" spans="1:1" x14ac:dyDescent="0.25">
      <c r="A2356" t="s">
        <v>931</v>
      </c>
    </row>
    <row r="2357" spans="1:1" x14ac:dyDescent="0.25">
      <c r="A2357" t="s">
        <v>1475</v>
      </c>
    </row>
    <row r="2358" spans="1:1" x14ac:dyDescent="0.25">
      <c r="A2358" t="s">
        <v>1476</v>
      </c>
    </row>
    <row r="2359" spans="1:1" x14ac:dyDescent="0.25">
      <c r="A2359" t="s">
        <v>1477</v>
      </c>
    </row>
    <row r="2360" spans="1:1" x14ac:dyDescent="0.25">
      <c r="A2360" t="s">
        <v>1478</v>
      </c>
    </row>
    <row r="2361" spans="1:1" x14ac:dyDescent="0.25">
      <c r="A2361" t="s">
        <v>1479</v>
      </c>
    </row>
    <row r="2362" spans="1:1" x14ac:dyDescent="0.25">
      <c r="A2362" t="s">
        <v>931</v>
      </c>
    </row>
    <row r="2363" spans="1:1" x14ac:dyDescent="0.25">
      <c r="A2363" t="s">
        <v>1480</v>
      </c>
    </row>
    <row r="2364" spans="1:1" x14ac:dyDescent="0.25">
      <c r="A2364" t="s">
        <v>1481</v>
      </c>
    </row>
    <row r="2365" spans="1:1" x14ac:dyDescent="0.25">
      <c r="A2365" t="s">
        <v>1482</v>
      </c>
    </row>
    <row r="2366" spans="1:1" x14ac:dyDescent="0.25">
      <c r="A2366" t="s">
        <v>1483</v>
      </c>
    </row>
    <row r="2367" spans="1:1" x14ac:dyDescent="0.25">
      <c r="A2367" t="s">
        <v>1484</v>
      </c>
    </row>
    <row r="2368" spans="1:1" x14ac:dyDescent="0.25">
      <c r="A2368" t="s">
        <v>931</v>
      </c>
    </row>
    <row r="2369" spans="1:1" x14ac:dyDescent="0.25">
      <c r="A2369" t="s">
        <v>1485</v>
      </c>
    </row>
    <row r="2370" spans="1:1" x14ac:dyDescent="0.25">
      <c r="A2370" t="s">
        <v>1486</v>
      </c>
    </row>
    <row r="2371" spans="1:1" x14ac:dyDescent="0.25">
      <c r="A2371" t="s">
        <v>1487</v>
      </c>
    </row>
    <row r="2372" spans="1:1" x14ac:dyDescent="0.25">
      <c r="A2372" t="s">
        <v>1488</v>
      </c>
    </row>
    <row r="2373" spans="1:1" x14ac:dyDescent="0.25">
      <c r="A2373" t="s">
        <v>1489</v>
      </c>
    </row>
    <row r="2374" spans="1:1" x14ac:dyDescent="0.25">
      <c r="A2374" t="s">
        <v>931</v>
      </c>
    </row>
    <row r="2375" spans="1:1" x14ac:dyDescent="0.25">
      <c r="A2375" t="s">
        <v>1490</v>
      </c>
    </row>
    <row r="2376" spans="1:1" x14ac:dyDescent="0.25">
      <c r="A2376" t="s">
        <v>1491</v>
      </c>
    </row>
    <row r="2377" spans="1:1" x14ac:dyDescent="0.25">
      <c r="A2377" t="s">
        <v>1492</v>
      </c>
    </row>
    <row r="2378" spans="1:1" x14ac:dyDescent="0.25">
      <c r="A2378" t="s">
        <v>1493</v>
      </c>
    </row>
    <row r="2379" spans="1:1" x14ac:dyDescent="0.25">
      <c r="A2379" t="s">
        <v>1494</v>
      </c>
    </row>
    <row r="2380" spans="1:1" x14ac:dyDescent="0.25">
      <c r="A2380" t="s">
        <v>931</v>
      </c>
    </row>
    <row r="2381" spans="1:1" x14ac:dyDescent="0.25">
      <c r="A2381" t="s">
        <v>1495</v>
      </c>
    </row>
    <row r="2382" spans="1:1" x14ac:dyDescent="0.25">
      <c r="A2382" t="s">
        <v>1496</v>
      </c>
    </row>
    <row r="2383" spans="1:1" x14ac:dyDescent="0.25">
      <c r="A2383" t="s">
        <v>1497</v>
      </c>
    </row>
    <row r="2384" spans="1:1" x14ac:dyDescent="0.25">
      <c r="A2384" t="s">
        <v>1498</v>
      </c>
    </row>
    <row r="2385" spans="1:1" x14ac:dyDescent="0.25">
      <c r="A2385" t="s">
        <v>1499</v>
      </c>
    </row>
    <row r="2386" spans="1:1" x14ac:dyDescent="0.25">
      <c r="A2386" t="s">
        <v>931</v>
      </c>
    </row>
    <row r="2387" spans="1:1" x14ac:dyDescent="0.25">
      <c r="A2387" t="s">
        <v>1500</v>
      </c>
    </row>
    <row r="2388" spans="1:1" x14ac:dyDescent="0.25">
      <c r="A2388" t="s">
        <v>1501</v>
      </c>
    </row>
    <row r="2389" spans="1:1" x14ac:dyDescent="0.25">
      <c r="A2389" t="s">
        <v>1502</v>
      </c>
    </row>
    <row r="2390" spans="1:1" x14ac:dyDescent="0.25">
      <c r="A2390" t="s">
        <v>1503</v>
      </c>
    </row>
    <row r="2391" spans="1:1" x14ac:dyDescent="0.25">
      <c r="A2391" t="s">
        <v>1504</v>
      </c>
    </row>
    <row r="2392" spans="1:1" x14ac:dyDescent="0.25">
      <c r="A2392" t="s">
        <v>931</v>
      </c>
    </row>
    <row r="2393" spans="1:1" x14ac:dyDescent="0.25">
      <c r="A2393" t="s">
        <v>1505</v>
      </c>
    </row>
    <row r="2394" spans="1:1" x14ac:dyDescent="0.25">
      <c r="A2394" t="s">
        <v>1506</v>
      </c>
    </row>
    <row r="2395" spans="1:1" x14ac:dyDescent="0.25">
      <c r="A2395" t="s">
        <v>1507</v>
      </c>
    </row>
    <row r="2396" spans="1:1" x14ac:dyDescent="0.25">
      <c r="A2396" t="s">
        <v>1508</v>
      </c>
    </row>
    <row r="2397" spans="1:1" x14ac:dyDescent="0.25">
      <c r="A2397" t="s">
        <v>1509</v>
      </c>
    </row>
    <row r="2398" spans="1:1" x14ac:dyDescent="0.25">
      <c r="A2398" t="s">
        <v>931</v>
      </c>
    </row>
    <row r="2399" spans="1:1" x14ac:dyDescent="0.25">
      <c r="A2399" t="s">
        <v>1510</v>
      </c>
    </row>
    <row r="2400" spans="1:1" x14ac:dyDescent="0.25">
      <c r="A2400" t="s">
        <v>1511</v>
      </c>
    </row>
    <row r="2401" spans="1:1" x14ac:dyDescent="0.25">
      <c r="A2401" t="s">
        <v>1512</v>
      </c>
    </row>
    <row r="2402" spans="1:1" x14ac:dyDescent="0.25">
      <c r="A2402" t="s">
        <v>1513</v>
      </c>
    </row>
    <row r="2403" spans="1:1" x14ac:dyDescent="0.25">
      <c r="A2403" t="s">
        <v>1514</v>
      </c>
    </row>
    <row r="2404" spans="1:1" x14ac:dyDescent="0.25">
      <c r="A2404" t="s">
        <v>931</v>
      </c>
    </row>
    <row r="2405" spans="1:1" x14ac:dyDescent="0.25">
      <c r="A2405" t="s">
        <v>1515</v>
      </c>
    </row>
    <row r="2406" spans="1:1" x14ac:dyDescent="0.25">
      <c r="A2406" t="s">
        <v>1516</v>
      </c>
    </row>
    <row r="2407" spans="1:1" x14ac:dyDescent="0.25">
      <c r="A2407" t="s">
        <v>1517</v>
      </c>
    </row>
    <row r="2408" spans="1:1" x14ac:dyDescent="0.25">
      <c r="A2408" t="s">
        <v>1518</v>
      </c>
    </row>
    <row r="2409" spans="1:1" x14ac:dyDescent="0.25">
      <c r="A2409" t="s">
        <v>1519</v>
      </c>
    </row>
    <row r="2410" spans="1:1" x14ac:dyDescent="0.25">
      <c r="A2410" t="s">
        <v>931</v>
      </c>
    </row>
    <row r="2411" spans="1:1" x14ac:dyDescent="0.25">
      <c r="A2411" t="s">
        <v>1520</v>
      </c>
    </row>
    <row r="2412" spans="1:1" x14ac:dyDescent="0.25">
      <c r="A2412" t="s">
        <v>1521</v>
      </c>
    </row>
    <row r="2413" spans="1:1" x14ac:dyDescent="0.25">
      <c r="A2413" t="s">
        <v>1522</v>
      </c>
    </row>
    <row r="2414" spans="1:1" x14ac:dyDescent="0.25">
      <c r="A2414" t="s">
        <v>1523</v>
      </c>
    </row>
    <row r="2415" spans="1:1" x14ac:dyDescent="0.25">
      <c r="A2415" t="s">
        <v>1524</v>
      </c>
    </row>
    <row r="2416" spans="1:1" x14ac:dyDescent="0.25">
      <c r="A2416" t="s">
        <v>931</v>
      </c>
    </row>
    <row r="2417" spans="1:1" x14ac:dyDescent="0.25">
      <c r="A2417" t="s">
        <v>1525</v>
      </c>
    </row>
    <row r="2418" spans="1:1" x14ac:dyDescent="0.25">
      <c r="A2418" t="s">
        <v>1526</v>
      </c>
    </row>
    <row r="2419" spans="1:1" x14ac:dyDescent="0.25">
      <c r="A2419" t="s">
        <v>1527</v>
      </c>
    </row>
    <row r="2420" spans="1:1" x14ac:dyDescent="0.25">
      <c r="A2420" t="s">
        <v>1528</v>
      </c>
    </row>
    <row r="2421" spans="1:1" x14ac:dyDescent="0.25">
      <c r="A2421" t="s">
        <v>1529</v>
      </c>
    </row>
    <row r="2422" spans="1:1" x14ac:dyDescent="0.25">
      <c r="A2422" t="s">
        <v>931</v>
      </c>
    </row>
    <row r="2423" spans="1:1" x14ac:dyDescent="0.25">
      <c r="A2423" t="s">
        <v>1530</v>
      </c>
    </row>
    <row r="2424" spans="1:1" x14ac:dyDescent="0.25">
      <c r="A2424" t="s">
        <v>1531</v>
      </c>
    </row>
    <row r="2425" spans="1:1" x14ac:dyDescent="0.25">
      <c r="A2425" t="s">
        <v>1532</v>
      </c>
    </row>
    <row r="2426" spans="1:1" x14ac:dyDescent="0.25">
      <c r="A2426" t="s">
        <v>1533</v>
      </c>
    </row>
    <row r="2427" spans="1:1" x14ac:dyDescent="0.25">
      <c r="A2427" t="s">
        <v>1534</v>
      </c>
    </row>
    <row r="2428" spans="1:1" x14ac:dyDescent="0.25">
      <c r="A2428" t="s">
        <v>931</v>
      </c>
    </row>
    <row r="2429" spans="1:1" x14ac:dyDescent="0.25">
      <c r="A2429" t="s">
        <v>1535</v>
      </c>
    </row>
    <row r="2430" spans="1:1" x14ac:dyDescent="0.25">
      <c r="A2430" t="s">
        <v>1536</v>
      </c>
    </row>
    <row r="2431" spans="1:1" x14ac:dyDescent="0.25">
      <c r="A2431" t="s">
        <v>2487</v>
      </c>
    </row>
    <row r="2432" spans="1:1" x14ac:dyDescent="0.25">
      <c r="A2432" t="s">
        <v>2488</v>
      </c>
    </row>
    <row r="2433" spans="1:1" x14ac:dyDescent="0.25">
      <c r="A2433" t="s">
        <v>2489</v>
      </c>
    </row>
    <row r="2434" spans="1:1" x14ac:dyDescent="0.25">
      <c r="A2434" t="s">
        <v>931</v>
      </c>
    </row>
    <row r="2435" spans="1:1" x14ac:dyDescent="0.25">
      <c r="A2435" t="s">
        <v>2490</v>
      </c>
    </row>
    <row r="2436" spans="1:1" x14ac:dyDescent="0.25">
      <c r="A2436" t="s">
        <v>2491</v>
      </c>
    </row>
    <row r="2437" spans="1:1" x14ac:dyDescent="0.25">
      <c r="A2437" t="s">
        <v>2492</v>
      </c>
    </row>
    <row r="2438" spans="1:1" x14ac:dyDescent="0.25">
      <c r="A2438" t="s">
        <v>2493</v>
      </c>
    </row>
    <row r="2439" spans="1:1" x14ac:dyDescent="0.25">
      <c r="A2439" t="s">
        <v>2494</v>
      </c>
    </row>
    <row r="2440" spans="1:1" x14ac:dyDescent="0.25">
      <c r="A2440" t="s">
        <v>931</v>
      </c>
    </row>
    <row r="2441" spans="1:1" x14ac:dyDescent="0.25">
      <c r="A2441" t="s">
        <v>2495</v>
      </c>
    </row>
    <row r="2442" spans="1:1" x14ac:dyDescent="0.25">
      <c r="A2442" t="s">
        <v>2496</v>
      </c>
    </row>
    <row r="2443" spans="1:1" x14ac:dyDescent="0.25">
      <c r="A2443" t="s">
        <v>2497</v>
      </c>
    </row>
    <row r="2444" spans="1:1" x14ac:dyDescent="0.25">
      <c r="A2444" t="s">
        <v>2498</v>
      </c>
    </row>
    <row r="2445" spans="1:1" x14ac:dyDescent="0.25">
      <c r="A2445" t="s">
        <v>2499</v>
      </c>
    </row>
    <row r="2446" spans="1:1" x14ac:dyDescent="0.25">
      <c r="A2446" t="s">
        <v>931</v>
      </c>
    </row>
    <row r="2447" spans="1:1" x14ac:dyDescent="0.25">
      <c r="A2447" t="s">
        <v>2500</v>
      </c>
    </row>
    <row r="2448" spans="1:1" x14ac:dyDescent="0.25">
      <c r="A2448" t="s">
        <v>2501</v>
      </c>
    </row>
    <row r="2449" spans="1:1" x14ac:dyDescent="0.25">
      <c r="A2449" t="s">
        <v>2502</v>
      </c>
    </row>
    <row r="2450" spans="1:1" x14ac:dyDescent="0.25">
      <c r="A2450" t="s">
        <v>2503</v>
      </c>
    </row>
    <row r="2451" spans="1:1" x14ac:dyDescent="0.25">
      <c r="A2451" t="s">
        <v>2504</v>
      </c>
    </row>
    <row r="2452" spans="1:1" x14ac:dyDescent="0.25">
      <c r="A2452" t="s">
        <v>931</v>
      </c>
    </row>
    <row r="2453" spans="1:1" x14ac:dyDescent="0.25">
      <c r="A2453" t="s">
        <v>2505</v>
      </c>
    </row>
    <row r="2454" spans="1:1" x14ac:dyDescent="0.25">
      <c r="A2454" t="s">
        <v>2506</v>
      </c>
    </row>
    <row r="2455" spans="1:1" x14ac:dyDescent="0.25">
      <c r="A2455" t="s">
        <v>2507</v>
      </c>
    </row>
    <row r="2456" spans="1:1" x14ac:dyDescent="0.25">
      <c r="A2456" t="s">
        <v>2508</v>
      </c>
    </row>
    <row r="2457" spans="1:1" x14ac:dyDescent="0.25">
      <c r="A2457" t="s">
        <v>2509</v>
      </c>
    </row>
    <row r="2458" spans="1:1" x14ac:dyDescent="0.25">
      <c r="A2458" t="s">
        <v>931</v>
      </c>
    </row>
    <row r="2459" spans="1:1" x14ac:dyDescent="0.25">
      <c r="A2459" t="s">
        <v>2510</v>
      </c>
    </row>
    <row r="2460" spans="1:1" x14ac:dyDescent="0.25">
      <c r="A2460" t="s">
        <v>2511</v>
      </c>
    </row>
    <row r="2461" spans="1:1" x14ac:dyDescent="0.25">
      <c r="A2461" t="s">
        <v>2512</v>
      </c>
    </row>
    <row r="2462" spans="1:1" x14ac:dyDescent="0.25">
      <c r="A2462" t="s">
        <v>2513</v>
      </c>
    </row>
    <row r="2463" spans="1:1" x14ac:dyDescent="0.25">
      <c r="A2463" t="s">
        <v>2514</v>
      </c>
    </row>
    <row r="2464" spans="1:1" x14ac:dyDescent="0.25">
      <c r="A2464" t="s">
        <v>931</v>
      </c>
    </row>
    <row r="2465" spans="1:1" x14ac:dyDescent="0.25">
      <c r="A2465" t="s">
        <v>2515</v>
      </c>
    </row>
    <row r="2466" spans="1:1" x14ac:dyDescent="0.25">
      <c r="A2466" t="s">
        <v>2516</v>
      </c>
    </row>
    <row r="2467" spans="1:1" x14ac:dyDescent="0.25">
      <c r="A2467" t="s">
        <v>2517</v>
      </c>
    </row>
    <row r="2468" spans="1:1" x14ac:dyDescent="0.25">
      <c r="A2468" t="s">
        <v>2518</v>
      </c>
    </row>
    <row r="2469" spans="1:1" x14ac:dyDescent="0.25">
      <c r="A2469" t="s">
        <v>2519</v>
      </c>
    </row>
    <row r="2470" spans="1:1" x14ac:dyDescent="0.25">
      <c r="A2470" t="s">
        <v>931</v>
      </c>
    </row>
    <row r="2471" spans="1:1" x14ac:dyDescent="0.25">
      <c r="A2471" t="s">
        <v>2520</v>
      </c>
    </row>
    <row r="2472" spans="1:1" x14ac:dyDescent="0.25">
      <c r="A2472" t="s">
        <v>2521</v>
      </c>
    </row>
    <row r="2473" spans="1:1" x14ac:dyDescent="0.25">
      <c r="A2473" t="s">
        <v>2522</v>
      </c>
    </row>
    <row r="2474" spans="1:1" x14ac:dyDescent="0.25">
      <c r="A2474" t="s">
        <v>2523</v>
      </c>
    </row>
    <row r="2475" spans="1:1" x14ac:dyDescent="0.25">
      <c r="A2475" t="s">
        <v>2524</v>
      </c>
    </row>
    <row r="2476" spans="1:1" x14ac:dyDescent="0.25">
      <c r="A2476" t="s">
        <v>931</v>
      </c>
    </row>
    <row r="2477" spans="1:1" x14ac:dyDescent="0.25">
      <c r="A2477" t="s">
        <v>2525</v>
      </c>
    </row>
    <row r="2478" spans="1:1" x14ac:dyDescent="0.25">
      <c r="A2478" t="s">
        <v>2526</v>
      </c>
    </row>
    <row r="2479" spans="1:1" x14ac:dyDescent="0.25">
      <c r="A2479" t="s">
        <v>2527</v>
      </c>
    </row>
    <row r="2480" spans="1:1" x14ac:dyDescent="0.25">
      <c r="A2480" t="s">
        <v>2528</v>
      </c>
    </row>
    <row r="2481" spans="1:1" x14ac:dyDescent="0.25">
      <c r="A2481" t="s">
        <v>2529</v>
      </c>
    </row>
    <row r="2482" spans="1:1" x14ac:dyDescent="0.25">
      <c r="A2482" t="s">
        <v>931</v>
      </c>
    </row>
    <row r="2483" spans="1:1" x14ac:dyDescent="0.25">
      <c r="A2483" t="s">
        <v>2530</v>
      </c>
    </row>
    <row r="2484" spans="1:1" x14ac:dyDescent="0.25">
      <c r="A2484" t="s">
        <v>2531</v>
      </c>
    </row>
    <row r="2485" spans="1:1" x14ac:dyDescent="0.25">
      <c r="A2485" t="s">
        <v>2532</v>
      </c>
    </row>
    <row r="2486" spans="1:1" x14ac:dyDescent="0.25">
      <c r="A2486" t="s">
        <v>2533</v>
      </c>
    </row>
    <row r="2487" spans="1:1" x14ac:dyDescent="0.25">
      <c r="A2487" t="s">
        <v>2534</v>
      </c>
    </row>
    <row r="2488" spans="1:1" x14ac:dyDescent="0.25">
      <c r="A2488" t="s">
        <v>931</v>
      </c>
    </row>
    <row r="2489" spans="1:1" x14ac:dyDescent="0.25">
      <c r="A2489" t="s">
        <v>2535</v>
      </c>
    </row>
    <row r="2490" spans="1:1" x14ac:dyDescent="0.25">
      <c r="A2490" t="s">
        <v>2536</v>
      </c>
    </row>
    <row r="2491" spans="1:1" x14ac:dyDescent="0.25">
      <c r="A2491" t="s">
        <v>2537</v>
      </c>
    </row>
    <row r="2492" spans="1:1" x14ac:dyDescent="0.25">
      <c r="A2492" t="s">
        <v>2538</v>
      </c>
    </row>
    <row r="2493" spans="1:1" x14ac:dyDescent="0.25">
      <c r="A2493" t="s">
        <v>2539</v>
      </c>
    </row>
    <row r="2494" spans="1:1" x14ac:dyDescent="0.25">
      <c r="A2494" t="s">
        <v>931</v>
      </c>
    </row>
    <row r="2495" spans="1:1" x14ac:dyDescent="0.25">
      <c r="A2495" t="s">
        <v>2540</v>
      </c>
    </row>
    <row r="2496" spans="1:1" x14ac:dyDescent="0.25">
      <c r="A2496" t="s">
        <v>929</v>
      </c>
    </row>
    <row r="2498" spans="1:1" x14ac:dyDescent="0.25">
      <c r="A2498" t="s">
        <v>916</v>
      </c>
    </row>
    <row r="2500" spans="1:1" x14ac:dyDescent="0.25">
      <c r="A2500" t="s">
        <v>1014</v>
      </c>
    </row>
    <row r="2501" spans="1:1" x14ac:dyDescent="0.25">
      <c r="A2501" t="s">
        <v>1015</v>
      </c>
    </row>
    <row r="2502" spans="1:1" x14ac:dyDescent="0.25">
      <c r="A2502" t="s">
        <v>2541</v>
      </c>
    </row>
    <row r="2503" spans="1:1" x14ac:dyDescent="0.25">
      <c r="A2503" t="s">
        <v>1134</v>
      </c>
    </row>
    <row r="2504" spans="1:1" x14ac:dyDescent="0.25">
      <c r="A2504" t="s">
        <v>2542</v>
      </c>
    </row>
    <row r="2505" spans="1:1" x14ac:dyDescent="0.25">
      <c r="A2505" t="s">
        <v>2543</v>
      </c>
    </row>
    <row r="2506" spans="1:1" x14ac:dyDescent="0.25">
      <c r="A2506" t="s">
        <v>2544</v>
      </c>
    </row>
    <row r="2508" spans="1:1" x14ac:dyDescent="0.25">
      <c r="A2508" t="s">
        <v>1020</v>
      </c>
    </row>
    <row r="2509" spans="1:1" x14ac:dyDescent="0.25">
      <c r="A2509" t="s">
        <v>917</v>
      </c>
    </row>
    <row r="2511" spans="1:1" x14ac:dyDescent="0.25">
      <c r="A2511" t="s">
        <v>1020</v>
      </c>
    </row>
    <row r="2512" spans="1:1" x14ac:dyDescent="0.25">
      <c r="A2512" t="s">
        <v>918</v>
      </c>
    </row>
    <row r="2514" spans="1:1" x14ac:dyDescent="0.25">
      <c r="A2514" t="s">
        <v>1020</v>
      </c>
    </row>
    <row r="2515" spans="1:1" x14ac:dyDescent="0.25">
      <c r="A2515" t="s">
        <v>919</v>
      </c>
    </row>
    <row r="2517" spans="1:1" x14ac:dyDescent="0.25">
      <c r="A2517" t="s">
        <v>920</v>
      </c>
    </row>
    <row r="2519" spans="1:1" x14ac:dyDescent="0.25">
      <c r="A2519" t="s">
        <v>921</v>
      </c>
    </row>
    <row r="2521" spans="1:1" x14ac:dyDescent="0.25">
      <c r="A2521" t="s">
        <v>2545</v>
      </c>
    </row>
    <row r="2522" spans="1:1" x14ac:dyDescent="0.25">
      <c r="A2522" t="s">
        <v>2546</v>
      </c>
    </row>
    <row r="2523" spans="1:1" x14ac:dyDescent="0.25">
      <c r="A2523" t="s">
        <v>2547</v>
      </c>
    </row>
    <row r="2524" spans="1:1" x14ac:dyDescent="0.25">
      <c r="A2524" t="s">
        <v>2548</v>
      </c>
    </row>
    <row r="2525" spans="1:1" x14ac:dyDescent="0.25">
      <c r="A2525" t="s">
        <v>2549</v>
      </c>
    </row>
    <row r="2526" spans="1:1" x14ac:dyDescent="0.25">
      <c r="A2526" t="s">
        <v>2550</v>
      </c>
    </row>
    <row r="2527" spans="1:1" x14ac:dyDescent="0.25">
      <c r="A2527" t="s">
        <v>2551</v>
      </c>
    </row>
    <row r="2528" spans="1:1" x14ac:dyDescent="0.25">
      <c r="A2528" t="s">
        <v>2552</v>
      </c>
    </row>
    <row r="2529" spans="1:1" x14ac:dyDescent="0.25">
      <c r="A2529" t="s">
        <v>2553</v>
      </c>
    </row>
    <row r="2530" spans="1:1" x14ac:dyDescent="0.25">
      <c r="A2530" t="s">
        <v>2554</v>
      </c>
    </row>
    <row r="2531" spans="1:1" x14ac:dyDescent="0.25">
      <c r="A2531" t="s">
        <v>2555</v>
      </c>
    </row>
    <row r="2532" spans="1:1" x14ac:dyDescent="0.25">
      <c r="A2532" t="s">
        <v>2556</v>
      </c>
    </row>
    <row r="2533" spans="1:1" x14ac:dyDescent="0.25">
      <c r="A2533" t="s">
        <v>2557</v>
      </c>
    </row>
    <row r="2534" spans="1:1" x14ac:dyDescent="0.25">
      <c r="A2534" t="s">
        <v>2558</v>
      </c>
    </row>
    <row r="2535" spans="1:1" x14ac:dyDescent="0.25">
      <c r="A2535" t="s">
        <v>2559</v>
      </c>
    </row>
    <row r="2536" spans="1:1" x14ac:dyDescent="0.25">
      <c r="A2536" t="s">
        <v>2560</v>
      </c>
    </row>
    <row r="2537" spans="1:1" x14ac:dyDescent="0.25">
      <c r="A2537" t="s">
        <v>2561</v>
      </c>
    </row>
    <row r="2538" spans="1:1" x14ac:dyDescent="0.25">
      <c r="A2538" t="s">
        <v>2562</v>
      </c>
    </row>
    <row r="2539" spans="1:1" x14ac:dyDescent="0.25">
      <c r="A2539" t="s">
        <v>2563</v>
      </c>
    </row>
    <row r="2540" spans="1:1" x14ac:dyDescent="0.25">
      <c r="A2540" t="s">
        <v>2564</v>
      </c>
    </row>
    <row r="2541" spans="1:1" x14ac:dyDescent="0.25">
      <c r="A2541" t="s">
        <v>2565</v>
      </c>
    </row>
    <row r="2542" spans="1:1" x14ac:dyDescent="0.25">
      <c r="A2542" t="s">
        <v>2566</v>
      </c>
    </row>
    <row r="2543" spans="1:1" x14ac:dyDescent="0.25">
      <c r="A2543" t="s">
        <v>2567</v>
      </c>
    </row>
    <row r="2544" spans="1:1" x14ac:dyDescent="0.25">
      <c r="A2544" t="s">
        <v>2568</v>
      </c>
    </row>
    <row r="2545" spans="1:1" x14ac:dyDescent="0.25">
      <c r="A2545" t="s">
        <v>2569</v>
      </c>
    </row>
    <row r="2546" spans="1:1" x14ac:dyDescent="0.25">
      <c r="A2546" t="s">
        <v>2570</v>
      </c>
    </row>
    <row r="2547" spans="1:1" x14ac:dyDescent="0.25">
      <c r="A2547" t="s">
        <v>2571</v>
      </c>
    </row>
    <row r="2548" spans="1:1" x14ac:dyDescent="0.25">
      <c r="A2548" t="s">
        <v>2572</v>
      </c>
    </row>
    <row r="2549" spans="1:1" x14ac:dyDescent="0.25">
      <c r="A2549" t="s">
        <v>2573</v>
      </c>
    </row>
    <row r="2550" spans="1:1" x14ac:dyDescent="0.25">
      <c r="A2550" t="s">
        <v>2574</v>
      </c>
    </row>
    <row r="2551" spans="1:1" x14ac:dyDescent="0.25">
      <c r="A2551" t="s">
        <v>2575</v>
      </c>
    </row>
    <row r="2552" spans="1:1" x14ac:dyDescent="0.25">
      <c r="A2552" t="s">
        <v>2576</v>
      </c>
    </row>
    <row r="2553" spans="1:1" x14ac:dyDescent="0.25">
      <c r="A2553" t="s">
        <v>2577</v>
      </c>
    </row>
    <row r="2554" spans="1:1" x14ac:dyDescent="0.25">
      <c r="A2554" t="s">
        <v>2578</v>
      </c>
    </row>
    <row r="2555" spans="1:1" x14ac:dyDescent="0.25">
      <c r="A2555" t="s">
        <v>2579</v>
      </c>
    </row>
    <row r="2556" spans="1:1" x14ac:dyDescent="0.25">
      <c r="A2556" t="s">
        <v>2580</v>
      </c>
    </row>
    <row r="2558" spans="1:1" x14ac:dyDescent="0.25">
      <c r="A2558" t="s">
        <v>1638</v>
      </c>
    </row>
    <row r="2559" spans="1:1" x14ac:dyDescent="0.25">
      <c r="A2559" t="s">
        <v>1639</v>
      </c>
    </row>
    <row r="2561" spans="1:1" x14ac:dyDescent="0.25">
      <c r="A2561" t="s">
        <v>1640</v>
      </c>
    </row>
    <row r="2562" spans="1:1" x14ac:dyDescent="0.25">
      <c r="A2562" t="s">
        <v>1641</v>
      </c>
    </row>
    <row r="2563" spans="1:1" x14ac:dyDescent="0.25">
      <c r="A2563" t="s">
        <v>1244</v>
      </c>
    </row>
    <row r="2565" spans="1:1" x14ac:dyDescent="0.25">
      <c r="A2565" t="s">
        <v>2581</v>
      </c>
    </row>
    <row r="2566" spans="1:1" x14ac:dyDescent="0.25">
      <c r="A2566" t="s">
        <v>2582</v>
      </c>
    </row>
    <row r="2568" spans="1:1" x14ac:dyDescent="0.25">
      <c r="A2568" t="s">
        <v>1089</v>
      </c>
    </row>
    <row r="2569" spans="1:1" x14ac:dyDescent="0.25">
      <c r="A2569" t="s">
        <v>1247</v>
      </c>
    </row>
    <row r="2570" spans="1:1" x14ac:dyDescent="0.25">
      <c r="A2570" t="s">
        <v>932</v>
      </c>
    </row>
    <row r="2571" spans="1:1" x14ac:dyDescent="0.25">
      <c r="A2571" t="s">
        <v>2583</v>
      </c>
    </row>
    <row r="2572" spans="1:1" x14ac:dyDescent="0.25">
      <c r="A2572" t="s">
        <v>2584</v>
      </c>
    </row>
    <row r="2573" spans="1:1" x14ac:dyDescent="0.25">
      <c r="A2573" t="s">
        <v>2585</v>
      </c>
    </row>
    <row r="2574" spans="1:1" x14ac:dyDescent="0.25">
      <c r="A2574" t="s">
        <v>2586</v>
      </c>
    </row>
    <row r="2575" spans="1:1" x14ac:dyDescent="0.25">
      <c r="A2575" t="s">
        <v>1537</v>
      </c>
    </row>
    <row r="2576" spans="1:1" x14ac:dyDescent="0.25">
      <c r="A2576" t="s">
        <v>1538</v>
      </c>
    </row>
    <row r="2577" spans="1:1" x14ac:dyDescent="0.25">
      <c r="A2577" t="s">
        <v>1539</v>
      </c>
    </row>
    <row r="2578" spans="1:1" x14ac:dyDescent="0.25">
      <c r="A2578" t="s">
        <v>1540</v>
      </c>
    </row>
    <row r="2579" spans="1:1" x14ac:dyDescent="0.25">
      <c r="A2579" t="s">
        <v>1541</v>
      </c>
    </row>
    <row r="2580" spans="1:1" x14ac:dyDescent="0.25">
      <c r="A2580" t="s">
        <v>1542</v>
      </c>
    </row>
    <row r="2581" spans="1:1" x14ac:dyDescent="0.25">
      <c r="A2581" t="s">
        <v>1543</v>
      </c>
    </row>
    <row r="2582" spans="1:1" x14ac:dyDescent="0.25">
      <c r="A2582" t="s">
        <v>1544</v>
      </c>
    </row>
    <row r="2583" spans="1:1" x14ac:dyDescent="0.25">
      <c r="A2583" t="s">
        <v>1545</v>
      </c>
    </row>
    <row r="2584" spans="1:1" x14ac:dyDescent="0.25">
      <c r="A2584" t="s">
        <v>1546</v>
      </c>
    </row>
    <row r="2585" spans="1:1" x14ac:dyDescent="0.25">
      <c r="A2585" t="s">
        <v>932</v>
      </c>
    </row>
    <row r="2586" spans="1:1" x14ac:dyDescent="0.25">
      <c r="A2586" t="s">
        <v>1547</v>
      </c>
    </row>
    <row r="2587" spans="1:1" x14ac:dyDescent="0.25">
      <c r="A2587" t="s">
        <v>1548</v>
      </c>
    </row>
    <row r="2588" spans="1:1" x14ac:dyDescent="0.25">
      <c r="A2588" t="s">
        <v>1549</v>
      </c>
    </row>
    <row r="2589" spans="1:1" x14ac:dyDescent="0.25">
      <c r="A2589" t="s">
        <v>932</v>
      </c>
    </row>
    <row r="2590" spans="1:1" x14ac:dyDescent="0.25">
      <c r="A2590" t="s">
        <v>1550</v>
      </c>
    </row>
    <row r="2591" spans="1:1" x14ac:dyDescent="0.25">
      <c r="A2591" t="s">
        <v>1551</v>
      </c>
    </row>
    <row r="2592" spans="1:1" x14ac:dyDescent="0.25">
      <c r="A2592" t="s">
        <v>1552</v>
      </c>
    </row>
    <row r="2593" spans="1:1" x14ac:dyDescent="0.25">
      <c r="A2593" t="s">
        <v>1553</v>
      </c>
    </row>
    <row r="2594" spans="1:1" x14ac:dyDescent="0.25">
      <c r="A2594" t="s">
        <v>1089</v>
      </c>
    </row>
    <row r="2596" spans="1:1" x14ac:dyDescent="0.25">
      <c r="A2596" t="s">
        <v>923</v>
      </c>
    </row>
    <row r="2598" spans="1:1" x14ac:dyDescent="0.25">
      <c r="A2598" t="s">
        <v>924</v>
      </c>
    </row>
    <row r="2600" spans="1:1" x14ac:dyDescent="0.25">
      <c r="A2600" t="s">
        <v>925</v>
      </c>
    </row>
    <row r="2602" spans="1:1" x14ac:dyDescent="0.25">
      <c r="A2602" t="s">
        <v>926</v>
      </c>
    </row>
    <row r="2604" spans="1:1" x14ac:dyDescent="0.25">
      <c r="A2604" t="s">
        <v>927</v>
      </c>
    </row>
    <row r="2606" spans="1:1" x14ac:dyDescent="0.25">
      <c r="A2606" t="s">
        <v>928</v>
      </c>
    </row>
    <row r="2608" spans="1:1" x14ac:dyDescent="0.25">
      <c r="A2608" t="s">
        <v>929</v>
      </c>
    </row>
    <row r="2609" spans="1:1" x14ac:dyDescent="0.25">
      <c r="A2609" t="s">
        <v>930</v>
      </c>
    </row>
    <row r="2610" spans="1:1" x14ac:dyDescent="0.25">
      <c r="A2610" t="s">
        <v>931</v>
      </c>
    </row>
    <row r="2611" spans="1:1" x14ac:dyDescent="0.25">
      <c r="A2611" t="s">
        <v>1554</v>
      </c>
    </row>
    <row r="2612" spans="1:1" x14ac:dyDescent="0.25">
      <c r="A2612" t="s">
        <v>1555</v>
      </c>
    </row>
    <row r="2613" spans="1:1" x14ac:dyDescent="0.25">
      <c r="A2613" t="s">
        <v>1556</v>
      </c>
    </row>
    <row r="2614" spans="1:1" x14ac:dyDescent="0.25">
      <c r="A2614" t="s">
        <v>1557</v>
      </c>
    </row>
    <row r="2615" spans="1:1" x14ac:dyDescent="0.25">
      <c r="A2615" t="s">
        <v>1558</v>
      </c>
    </row>
    <row r="2616" spans="1:1" x14ac:dyDescent="0.25">
      <c r="A2616" t="s">
        <v>931</v>
      </c>
    </row>
    <row r="2617" spans="1:1" x14ac:dyDescent="0.25">
      <c r="A2617" t="s">
        <v>1559</v>
      </c>
    </row>
    <row r="2618" spans="1:1" x14ac:dyDescent="0.25">
      <c r="A2618" t="s">
        <v>1560</v>
      </c>
    </row>
    <row r="2619" spans="1:1" x14ac:dyDescent="0.25">
      <c r="A2619" t="s">
        <v>1561</v>
      </c>
    </row>
    <row r="2620" spans="1:1" x14ac:dyDescent="0.25">
      <c r="A2620" t="s">
        <v>1562</v>
      </c>
    </row>
    <row r="2621" spans="1:1" x14ac:dyDescent="0.25">
      <c r="A2621" t="s">
        <v>1563</v>
      </c>
    </row>
    <row r="2622" spans="1:1" x14ac:dyDescent="0.25">
      <c r="A2622" t="s">
        <v>931</v>
      </c>
    </row>
    <row r="2623" spans="1:1" x14ac:dyDescent="0.25">
      <c r="A2623" t="s">
        <v>1564</v>
      </c>
    </row>
    <row r="2624" spans="1:1" x14ac:dyDescent="0.25">
      <c r="A2624" t="s">
        <v>1565</v>
      </c>
    </row>
    <row r="2625" spans="1:1" x14ac:dyDescent="0.25">
      <c r="A2625" t="s">
        <v>1566</v>
      </c>
    </row>
    <row r="2626" spans="1:1" x14ac:dyDescent="0.25">
      <c r="A2626" t="s">
        <v>1567</v>
      </c>
    </row>
    <row r="2627" spans="1:1" x14ac:dyDescent="0.25">
      <c r="A2627" t="s">
        <v>1568</v>
      </c>
    </row>
    <row r="2628" spans="1:1" x14ac:dyDescent="0.25">
      <c r="A2628" t="s">
        <v>931</v>
      </c>
    </row>
    <row r="2629" spans="1:1" x14ac:dyDescent="0.25">
      <c r="A2629" t="s">
        <v>1569</v>
      </c>
    </row>
    <row r="2630" spans="1:1" x14ac:dyDescent="0.25">
      <c r="A2630" t="s">
        <v>1570</v>
      </c>
    </row>
    <row r="2631" spans="1:1" x14ac:dyDescent="0.25">
      <c r="A2631" t="s">
        <v>1571</v>
      </c>
    </row>
    <row r="2632" spans="1:1" x14ac:dyDescent="0.25">
      <c r="A2632" t="s">
        <v>1572</v>
      </c>
    </row>
    <row r="2633" spans="1:1" x14ac:dyDescent="0.25">
      <c r="A2633" t="s">
        <v>1573</v>
      </c>
    </row>
    <row r="2634" spans="1:1" x14ac:dyDescent="0.25">
      <c r="A2634" t="s">
        <v>931</v>
      </c>
    </row>
    <row r="2635" spans="1:1" x14ac:dyDescent="0.25">
      <c r="A2635" t="s">
        <v>1574</v>
      </c>
    </row>
    <row r="2636" spans="1:1" x14ac:dyDescent="0.25">
      <c r="A2636" t="s">
        <v>1575</v>
      </c>
    </row>
    <row r="2637" spans="1:1" x14ac:dyDescent="0.25">
      <c r="A2637" t="s">
        <v>1576</v>
      </c>
    </row>
    <row r="2638" spans="1:1" x14ac:dyDescent="0.25">
      <c r="A2638" t="s">
        <v>1577</v>
      </c>
    </row>
    <row r="2639" spans="1:1" x14ac:dyDescent="0.25">
      <c r="A2639" t="s">
        <v>1578</v>
      </c>
    </row>
    <row r="2640" spans="1:1" x14ac:dyDescent="0.25">
      <c r="A2640" t="s">
        <v>931</v>
      </c>
    </row>
    <row r="2641" spans="1:1" x14ac:dyDescent="0.25">
      <c r="A2641" t="s">
        <v>1579</v>
      </c>
    </row>
    <row r="2642" spans="1:1" x14ac:dyDescent="0.25">
      <c r="A2642" t="s">
        <v>1580</v>
      </c>
    </row>
    <row r="2643" spans="1:1" x14ac:dyDescent="0.25">
      <c r="A2643" t="s">
        <v>1581</v>
      </c>
    </row>
    <row r="2644" spans="1:1" x14ac:dyDescent="0.25">
      <c r="A2644" t="s">
        <v>1582</v>
      </c>
    </row>
    <row r="2645" spans="1:1" x14ac:dyDescent="0.25">
      <c r="A2645" t="s">
        <v>1583</v>
      </c>
    </row>
    <row r="2646" spans="1:1" x14ac:dyDescent="0.25">
      <c r="A2646" t="s">
        <v>931</v>
      </c>
    </row>
    <row r="2647" spans="1:1" x14ac:dyDescent="0.25">
      <c r="A2647" t="s">
        <v>1584</v>
      </c>
    </row>
    <row r="2648" spans="1:1" x14ac:dyDescent="0.25">
      <c r="A2648" t="s">
        <v>1585</v>
      </c>
    </row>
    <row r="2649" spans="1:1" x14ac:dyDescent="0.25">
      <c r="A2649" t="s">
        <v>1586</v>
      </c>
    </row>
    <row r="2650" spans="1:1" x14ac:dyDescent="0.25">
      <c r="A2650" t="s">
        <v>1587</v>
      </c>
    </row>
    <row r="2651" spans="1:1" x14ac:dyDescent="0.25">
      <c r="A2651" t="s">
        <v>1588</v>
      </c>
    </row>
    <row r="2652" spans="1:1" x14ac:dyDescent="0.25">
      <c r="A2652" t="s">
        <v>931</v>
      </c>
    </row>
    <row r="2653" spans="1:1" x14ac:dyDescent="0.25">
      <c r="A2653" t="s">
        <v>1589</v>
      </c>
    </row>
    <row r="2654" spans="1:1" x14ac:dyDescent="0.25">
      <c r="A2654" t="s">
        <v>1590</v>
      </c>
    </row>
    <row r="2655" spans="1:1" x14ac:dyDescent="0.25">
      <c r="A2655" t="s">
        <v>1591</v>
      </c>
    </row>
    <row r="2656" spans="1:1" x14ac:dyDescent="0.25">
      <c r="A2656" t="s">
        <v>1592</v>
      </c>
    </row>
    <row r="2657" spans="1:1" x14ac:dyDescent="0.25">
      <c r="A2657" t="s">
        <v>1593</v>
      </c>
    </row>
    <row r="2658" spans="1:1" x14ac:dyDescent="0.25">
      <c r="A2658" t="s">
        <v>931</v>
      </c>
    </row>
    <row r="2659" spans="1:1" x14ac:dyDescent="0.25">
      <c r="A2659" t="s">
        <v>1594</v>
      </c>
    </row>
    <row r="2660" spans="1:1" x14ac:dyDescent="0.25">
      <c r="A2660" t="s">
        <v>1595</v>
      </c>
    </row>
    <row r="2661" spans="1:1" x14ac:dyDescent="0.25">
      <c r="A2661" t="s">
        <v>1596</v>
      </c>
    </row>
    <row r="2662" spans="1:1" x14ac:dyDescent="0.25">
      <c r="A2662" t="s">
        <v>1597</v>
      </c>
    </row>
    <row r="2663" spans="1:1" x14ac:dyDescent="0.25">
      <c r="A2663" t="s">
        <v>1598</v>
      </c>
    </row>
    <row r="2664" spans="1:1" x14ac:dyDescent="0.25">
      <c r="A2664" t="s">
        <v>931</v>
      </c>
    </row>
    <row r="2665" spans="1:1" x14ac:dyDescent="0.25">
      <c r="A2665" t="s">
        <v>2674</v>
      </c>
    </row>
    <row r="2666" spans="1:1" x14ac:dyDescent="0.25">
      <c r="A2666" t="s">
        <v>2675</v>
      </c>
    </row>
    <row r="2667" spans="1:1" x14ac:dyDescent="0.25">
      <c r="A2667" t="s">
        <v>2676</v>
      </c>
    </row>
    <row r="2668" spans="1:1" x14ac:dyDescent="0.25">
      <c r="A2668" t="s">
        <v>2677</v>
      </c>
    </row>
    <row r="2669" spans="1:1" x14ac:dyDescent="0.25">
      <c r="A2669" t="s">
        <v>2678</v>
      </c>
    </row>
    <row r="2670" spans="1:1" x14ac:dyDescent="0.25">
      <c r="A2670" t="s">
        <v>931</v>
      </c>
    </row>
    <row r="2671" spans="1:1" x14ac:dyDescent="0.25">
      <c r="A2671" t="s">
        <v>2679</v>
      </c>
    </row>
    <row r="2672" spans="1:1" x14ac:dyDescent="0.25">
      <c r="A2672" t="s">
        <v>2680</v>
      </c>
    </row>
    <row r="2673" spans="1:1" x14ac:dyDescent="0.25">
      <c r="A2673" t="s">
        <v>2681</v>
      </c>
    </row>
    <row r="2674" spans="1:1" x14ac:dyDescent="0.25">
      <c r="A2674" t="s">
        <v>2682</v>
      </c>
    </row>
    <row r="2675" spans="1:1" x14ac:dyDescent="0.25">
      <c r="A2675" t="s">
        <v>2683</v>
      </c>
    </row>
    <row r="2676" spans="1:1" x14ac:dyDescent="0.25">
      <c r="A2676" t="s">
        <v>931</v>
      </c>
    </row>
    <row r="2677" spans="1:1" x14ac:dyDescent="0.25">
      <c r="A2677" t="s">
        <v>2684</v>
      </c>
    </row>
    <row r="2678" spans="1:1" x14ac:dyDescent="0.25">
      <c r="A2678" t="s">
        <v>2685</v>
      </c>
    </row>
    <row r="2679" spans="1:1" x14ac:dyDescent="0.25">
      <c r="A2679" t="s">
        <v>2686</v>
      </c>
    </row>
    <row r="2680" spans="1:1" x14ac:dyDescent="0.25">
      <c r="A2680" t="s">
        <v>2687</v>
      </c>
    </row>
    <row r="2681" spans="1:1" x14ac:dyDescent="0.25">
      <c r="A2681" t="s">
        <v>2688</v>
      </c>
    </row>
    <row r="2682" spans="1:1" x14ac:dyDescent="0.25">
      <c r="A2682" t="s">
        <v>931</v>
      </c>
    </row>
    <row r="2683" spans="1:1" x14ac:dyDescent="0.25">
      <c r="A2683" t="s">
        <v>2689</v>
      </c>
    </row>
    <row r="2684" spans="1:1" x14ac:dyDescent="0.25">
      <c r="A2684" t="s">
        <v>2690</v>
      </c>
    </row>
    <row r="2685" spans="1:1" x14ac:dyDescent="0.25">
      <c r="A2685" t="s">
        <v>2691</v>
      </c>
    </row>
    <row r="2686" spans="1:1" x14ac:dyDescent="0.25">
      <c r="A2686" t="s">
        <v>2692</v>
      </c>
    </row>
    <row r="2687" spans="1:1" x14ac:dyDescent="0.25">
      <c r="A2687" t="s">
        <v>2693</v>
      </c>
    </row>
    <row r="2688" spans="1:1" x14ac:dyDescent="0.25">
      <c r="A2688" t="s">
        <v>931</v>
      </c>
    </row>
    <row r="2689" spans="1:1" x14ac:dyDescent="0.25">
      <c r="A2689" t="s">
        <v>2694</v>
      </c>
    </row>
    <row r="2690" spans="1:1" x14ac:dyDescent="0.25">
      <c r="A2690" t="s">
        <v>2695</v>
      </c>
    </row>
    <row r="2691" spans="1:1" x14ac:dyDescent="0.25">
      <c r="A2691" t="s">
        <v>2696</v>
      </c>
    </row>
    <row r="2692" spans="1:1" x14ac:dyDescent="0.25">
      <c r="A2692" t="s">
        <v>2697</v>
      </c>
    </row>
    <row r="2693" spans="1:1" x14ac:dyDescent="0.25">
      <c r="A2693" t="s">
        <v>2698</v>
      </c>
    </row>
    <row r="2694" spans="1:1" x14ac:dyDescent="0.25">
      <c r="A2694" t="s">
        <v>931</v>
      </c>
    </row>
    <row r="2695" spans="1:1" x14ac:dyDescent="0.25">
      <c r="A2695" t="s">
        <v>2699</v>
      </c>
    </row>
    <row r="2696" spans="1:1" x14ac:dyDescent="0.25">
      <c r="A2696" t="s">
        <v>2700</v>
      </c>
    </row>
    <row r="2697" spans="1:1" x14ac:dyDescent="0.25">
      <c r="A2697" t="s">
        <v>2701</v>
      </c>
    </row>
    <row r="2698" spans="1:1" x14ac:dyDescent="0.25">
      <c r="A2698" t="s">
        <v>2702</v>
      </c>
    </row>
    <row r="2699" spans="1:1" x14ac:dyDescent="0.25">
      <c r="A2699" t="s">
        <v>2703</v>
      </c>
    </row>
    <row r="2700" spans="1:1" x14ac:dyDescent="0.25">
      <c r="A2700" t="s">
        <v>931</v>
      </c>
    </row>
    <row r="2701" spans="1:1" x14ac:dyDescent="0.25">
      <c r="A2701" t="s">
        <v>2704</v>
      </c>
    </row>
    <row r="2702" spans="1:1" x14ac:dyDescent="0.25">
      <c r="A2702" t="s">
        <v>2705</v>
      </c>
    </row>
    <row r="2703" spans="1:1" x14ac:dyDescent="0.25">
      <c r="A2703" t="s">
        <v>2706</v>
      </c>
    </row>
    <row r="2704" spans="1:1" x14ac:dyDescent="0.25">
      <c r="A2704" t="s">
        <v>2707</v>
      </c>
    </row>
    <row r="2705" spans="1:1" x14ac:dyDescent="0.25">
      <c r="A2705" t="s">
        <v>2708</v>
      </c>
    </row>
    <row r="2706" spans="1:1" x14ac:dyDescent="0.25">
      <c r="A2706" t="s">
        <v>931</v>
      </c>
    </row>
    <row r="2707" spans="1:1" x14ac:dyDescent="0.25">
      <c r="A2707" t="s">
        <v>2709</v>
      </c>
    </row>
    <row r="2708" spans="1:1" x14ac:dyDescent="0.25">
      <c r="A2708" t="s">
        <v>2710</v>
      </c>
    </row>
    <row r="2709" spans="1:1" x14ac:dyDescent="0.25">
      <c r="A2709" t="s">
        <v>2711</v>
      </c>
    </row>
    <row r="2710" spans="1:1" x14ac:dyDescent="0.25">
      <c r="A2710" t="s">
        <v>2712</v>
      </c>
    </row>
    <row r="2711" spans="1:1" x14ac:dyDescent="0.25">
      <c r="A2711" t="s">
        <v>2713</v>
      </c>
    </row>
    <row r="2712" spans="1:1" x14ac:dyDescent="0.25">
      <c r="A2712" t="s">
        <v>931</v>
      </c>
    </row>
    <row r="2713" spans="1:1" x14ac:dyDescent="0.25">
      <c r="A2713" t="s">
        <v>2714</v>
      </c>
    </row>
    <row r="2714" spans="1:1" x14ac:dyDescent="0.25">
      <c r="A2714" t="s">
        <v>2715</v>
      </c>
    </row>
    <row r="2715" spans="1:1" x14ac:dyDescent="0.25">
      <c r="A2715" t="s">
        <v>2716</v>
      </c>
    </row>
    <row r="2716" spans="1:1" x14ac:dyDescent="0.25">
      <c r="A2716" t="s">
        <v>2717</v>
      </c>
    </row>
    <row r="2717" spans="1:1" x14ac:dyDescent="0.25">
      <c r="A2717" t="s">
        <v>2718</v>
      </c>
    </row>
    <row r="2718" spans="1:1" x14ac:dyDescent="0.25">
      <c r="A2718" t="s">
        <v>931</v>
      </c>
    </row>
    <row r="2719" spans="1:1" x14ac:dyDescent="0.25">
      <c r="A2719" t="s">
        <v>2719</v>
      </c>
    </row>
    <row r="2720" spans="1:1" x14ac:dyDescent="0.25">
      <c r="A2720" t="s">
        <v>2720</v>
      </c>
    </row>
    <row r="2721" spans="1:1" x14ac:dyDescent="0.25">
      <c r="A2721" t="s">
        <v>2721</v>
      </c>
    </row>
    <row r="2722" spans="1:1" x14ac:dyDescent="0.25">
      <c r="A2722" t="s">
        <v>2722</v>
      </c>
    </row>
    <row r="2723" spans="1:1" x14ac:dyDescent="0.25">
      <c r="A2723" t="s">
        <v>2723</v>
      </c>
    </row>
    <row r="2724" spans="1:1" x14ac:dyDescent="0.25">
      <c r="A2724" t="s">
        <v>931</v>
      </c>
    </row>
    <row r="2725" spans="1:1" x14ac:dyDescent="0.25">
      <c r="A2725" t="s">
        <v>2724</v>
      </c>
    </row>
    <row r="2726" spans="1:1" x14ac:dyDescent="0.25">
      <c r="A2726" t="s">
        <v>2725</v>
      </c>
    </row>
    <row r="2727" spans="1:1" x14ac:dyDescent="0.25">
      <c r="A2727" t="s">
        <v>2726</v>
      </c>
    </row>
    <row r="2728" spans="1:1" x14ac:dyDescent="0.25">
      <c r="A2728" t="s">
        <v>2727</v>
      </c>
    </row>
    <row r="2729" spans="1:1" x14ac:dyDescent="0.25">
      <c r="A2729" t="s">
        <v>2728</v>
      </c>
    </row>
    <row r="2730" spans="1:1" x14ac:dyDescent="0.25">
      <c r="A2730" t="s">
        <v>931</v>
      </c>
    </row>
    <row r="2731" spans="1:1" x14ac:dyDescent="0.25">
      <c r="A2731" t="s">
        <v>2729</v>
      </c>
    </row>
    <row r="2732" spans="1:1" x14ac:dyDescent="0.25">
      <c r="A2732" t="s">
        <v>2730</v>
      </c>
    </row>
    <row r="2733" spans="1:1" x14ac:dyDescent="0.25">
      <c r="A2733" t="s">
        <v>2731</v>
      </c>
    </row>
    <row r="2734" spans="1:1" x14ac:dyDescent="0.25">
      <c r="A2734" t="s">
        <v>2732</v>
      </c>
    </row>
    <row r="2735" spans="1:1" x14ac:dyDescent="0.25">
      <c r="A2735" t="s">
        <v>2733</v>
      </c>
    </row>
    <row r="2736" spans="1:1" x14ac:dyDescent="0.25">
      <c r="A2736" t="s">
        <v>931</v>
      </c>
    </row>
    <row r="2737" spans="1:1" x14ac:dyDescent="0.25">
      <c r="A2737" t="s">
        <v>2734</v>
      </c>
    </row>
    <row r="2738" spans="1:1" x14ac:dyDescent="0.25">
      <c r="A2738" t="s">
        <v>2735</v>
      </c>
    </row>
    <row r="2739" spans="1:1" x14ac:dyDescent="0.25">
      <c r="A2739" t="s">
        <v>2736</v>
      </c>
    </row>
    <row r="2740" spans="1:1" x14ac:dyDescent="0.25">
      <c r="A2740" t="s">
        <v>2737</v>
      </c>
    </row>
    <row r="2741" spans="1:1" x14ac:dyDescent="0.25">
      <c r="A2741" t="s">
        <v>2738</v>
      </c>
    </row>
    <row r="2742" spans="1:1" x14ac:dyDescent="0.25">
      <c r="A2742" t="s">
        <v>931</v>
      </c>
    </row>
    <row r="2743" spans="1:1" x14ac:dyDescent="0.25">
      <c r="A2743" t="s">
        <v>2739</v>
      </c>
    </row>
    <row r="2744" spans="1:1" x14ac:dyDescent="0.25">
      <c r="A2744" t="s">
        <v>2740</v>
      </c>
    </row>
    <row r="2745" spans="1:1" x14ac:dyDescent="0.25">
      <c r="A2745" t="s">
        <v>2741</v>
      </c>
    </row>
    <row r="2746" spans="1:1" x14ac:dyDescent="0.25">
      <c r="A2746" t="s">
        <v>2742</v>
      </c>
    </row>
    <row r="2747" spans="1:1" x14ac:dyDescent="0.25">
      <c r="A2747" t="s">
        <v>2743</v>
      </c>
    </row>
    <row r="2748" spans="1:1" x14ac:dyDescent="0.25">
      <c r="A2748" t="s">
        <v>931</v>
      </c>
    </row>
    <row r="2749" spans="1:1" x14ac:dyDescent="0.25">
      <c r="A2749" t="s">
        <v>2744</v>
      </c>
    </row>
    <row r="2750" spans="1:1" x14ac:dyDescent="0.25">
      <c r="A2750" t="s">
        <v>2745</v>
      </c>
    </row>
    <row r="2751" spans="1:1" x14ac:dyDescent="0.25">
      <c r="A2751" t="s">
        <v>2746</v>
      </c>
    </row>
    <row r="2752" spans="1:1" x14ac:dyDescent="0.25">
      <c r="A2752" t="s">
        <v>2747</v>
      </c>
    </row>
    <row r="2753" spans="1:1" x14ac:dyDescent="0.25">
      <c r="A2753" t="s">
        <v>2748</v>
      </c>
    </row>
    <row r="2754" spans="1:1" x14ac:dyDescent="0.25">
      <c r="A2754" t="s">
        <v>931</v>
      </c>
    </row>
    <row r="2755" spans="1:1" x14ac:dyDescent="0.25">
      <c r="A2755" t="s">
        <v>2749</v>
      </c>
    </row>
    <row r="2756" spans="1:1" x14ac:dyDescent="0.25">
      <c r="A2756" t="s">
        <v>2750</v>
      </c>
    </row>
    <row r="2757" spans="1:1" x14ac:dyDescent="0.25">
      <c r="A2757" t="s">
        <v>2751</v>
      </c>
    </row>
    <row r="2758" spans="1:1" x14ac:dyDescent="0.25">
      <c r="A2758" t="s">
        <v>2752</v>
      </c>
    </row>
    <row r="2759" spans="1:1" x14ac:dyDescent="0.25">
      <c r="A2759" t="s">
        <v>2753</v>
      </c>
    </row>
    <row r="2760" spans="1:1" x14ac:dyDescent="0.25">
      <c r="A2760" t="s">
        <v>931</v>
      </c>
    </row>
    <row r="2761" spans="1:1" x14ac:dyDescent="0.25">
      <c r="A2761" t="s">
        <v>2754</v>
      </c>
    </row>
    <row r="2762" spans="1:1" x14ac:dyDescent="0.25">
      <c r="A2762" t="s">
        <v>2755</v>
      </c>
    </row>
    <row r="2763" spans="1:1" x14ac:dyDescent="0.25">
      <c r="A2763" t="s">
        <v>2756</v>
      </c>
    </row>
    <row r="2764" spans="1:1" x14ac:dyDescent="0.25">
      <c r="A2764" t="s">
        <v>2757</v>
      </c>
    </row>
    <row r="2765" spans="1:1" x14ac:dyDescent="0.25">
      <c r="A2765" t="s">
        <v>2758</v>
      </c>
    </row>
    <row r="2766" spans="1:1" x14ac:dyDescent="0.25">
      <c r="A2766" t="s">
        <v>931</v>
      </c>
    </row>
    <row r="2767" spans="1:1" x14ac:dyDescent="0.25">
      <c r="A2767" t="s">
        <v>2759</v>
      </c>
    </row>
    <row r="2768" spans="1:1" x14ac:dyDescent="0.25">
      <c r="A2768" t="s">
        <v>2760</v>
      </c>
    </row>
    <row r="2769" spans="1:1" x14ac:dyDescent="0.25">
      <c r="A2769" t="s">
        <v>2761</v>
      </c>
    </row>
    <row r="2770" spans="1:1" x14ac:dyDescent="0.25">
      <c r="A2770" t="s">
        <v>2762</v>
      </c>
    </row>
    <row r="2771" spans="1:1" x14ac:dyDescent="0.25">
      <c r="A2771" t="s">
        <v>2763</v>
      </c>
    </row>
    <row r="2772" spans="1:1" x14ac:dyDescent="0.25">
      <c r="A2772" t="s">
        <v>931</v>
      </c>
    </row>
    <row r="2773" spans="1:1" x14ac:dyDescent="0.25">
      <c r="A2773" t="s">
        <v>2764</v>
      </c>
    </row>
    <row r="2774" spans="1:1" x14ac:dyDescent="0.25">
      <c r="A2774" t="s">
        <v>2765</v>
      </c>
    </row>
    <row r="2775" spans="1:1" x14ac:dyDescent="0.25">
      <c r="A2775" t="s">
        <v>2766</v>
      </c>
    </row>
    <row r="2776" spans="1:1" x14ac:dyDescent="0.25">
      <c r="A2776" t="s">
        <v>2767</v>
      </c>
    </row>
    <row r="2777" spans="1:1" x14ac:dyDescent="0.25">
      <c r="A2777" t="s">
        <v>2768</v>
      </c>
    </row>
    <row r="2778" spans="1:1" x14ac:dyDescent="0.25">
      <c r="A2778" t="s">
        <v>931</v>
      </c>
    </row>
    <row r="2779" spans="1:1" x14ac:dyDescent="0.25">
      <c r="A2779" t="s">
        <v>2769</v>
      </c>
    </row>
    <row r="2780" spans="1:1" x14ac:dyDescent="0.25">
      <c r="A2780" t="s">
        <v>2770</v>
      </c>
    </row>
    <row r="2781" spans="1:1" x14ac:dyDescent="0.25">
      <c r="A2781" t="s">
        <v>2771</v>
      </c>
    </row>
    <row r="2782" spans="1:1" x14ac:dyDescent="0.25">
      <c r="A2782" t="s">
        <v>2772</v>
      </c>
    </row>
    <row r="2783" spans="1:1" x14ac:dyDescent="0.25">
      <c r="A2783" t="s">
        <v>2773</v>
      </c>
    </row>
    <row r="2784" spans="1:1" x14ac:dyDescent="0.25">
      <c r="A2784" t="s">
        <v>931</v>
      </c>
    </row>
    <row r="2785" spans="1:1" x14ac:dyDescent="0.25">
      <c r="A2785" t="s">
        <v>2774</v>
      </c>
    </row>
    <row r="2786" spans="1:1" x14ac:dyDescent="0.25">
      <c r="A2786" t="s">
        <v>2775</v>
      </c>
    </row>
    <row r="2787" spans="1:1" x14ac:dyDescent="0.25">
      <c r="A2787" t="s">
        <v>2776</v>
      </c>
    </row>
    <row r="2788" spans="1:1" x14ac:dyDescent="0.25">
      <c r="A2788" t="s">
        <v>2777</v>
      </c>
    </row>
    <row r="2789" spans="1:1" x14ac:dyDescent="0.25">
      <c r="A2789" t="s">
        <v>2778</v>
      </c>
    </row>
    <row r="2790" spans="1:1" x14ac:dyDescent="0.25">
      <c r="A2790" t="s">
        <v>931</v>
      </c>
    </row>
    <row r="2791" spans="1:1" x14ac:dyDescent="0.25">
      <c r="A2791" t="s">
        <v>2779</v>
      </c>
    </row>
    <row r="2792" spans="1:1" x14ac:dyDescent="0.25">
      <c r="A2792" t="s">
        <v>2780</v>
      </c>
    </row>
    <row r="2793" spans="1:1" x14ac:dyDescent="0.25">
      <c r="A2793" t="s">
        <v>2781</v>
      </c>
    </row>
    <row r="2794" spans="1:1" x14ac:dyDescent="0.25">
      <c r="A2794" t="s">
        <v>2782</v>
      </c>
    </row>
    <row r="2795" spans="1:1" x14ac:dyDescent="0.25">
      <c r="A2795" t="s">
        <v>2783</v>
      </c>
    </row>
    <row r="2796" spans="1:1" x14ac:dyDescent="0.25">
      <c r="A2796" t="s">
        <v>931</v>
      </c>
    </row>
    <row r="2797" spans="1:1" x14ac:dyDescent="0.25">
      <c r="A2797" t="s">
        <v>2784</v>
      </c>
    </row>
    <row r="2798" spans="1:1" x14ac:dyDescent="0.25">
      <c r="A2798" t="s">
        <v>2785</v>
      </c>
    </row>
    <row r="2799" spans="1:1" x14ac:dyDescent="0.25">
      <c r="A2799" t="s">
        <v>2786</v>
      </c>
    </row>
    <row r="2800" spans="1:1" x14ac:dyDescent="0.25">
      <c r="A2800" t="s">
        <v>2787</v>
      </c>
    </row>
    <row r="2801" spans="1:1" x14ac:dyDescent="0.25">
      <c r="A2801" t="s">
        <v>2788</v>
      </c>
    </row>
    <row r="2802" spans="1:1" x14ac:dyDescent="0.25">
      <c r="A2802" t="s">
        <v>931</v>
      </c>
    </row>
    <row r="2803" spans="1:1" x14ac:dyDescent="0.25">
      <c r="A2803" t="s">
        <v>2789</v>
      </c>
    </row>
    <row r="2804" spans="1:1" x14ac:dyDescent="0.25">
      <c r="A2804" t="s">
        <v>2790</v>
      </c>
    </row>
    <row r="2805" spans="1:1" x14ac:dyDescent="0.25">
      <c r="A2805" t="s">
        <v>2791</v>
      </c>
    </row>
    <row r="2806" spans="1:1" x14ac:dyDescent="0.25">
      <c r="A2806" t="s">
        <v>2792</v>
      </c>
    </row>
    <row r="2807" spans="1:1" x14ac:dyDescent="0.25">
      <c r="A2807" t="s">
        <v>2793</v>
      </c>
    </row>
    <row r="2808" spans="1:1" x14ac:dyDescent="0.25">
      <c r="A2808" t="s">
        <v>931</v>
      </c>
    </row>
    <row r="2809" spans="1:1" x14ac:dyDescent="0.25">
      <c r="A2809" t="s">
        <v>2794</v>
      </c>
    </row>
    <row r="2810" spans="1:1" x14ac:dyDescent="0.25">
      <c r="A2810" t="s">
        <v>2795</v>
      </c>
    </row>
    <row r="2811" spans="1:1" x14ac:dyDescent="0.25">
      <c r="A2811" t="s">
        <v>2796</v>
      </c>
    </row>
    <row r="2812" spans="1:1" x14ac:dyDescent="0.25">
      <c r="A2812" t="s">
        <v>2797</v>
      </c>
    </row>
    <row r="2813" spans="1:1" x14ac:dyDescent="0.25">
      <c r="A2813" t="s">
        <v>2798</v>
      </c>
    </row>
    <row r="2814" spans="1:1" x14ac:dyDescent="0.25">
      <c r="A2814" t="s">
        <v>931</v>
      </c>
    </row>
    <row r="2815" spans="1:1" x14ac:dyDescent="0.25">
      <c r="A2815" t="s">
        <v>2799</v>
      </c>
    </row>
    <row r="2816" spans="1:1" x14ac:dyDescent="0.25">
      <c r="A2816" t="s">
        <v>2800</v>
      </c>
    </row>
    <row r="2817" spans="1:1" x14ac:dyDescent="0.25">
      <c r="A2817" t="s">
        <v>2801</v>
      </c>
    </row>
    <row r="2818" spans="1:1" x14ac:dyDescent="0.25">
      <c r="A2818" t="s">
        <v>2802</v>
      </c>
    </row>
    <row r="2819" spans="1:1" x14ac:dyDescent="0.25">
      <c r="A2819" t="s">
        <v>2803</v>
      </c>
    </row>
    <row r="2820" spans="1:1" x14ac:dyDescent="0.25">
      <c r="A2820" t="s">
        <v>931</v>
      </c>
    </row>
    <row r="2821" spans="1:1" x14ac:dyDescent="0.25">
      <c r="A2821" t="s">
        <v>2804</v>
      </c>
    </row>
    <row r="2822" spans="1:1" x14ac:dyDescent="0.25">
      <c r="A2822" t="s">
        <v>2805</v>
      </c>
    </row>
    <row r="2823" spans="1:1" x14ac:dyDescent="0.25">
      <c r="A2823" t="s">
        <v>2806</v>
      </c>
    </row>
    <row r="2824" spans="1:1" x14ac:dyDescent="0.25">
      <c r="A2824" t="s">
        <v>2807</v>
      </c>
    </row>
    <row r="2825" spans="1:1" x14ac:dyDescent="0.25">
      <c r="A2825" t="s">
        <v>2808</v>
      </c>
    </row>
    <row r="2826" spans="1:1" x14ac:dyDescent="0.25">
      <c r="A2826" t="s">
        <v>931</v>
      </c>
    </row>
    <row r="2827" spans="1:1" x14ac:dyDescent="0.25">
      <c r="A2827" t="s">
        <v>2809</v>
      </c>
    </row>
    <row r="2828" spans="1:1" x14ac:dyDescent="0.25">
      <c r="A2828" t="s">
        <v>2810</v>
      </c>
    </row>
    <row r="2829" spans="1:1" x14ac:dyDescent="0.25">
      <c r="A2829" t="s">
        <v>2811</v>
      </c>
    </row>
    <row r="2830" spans="1:1" x14ac:dyDescent="0.25">
      <c r="A2830" t="s">
        <v>2812</v>
      </c>
    </row>
    <row r="2831" spans="1:1" x14ac:dyDescent="0.25">
      <c r="A2831" t="s">
        <v>2813</v>
      </c>
    </row>
    <row r="2832" spans="1:1" x14ac:dyDescent="0.25">
      <c r="A2832" t="s">
        <v>931</v>
      </c>
    </row>
    <row r="2833" spans="1:1" x14ac:dyDescent="0.25">
      <c r="A2833" t="s">
        <v>2814</v>
      </c>
    </row>
    <row r="2834" spans="1:1" x14ac:dyDescent="0.25">
      <c r="A2834" t="s">
        <v>2815</v>
      </c>
    </row>
    <row r="2835" spans="1:1" x14ac:dyDescent="0.25">
      <c r="A2835" t="s">
        <v>2816</v>
      </c>
    </row>
    <row r="2836" spans="1:1" x14ac:dyDescent="0.25">
      <c r="A2836" t="s">
        <v>2817</v>
      </c>
    </row>
    <row r="2837" spans="1:1" x14ac:dyDescent="0.25">
      <c r="A2837" t="s">
        <v>2818</v>
      </c>
    </row>
    <row r="2838" spans="1:1" x14ac:dyDescent="0.25">
      <c r="A2838" t="s">
        <v>931</v>
      </c>
    </row>
    <row r="2839" spans="1:1" x14ac:dyDescent="0.25">
      <c r="A2839" t="s">
        <v>2819</v>
      </c>
    </row>
    <row r="2840" spans="1:1" x14ac:dyDescent="0.25">
      <c r="A2840" t="s">
        <v>2820</v>
      </c>
    </row>
    <row r="2841" spans="1:1" x14ac:dyDescent="0.25">
      <c r="A2841" t="s">
        <v>2821</v>
      </c>
    </row>
    <row r="2842" spans="1:1" x14ac:dyDescent="0.25">
      <c r="A2842" t="s">
        <v>2822</v>
      </c>
    </row>
    <row r="2843" spans="1:1" x14ac:dyDescent="0.25">
      <c r="A2843" t="s">
        <v>2823</v>
      </c>
    </row>
    <row r="2844" spans="1:1" x14ac:dyDescent="0.25">
      <c r="A2844" t="s">
        <v>931</v>
      </c>
    </row>
    <row r="2845" spans="1:1" x14ac:dyDescent="0.25">
      <c r="A2845" t="s">
        <v>2824</v>
      </c>
    </row>
    <row r="2846" spans="1:1" x14ac:dyDescent="0.25">
      <c r="A2846" t="s">
        <v>2825</v>
      </c>
    </row>
    <row r="2847" spans="1:1" x14ac:dyDescent="0.25">
      <c r="A2847" t="s">
        <v>2826</v>
      </c>
    </row>
    <row r="2848" spans="1:1" x14ac:dyDescent="0.25">
      <c r="A2848" t="s">
        <v>2827</v>
      </c>
    </row>
    <row r="2849" spans="1:1" x14ac:dyDescent="0.25">
      <c r="A2849" t="s">
        <v>2828</v>
      </c>
    </row>
    <row r="2850" spans="1:1" x14ac:dyDescent="0.25">
      <c r="A2850" t="s">
        <v>931</v>
      </c>
    </row>
    <row r="2851" spans="1:1" x14ac:dyDescent="0.25">
      <c r="A2851" t="s">
        <v>2829</v>
      </c>
    </row>
    <row r="2852" spans="1:1" x14ac:dyDescent="0.25">
      <c r="A2852" t="s">
        <v>2830</v>
      </c>
    </row>
    <row r="2853" spans="1:1" x14ac:dyDescent="0.25">
      <c r="A2853" t="s">
        <v>2831</v>
      </c>
    </row>
    <row r="2854" spans="1:1" x14ac:dyDescent="0.25">
      <c r="A2854" t="s">
        <v>2832</v>
      </c>
    </row>
    <row r="2855" spans="1:1" x14ac:dyDescent="0.25">
      <c r="A2855" t="s">
        <v>2833</v>
      </c>
    </row>
    <row r="2856" spans="1:1" x14ac:dyDescent="0.25">
      <c r="A2856" t="s">
        <v>931</v>
      </c>
    </row>
    <row r="2857" spans="1:1" x14ac:dyDescent="0.25">
      <c r="A2857" t="s">
        <v>2834</v>
      </c>
    </row>
    <row r="2858" spans="1:1" x14ac:dyDescent="0.25">
      <c r="A2858" t="s">
        <v>2835</v>
      </c>
    </row>
    <row r="2859" spans="1:1" x14ac:dyDescent="0.25">
      <c r="A2859" t="s">
        <v>2836</v>
      </c>
    </row>
    <row r="2860" spans="1:1" x14ac:dyDescent="0.25">
      <c r="A2860" t="s">
        <v>2837</v>
      </c>
    </row>
    <row r="2861" spans="1:1" x14ac:dyDescent="0.25">
      <c r="A2861" t="s">
        <v>2838</v>
      </c>
    </row>
    <row r="2862" spans="1:1" x14ac:dyDescent="0.25">
      <c r="A2862" t="s">
        <v>931</v>
      </c>
    </row>
    <row r="2863" spans="1:1" x14ac:dyDescent="0.25">
      <c r="A2863" t="s">
        <v>2839</v>
      </c>
    </row>
    <row r="2864" spans="1:1" x14ac:dyDescent="0.25">
      <c r="A2864" t="s">
        <v>2840</v>
      </c>
    </row>
    <row r="2865" spans="1:1" x14ac:dyDescent="0.25">
      <c r="A2865" t="s">
        <v>2841</v>
      </c>
    </row>
    <row r="2866" spans="1:1" x14ac:dyDescent="0.25">
      <c r="A2866" t="s">
        <v>2842</v>
      </c>
    </row>
    <row r="2867" spans="1:1" x14ac:dyDescent="0.25">
      <c r="A2867" t="s">
        <v>2843</v>
      </c>
    </row>
    <row r="2868" spans="1:1" x14ac:dyDescent="0.25">
      <c r="A2868" t="s">
        <v>931</v>
      </c>
    </row>
    <row r="2869" spans="1:1" x14ac:dyDescent="0.25">
      <c r="A2869" t="s">
        <v>2844</v>
      </c>
    </row>
    <row r="2870" spans="1:1" x14ac:dyDescent="0.25">
      <c r="A2870" t="s">
        <v>2845</v>
      </c>
    </row>
    <row r="2871" spans="1:1" x14ac:dyDescent="0.25">
      <c r="A2871" t="s">
        <v>2846</v>
      </c>
    </row>
    <row r="2872" spans="1:1" x14ac:dyDescent="0.25">
      <c r="A2872" t="s">
        <v>2847</v>
      </c>
    </row>
    <row r="2873" spans="1:1" x14ac:dyDescent="0.25">
      <c r="A2873" t="s">
        <v>2848</v>
      </c>
    </row>
    <row r="2874" spans="1:1" x14ac:dyDescent="0.25">
      <c r="A2874" t="s">
        <v>931</v>
      </c>
    </row>
    <row r="2875" spans="1:1" x14ac:dyDescent="0.25">
      <c r="A2875" t="s">
        <v>2849</v>
      </c>
    </row>
    <row r="2876" spans="1:1" x14ac:dyDescent="0.25">
      <c r="A2876" t="s">
        <v>2850</v>
      </c>
    </row>
    <row r="2877" spans="1:1" x14ac:dyDescent="0.25">
      <c r="A2877" t="s">
        <v>2851</v>
      </c>
    </row>
    <row r="2878" spans="1:1" x14ac:dyDescent="0.25">
      <c r="A2878" t="s">
        <v>2852</v>
      </c>
    </row>
    <row r="2879" spans="1:1" x14ac:dyDescent="0.25">
      <c r="A2879" t="s">
        <v>2853</v>
      </c>
    </row>
    <row r="2880" spans="1:1" x14ac:dyDescent="0.25">
      <c r="A2880" t="s">
        <v>931</v>
      </c>
    </row>
    <row r="2881" spans="1:1" x14ac:dyDescent="0.25">
      <c r="A2881" t="s">
        <v>2854</v>
      </c>
    </row>
    <row r="2882" spans="1:1" x14ac:dyDescent="0.25">
      <c r="A2882" t="s">
        <v>2855</v>
      </c>
    </row>
    <row r="2883" spans="1:1" x14ac:dyDescent="0.25">
      <c r="A2883" t="s">
        <v>2856</v>
      </c>
    </row>
    <row r="2884" spans="1:1" x14ac:dyDescent="0.25">
      <c r="A2884" t="s">
        <v>2857</v>
      </c>
    </row>
    <row r="2885" spans="1:1" x14ac:dyDescent="0.25">
      <c r="A2885" t="s">
        <v>2858</v>
      </c>
    </row>
    <row r="2886" spans="1:1" x14ac:dyDescent="0.25">
      <c r="A2886" t="s">
        <v>931</v>
      </c>
    </row>
    <row r="2887" spans="1:1" x14ac:dyDescent="0.25">
      <c r="A2887" t="s">
        <v>2859</v>
      </c>
    </row>
    <row r="2888" spans="1:1" x14ac:dyDescent="0.25">
      <c r="A2888" t="s">
        <v>2860</v>
      </c>
    </row>
    <row r="2889" spans="1:1" x14ac:dyDescent="0.25">
      <c r="A2889" t="s">
        <v>2861</v>
      </c>
    </row>
    <row r="2890" spans="1:1" x14ac:dyDescent="0.25">
      <c r="A2890" t="s">
        <v>2862</v>
      </c>
    </row>
    <row r="2891" spans="1:1" x14ac:dyDescent="0.25">
      <c r="A2891" t="s">
        <v>2863</v>
      </c>
    </row>
    <row r="2892" spans="1:1" x14ac:dyDescent="0.25">
      <c r="A2892" t="s">
        <v>931</v>
      </c>
    </row>
    <row r="2893" spans="1:1" x14ac:dyDescent="0.25">
      <c r="A2893" t="s">
        <v>2864</v>
      </c>
    </row>
    <row r="2894" spans="1:1" x14ac:dyDescent="0.25">
      <c r="A2894" t="s">
        <v>2865</v>
      </c>
    </row>
    <row r="2895" spans="1:1" x14ac:dyDescent="0.25">
      <c r="A2895" t="s">
        <v>2866</v>
      </c>
    </row>
    <row r="2896" spans="1:1" x14ac:dyDescent="0.25">
      <c r="A2896" t="s">
        <v>2867</v>
      </c>
    </row>
    <row r="2897" spans="1:1" x14ac:dyDescent="0.25">
      <c r="A2897" t="s">
        <v>2868</v>
      </c>
    </row>
    <row r="2898" spans="1:1" x14ac:dyDescent="0.25">
      <c r="A2898" t="s">
        <v>931</v>
      </c>
    </row>
    <row r="2899" spans="1:1" x14ac:dyDescent="0.25">
      <c r="A2899" t="s">
        <v>2869</v>
      </c>
    </row>
    <row r="2900" spans="1:1" x14ac:dyDescent="0.25">
      <c r="A2900" t="s">
        <v>2870</v>
      </c>
    </row>
    <row r="2901" spans="1:1" x14ac:dyDescent="0.25">
      <c r="A2901" t="s">
        <v>2871</v>
      </c>
    </row>
    <row r="2902" spans="1:1" x14ac:dyDescent="0.25">
      <c r="A2902" t="s">
        <v>2872</v>
      </c>
    </row>
    <row r="2903" spans="1:1" x14ac:dyDescent="0.25">
      <c r="A2903" t="s">
        <v>2873</v>
      </c>
    </row>
    <row r="2904" spans="1:1" x14ac:dyDescent="0.25">
      <c r="A2904" t="s">
        <v>931</v>
      </c>
    </row>
    <row r="2905" spans="1:1" x14ac:dyDescent="0.25">
      <c r="A2905" t="s">
        <v>2874</v>
      </c>
    </row>
    <row r="2906" spans="1:1" x14ac:dyDescent="0.25">
      <c r="A2906" t="s">
        <v>2875</v>
      </c>
    </row>
    <row r="2907" spans="1:1" x14ac:dyDescent="0.25">
      <c r="A2907" t="s">
        <v>2876</v>
      </c>
    </row>
    <row r="2908" spans="1:1" x14ac:dyDescent="0.25">
      <c r="A2908" t="s">
        <v>2877</v>
      </c>
    </row>
    <row r="2909" spans="1:1" x14ac:dyDescent="0.25">
      <c r="A2909" t="s">
        <v>2878</v>
      </c>
    </row>
    <row r="2910" spans="1:1" x14ac:dyDescent="0.25">
      <c r="A2910" t="s">
        <v>931</v>
      </c>
    </row>
    <row r="2911" spans="1:1" x14ac:dyDescent="0.25">
      <c r="A2911" t="s">
        <v>2879</v>
      </c>
    </row>
    <row r="2912" spans="1:1" x14ac:dyDescent="0.25">
      <c r="A2912" t="s">
        <v>2880</v>
      </c>
    </row>
    <row r="2913" spans="1:1" x14ac:dyDescent="0.25">
      <c r="A2913" t="s">
        <v>2881</v>
      </c>
    </row>
    <row r="2914" spans="1:1" x14ac:dyDescent="0.25">
      <c r="A2914" t="s">
        <v>2882</v>
      </c>
    </row>
    <row r="2915" spans="1:1" x14ac:dyDescent="0.25">
      <c r="A2915" t="s">
        <v>2883</v>
      </c>
    </row>
    <row r="2916" spans="1:1" x14ac:dyDescent="0.25">
      <c r="A2916" t="s">
        <v>931</v>
      </c>
    </row>
    <row r="2917" spans="1:1" x14ac:dyDescent="0.25">
      <c r="A2917" t="s">
        <v>2884</v>
      </c>
    </row>
    <row r="2918" spans="1:1" x14ac:dyDescent="0.25">
      <c r="A2918" t="s">
        <v>2885</v>
      </c>
    </row>
    <row r="2919" spans="1:1" x14ac:dyDescent="0.25">
      <c r="A2919" t="s">
        <v>2886</v>
      </c>
    </row>
    <row r="2920" spans="1:1" x14ac:dyDescent="0.25">
      <c r="A2920" t="s">
        <v>2887</v>
      </c>
    </row>
    <row r="2921" spans="1:1" x14ac:dyDescent="0.25">
      <c r="A2921" t="s">
        <v>2888</v>
      </c>
    </row>
    <row r="2922" spans="1:1" x14ac:dyDescent="0.25">
      <c r="A2922" t="s">
        <v>931</v>
      </c>
    </row>
    <row r="2923" spans="1:1" x14ac:dyDescent="0.25">
      <c r="A2923" t="s">
        <v>2889</v>
      </c>
    </row>
    <row r="2924" spans="1:1" x14ac:dyDescent="0.25">
      <c r="A2924" t="s">
        <v>2890</v>
      </c>
    </row>
    <row r="2925" spans="1:1" x14ac:dyDescent="0.25">
      <c r="A2925" t="s">
        <v>2891</v>
      </c>
    </row>
    <row r="2926" spans="1:1" x14ac:dyDescent="0.25">
      <c r="A2926" t="s">
        <v>2892</v>
      </c>
    </row>
    <row r="2927" spans="1:1" x14ac:dyDescent="0.25">
      <c r="A2927" t="s">
        <v>2893</v>
      </c>
    </row>
    <row r="2928" spans="1:1" x14ac:dyDescent="0.25">
      <c r="A2928" t="s">
        <v>931</v>
      </c>
    </row>
    <row r="2929" spans="1:1" x14ac:dyDescent="0.25">
      <c r="A2929" t="s">
        <v>2894</v>
      </c>
    </row>
    <row r="2930" spans="1:1" x14ac:dyDescent="0.25">
      <c r="A2930" t="s">
        <v>2895</v>
      </c>
    </row>
    <row r="2931" spans="1:1" x14ac:dyDescent="0.25">
      <c r="A2931" t="s">
        <v>2896</v>
      </c>
    </row>
    <row r="2932" spans="1:1" x14ac:dyDescent="0.25">
      <c r="A2932" t="s">
        <v>2897</v>
      </c>
    </row>
    <row r="2933" spans="1:1" x14ac:dyDescent="0.25">
      <c r="A2933" t="s">
        <v>2898</v>
      </c>
    </row>
    <row r="2934" spans="1:1" x14ac:dyDescent="0.25">
      <c r="A2934" t="s">
        <v>931</v>
      </c>
    </row>
    <row r="2935" spans="1:1" x14ac:dyDescent="0.25">
      <c r="A2935" t="s">
        <v>2899</v>
      </c>
    </row>
    <row r="2936" spans="1:1" x14ac:dyDescent="0.25">
      <c r="A2936" t="s">
        <v>2900</v>
      </c>
    </row>
    <row r="2937" spans="1:1" x14ac:dyDescent="0.25">
      <c r="A2937" t="s">
        <v>2901</v>
      </c>
    </row>
    <row r="2938" spans="1:1" x14ac:dyDescent="0.25">
      <c r="A2938" t="s">
        <v>2902</v>
      </c>
    </row>
    <row r="2939" spans="1:1" x14ac:dyDescent="0.25">
      <c r="A2939" t="s">
        <v>2903</v>
      </c>
    </row>
    <row r="2940" spans="1:1" x14ac:dyDescent="0.25">
      <c r="A2940" t="s">
        <v>931</v>
      </c>
    </row>
    <row r="2941" spans="1:1" x14ac:dyDescent="0.25">
      <c r="A2941" t="s">
        <v>2904</v>
      </c>
    </row>
    <row r="2942" spans="1:1" x14ac:dyDescent="0.25">
      <c r="A2942" t="s">
        <v>2905</v>
      </c>
    </row>
    <row r="2943" spans="1:1" x14ac:dyDescent="0.25">
      <c r="A2943" t="s">
        <v>2906</v>
      </c>
    </row>
    <row r="2944" spans="1:1" x14ac:dyDescent="0.25">
      <c r="A2944" t="s">
        <v>2907</v>
      </c>
    </row>
    <row r="2945" spans="1:1" x14ac:dyDescent="0.25">
      <c r="A2945" t="s">
        <v>2908</v>
      </c>
    </row>
    <row r="2946" spans="1:1" x14ac:dyDescent="0.25">
      <c r="A2946" t="s">
        <v>931</v>
      </c>
    </row>
    <row r="2947" spans="1:1" x14ac:dyDescent="0.25">
      <c r="A2947" t="s">
        <v>2909</v>
      </c>
    </row>
    <row r="2948" spans="1:1" x14ac:dyDescent="0.25">
      <c r="A2948" t="s">
        <v>2910</v>
      </c>
    </row>
    <row r="2949" spans="1:1" x14ac:dyDescent="0.25">
      <c r="A2949" t="s">
        <v>2911</v>
      </c>
    </row>
    <row r="2950" spans="1:1" x14ac:dyDescent="0.25">
      <c r="A2950" t="s">
        <v>2912</v>
      </c>
    </row>
    <row r="2951" spans="1:1" x14ac:dyDescent="0.25">
      <c r="A2951" t="s">
        <v>2913</v>
      </c>
    </row>
    <row r="2952" spans="1:1" x14ac:dyDescent="0.25">
      <c r="A2952" t="s">
        <v>931</v>
      </c>
    </row>
    <row r="2953" spans="1:1" x14ac:dyDescent="0.25">
      <c r="A2953" t="s">
        <v>2914</v>
      </c>
    </row>
    <row r="2954" spans="1:1" x14ac:dyDescent="0.25">
      <c r="A2954" t="s">
        <v>2915</v>
      </c>
    </row>
    <row r="2955" spans="1:1" x14ac:dyDescent="0.25">
      <c r="A2955" t="s">
        <v>2916</v>
      </c>
    </row>
    <row r="2956" spans="1:1" x14ac:dyDescent="0.25">
      <c r="A2956" t="s">
        <v>2917</v>
      </c>
    </row>
    <row r="2957" spans="1:1" x14ac:dyDescent="0.25">
      <c r="A2957" t="s">
        <v>2918</v>
      </c>
    </row>
    <row r="2958" spans="1:1" x14ac:dyDescent="0.25">
      <c r="A2958" t="s">
        <v>931</v>
      </c>
    </row>
    <row r="2959" spans="1:1" x14ac:dyDescent="0.25">
      <c r="A2959" t="s">
        <v>2919</v>
      </c>
    </row>
    <row r="2960" spans="1:1" x14ac:dyDescent="0.25">
      <c r="A2960" t="s">
        <v>2920</v>
      </c>
    </row>
    <row r="2961" spans="1:1" x14ac:dyDescent="0.25">
      <c r="A2961" t="s">
        <v>2921</v>
      </c>
    </row>
    <row r="2962" spans="1:1" x14ac:dyDescent="0.25">
      <c r="A2962" t="s">
        <v>2922</v>
      </c>
    </row>
    <row r="2963" spans="1:1" x14ac:dyDescent="0.25">
      <c r="A2963" t="s">
        <v>2923</v>
      </c>
    </row>
    <row r="2964" spans="1:1" x14ac:dyDescent="0.25">
      <c r="A2964" t="s">
        <v>931</v>
      </c>
    </row>
    <row r="2965" spans="1:1" x14ac:dyDescent="0.25">
      <c r="A2965" t="s">
        <v>2924</v>
      </c>
    </row>
    <row r="2966" spans="1:1" x14ac:dyDescent="0.25">
      <c r="A2966" t="s">
        <v>2925</v>
      </c>
    </row>
    <row r="2967" spans="1:1" x14ac:dyDescent="0.25">
      <c r="A2967" t="s">
        <v>2926</v>
      </c>
    </row>
    <row r="2968" spans="1:1" x14ac:dyDescent="0.25">
      <c r="A2968" t="s">
        <v>2927</v>
      </c>
    </row>
    <row r="2969" spans="1:1" x14ac:dyDescent="0.25">
      <c r="A2969" t="s">
        <v>2928</v>
      </c>
    </row>
    <row r="2970" spans="1:1" x14ac:dyDescent="0.25">
      <c r="A2970" t="s">
        <v>931</v>
      </c>
    </row>
    <row r="2971" spans="1:1" x14ac:dyDescent="0.25">
      <c r="A2971" t="s">
        <v>2929</v>
      </c>
    </row>
    <row r="2972" spans="1:1" x14ac:dyDescent="0.25">
      <c r="A2972" t="s">
        <v>2930</v>
      </c>
    </row>
    <row r="2973" spans="1:1" x14ac:dyDescent="0.25">
      <c r="A2973" t="s">
        <v>2931</v>
      </c>
    </row>
    <row r="2974" spans="1:1" x14ac:dyDescent="0.25">
      <c r="A2974" t="s">
        <v>2932</v>
      </c>
    </row>
    <row r="2975" spans="1:1" x14ac:dyDescent="0.25">
      <c r="A2975" t="s">
        <v>2933</v>
      </c>
    </row>
    <row r="2976" spans="1:1" x14ac:dyDescent="0.25">
      <c r="A2976" t="s">
        <v>931</v>
      </c>
    </row>
    <row r="2977" spans="1:1" x14ac:dyDescent="0.25">
      <c r="A2977" t="s">
        <v>2934</v>
      </c>
    </row>
    <row r="2978" spans="1:1" x14ac:dyDescent="0.25">
      <c r="A2978" t="s">
        <v>2935</v>
      </c>
    </row>
    <row r="2979" spans="1:1" x14ac:dyDescent="0.25">
      <c r="A2979" t="s">
        <v>2936</v>
      </c>
    </row>
    <row r="2980" spans="1:1" x14ac:dyDescent="0.25">
      <c r="A2980" t="s">
        <v>2937</v>
      </c>
    </row>
    <row r="2981" spans="1:1" x14ac:dyDescent="0.25">
      <c r="A2981" t="s">
        <v>2938</v>
      </c>
    </row>
    <row r="2982" spans="1:1" x14ac:dyDescent="0.25">
      <c r="A2982" t="s">
        <v>931</v>
      </c>
    </row>
    <row r="2983" spans="1:1" x14ac:dyDescent="0.25">
      <c r="A2983" t="s">
        <v>2939</v>
      </c>
    </row>
    <row r="2984" spans="1:1" x14ac:dyDescent="0.25">
      <c r="A2984" t="s">
        <v>2940</v>
      </c>
    </row>
    <row r="2985" spans="1:1" x14ac:dyDescent="0.25">
      <c r="A2985" t="s">
        <v>2941</v>
      </c>
    </row>
    <row r="2986" spans="1:1" x14ac:dyDescent="0.25">
      <c r="A2986" t="s">
        <v>2942</v>
      </c>
    </row>
    <row r="2987" spans="1:1" x14ac:dyDescent="0.25">
      <c r="A2987" t="s">
        <v>2943</v>
      </c>
    </row>
    <row r="2988" spans="1:1" x14ac:dyDescent="0.25">
      <c r="A2988" t="s">
        <v>931</v>
      </c>
    </row>
    <row r="2989" spans="1:1" x14ac:dyDescent="0.25">
      <c r="A2989" t="s">
        <v>2944</v>
      </c>
    </row>
    <row r="2990" spans="1:1" x14ac:dyDescent="0.25">
      <c r="A2990" t="s">
        <v>2945</v>
      </c>
    </row>
    <row r="2991" spans="1:1" x14ac:dyDescent="0.25">
      <c r="A2991" t="s">
        <v>2946</v>
      </c>
    </row>
    <row r="2992" spans="1:1" x14ac:dyDescent="0.25">
      <c r="A2992" t="s">
        <v>2947</v>
      </c>
    </row>
    <row r="2993" spans="1:1" x14ac:dyDescent="0.25">
      <c r="A2993" t="s">
        <v>2948</v>
      </c>
    </row>
    <row r="2994" spans="1:1" x14ac:dyDescent="0.25">
      <c r="A2994" t="s">
        <v>931</v>
      </c>
    </row>
    <row r="2995" spans="1:1" x14ac:dyDescent="0.25">
      <c r="A2995" t="s">
        <v>2949</v>
      </c>
    </row>
    <row r="2996" spans="1:1" x14ac:dyDescent="0.25">
      <c r="A2996" t="s">
        <v>2950</v>
      </c>
    </row>
    <row r="2997" spans="1:1" x14ac:dyDescent="0.25">
      <c r="A2997" t="s">
        <v>2951</v>
      </c>
    </row>
    <row r="2998" spans="1:1" x14ac:dyDescent="0.25">
      <c r="A2998" t="s">
        <v>2952</v>
      </c>
    </row>
    <row r="2999" spans="1:1" x14ac:dyDescent="0.25">
      <c r="A2999" t="s">
        <v>1822</v>
      </c>
    </row>
    <row r="3000" spans="1:1" x14ac:dyDescent="0.25">
      <c r="A3000" t="s">
        <v>931</v>
      </c>
    </row>
    <row r="3001" spans="1:1" x14ac:dyDescent="0.25">
      <c r="A3001" t="s">
        <v>1823</v>
      </c>
    </row>
    <row r="3002" spans="1:1" x14ac:dyDescent="0.25">
      <c r="A3002" t="s">
        <v>1824</v>
      </c>
    </row>
    <row r="3003" spans="1:1" x14ac:dyDescent="0.25">
      <c r="A3003" t="s">
        <v>1825</v>
      </c>
    </row>
    <row r="3004" spans="1:1" x14ac:dyDescent="0.25">
      <c r="A3004" t="s">
        <v>1826</v>
      </c>
    </row>
    <row r="3005" spans="1:1" x14ac:dyDescent="0.25">
      <c r="A3005" t="s">
        <v>1827</v>
      </c>
    </row>
    <row r="3006" spans="1:1" x14ac:dyDescent="0.25">
      <c r="A3006" t="s">
        <v>931</v>
      </c>
    </row>
    <row r="3007" spans="1:1" x14ac:dyDescent="0.25">
      <c r="A3007" t="s">
        <v>1828</v>
      </c>
    </row>
    <row r="3008" spans="1:1" x14ac:dyDescent="0.25">
      <c r="A3008" t="s">
        <v>1829</v>
      </c>
    </row>
    <row r="3009" spans="1:1" x14ac:dyDescent="0.25">
      <c r="A3009" t="s">
        <v>1830</v>
      </c>
    </row>
    <row r="3010" spans="1:1" x14ac:dyDescent="0.25">
      <c r="A3010" t="s">
        <v>1831</v>
      </c>
    </row>
    <row r="3011" spans="1:1" x14ac:dyDescent="0.25">
      <c r="A3011" t="s">
        <v>1832</v>
      </c>
    </row>
    <row r="3012" spans="1:1" x14ac:dyDescent="0.25">
      <c r="A3012" t="s">
        <v>931</v>
      </c>
    </row>
    <row r="3013" spans="1:1" x14ac:dyDescent="0.25">
      <c r="A3013" t="s">
        <v>1833</v>
      </c>
    </row>
    <row r="3014" spans="1:1" x14ac:dyDescent="0.25">
      <c r="A3014" t="s">
        <v>1834</v>
      </c>
    </row>
    <row r="3015" spans="1:1" x14ac:dyDescent="0.25">
      <c r="A3015" t="s">
        <v>1835</v>
      </c>
    </row>
    <row r="3016" spans="1:1" x14ac:dyDescent="0.25">
      <c r="A3016" t="s">
        <v>1836</v>
      </c>
    </row>
    <row r="3017" spans="1:1" x14ac:dyDescent="0.25">
      <c r="A3017" t="s">
        <v>1837</v>
      </c>
    </row>
    <row r="3018" spans="1:1" x14ac:dyDescent="0.25">
      <c r="A3018" t="s">
        <v>931</v>
      </c>
    </row>
    <row r="3019" spans="1:1" x14ac:dyDescent="0.25">
      <c r="A3019" t="s">
        <v>1838</v>
      </c>
    </row>
    <row r="3020" spans="1:1" x14ac:dyDescent="0.25">
      <c r="A3020" t="s">
        <v>1839</v>
      </c>
    </row>
    <row r="3021" spans="1:1" x14ac:dyDescent="0.25">
      <c r="A3021" t="s">
        <v>1840</v>
      </c>
    </row>
    <row r="3022" spans="1:1" x14ac:dyDescent="0.25">
      <c r="A3022" t="s">
        <v>1841</v>
      </c>
    </row>
    <row r="3023" spans="1:1" x14ac:dyDescent="0.25">
      <c r="A3023" t="s">
        <v>1842</v>
      </c>
    </row>
    <row r="3024" spans="1:1" x14ac:dyDescent="0.25">
      <c r="A3024" t="s">
        <v>931</v>
      </c>
    </row>
    <row r="3025" spans="1:1" x14ac:dyDescent="0.25">
      <c r="A3025" t="s">
        <v>1843</v>
      </c>
    </row>
    <row r="3026" spans="1:1" x14ac:dyDescent="0.25">
      <c r="A3026" t="s">
        <v>1844</v>
      </c>
    </row>
    <row r="3027" spans="1:1" x14ac:dyDescent="0.25">
      <c r="A3027" t="s">
        <v>1845</v>
      </c>
    </row>
    <row r="3028" spans="1:1" x14ac:dyDescent="0.25">
      <c r="A3028" t="s">
        <v>1846</v>
      </c>
    </row>
    <row r="3029" spans="1:1" x14ac:dyDescent="0.25">
      <c r="A3029" t="s">
        <v>1847</v>
      </c>
    </row>
    <row r="3030" spans="1:1" x14ac:dyDescent="0.25">
      <c r="A3030" t="s">
        <v>931</v>
      </c>
    </row>
    <row r="3031" spans="1:1" x14ac:dyDescent="0.25">
      <c r="A3031" t="s">
        <v>1848</v>
      </c>
    </row>
    <row r="3032" spans="1:1" x14ac:dyDescent="0.25">
      <c r="A3032" t="s">
        <v>1849</v>
      </c>
    </row>
    <row r="3033" spans="1:1" x14ac:dyDescent="0.25">
      <c r="A3033" t="s">
        <v>1850</v>
      </c>
    </row>
    <row r="3034" spans="1:1" x14ac:dyDescent="0.25">
      <c r="A3034" t="s">
        <v>1851</v>
      </c>
    </row>
    <row r="3035" spans="1:1" x14ac:dyDescent="0.25">
      <c r="A3035" t="s">
        <v>1852</v>
      </c>
    </row>
    <row r="3036" spans="1:1" x14ac:dyDescent="0.25">
      <c r="A3036" t="s">
        <v>931</v>
      </c>
    </row>
    <row r="3037" spans="1:1" x14ac:dyDescent="0.25">
      <c r="A3037" t="s">
        <v>1853</v>
      </c>
    </row>
    <row r="3038" spans="1:1" x14ac:dyDescent="0.25">
      <c r="A3038" t="s">
        <v>1854</v>
      </c>
    </row>
    <row r="3039" spans="1:1" x14ac:dyDescent="0.25">
      <c r="A3039" t="s">
        <v>1855</v>
      </c>
    </row>
    <row r="3040" spans="1:1" x14ac:dyDescent="0.25">
      <c r="A3040" t="s">
        <v>1856</v>
      </c>
    </row>
    <row r="3041" spans="1:1" x14ac:dyDescent="0.25">
      <c r="A3041" t="s">
        <v>1857</v>
      </c>
    </row>
    <row r="3042" spans="1:1" x14ac:dyDescent="0.25">
      <c r="A3042" t="s">
        <v>931</v>
      </c>
    </row>
    <row r="3043" spans="1:1" x14ac:dyDescent="0.25">
      <c r="A3043" t="s">
        <v>1858</v>
      </c>
    </row>
    <row r="3044" spans="1:1" x14ac:dyDescent="0.25">
      <c r="A3044" t="s">
        <v>1859</v>
      </c>
    </row>
    <row r="3045" spans="1:1" x14ac:dyDescent="0.25">
      <c r="A3045" t="s">
        <v>1860</v>
      </c>
    </row>
    <row r="3046" spans="1:1" x14ac:dyDescent="0.25">
      <c r="A3046" t="s">
        <v>1861</v>
      </c>
    </row>
    <row r="3047" spans="1:1" x14ac:dyDescent="0.25">
      <c r="A3047" t="s">
        <v>1862</v>
      </c>
    </row>
    <row r="3048" spans="1:1" x14ac:dyDescent="0.25">
      <c r="A3048" t="s">
        <v>931</v>
      </c>
    </row>
    <row r="3049" spans="1:1" x14ac:dyDescent="0.25">
      <c r="A3049" t="s">
        <v>1863</v>
      </c>
    </row>
    <row r="3050" spans="1:1" x14ac:dyDescent="0.25">
      <c r="A3050" t="s">
        <v>1864</v>
      </c>
    </row>
    <row r="3051" spans="1:1" x14ac:dyDescent="0.25">
      <c r="A3051" t="s">
        <v>1865</v>
      </c>
    </row>
    <row r="3052" spans="1:1" x14ac:dyDescent="0.25">
      <c r="A3052" t="s">
        <v>1866</v>
      </c>
    </row>
    <row r="3053" spans="1:1" x14ac:dyDescent="0.25">
      <c r="A3053" t="s">
        <v>1867</v>
      </c>
    </row>
    <row r="3054" spans="1:1" x14ac:dyDescent="0.25">
      <c r="A3054" t="s">
        <v>931</v>
      </c>
    </row>
    <row r="3055" spans="1:1" x14ac:dyDescent="0.25">
      <c r="A3055" t="s">
        <v>1868</v>
      </c>
    </row>
    <row r="3056" spans="1:1" x14ac:dyDescent="0.25">
      <c r="A3056" t="s">
        <v>1869</v>
      </c>
    </row>
    <row r="3057" spans="1:1" x14ac:dyDescent="0.25">
      <c r="A3057" t="s">
        <v>1870</v>
      </c>
    </row>
    <row r="3058" spans="1:1" x14ac:dyDescent="0.25">
      <c r="A3058" t="s">
        <v>1871</v>
      </c>
    </row>
    <row r="3059" spans="1:1" x14ac:dyDescent="0.25">
      <c r="A3059" t="s">
        <v>1872</v>
      </c>
    </row>
    <row r="3060" spans="1:1" x14ac:dyDescent="0.25">
      <c r="A3060" t="s">
        <v>931</v>
      </c>
    </row>
    <row r="3061" spans="1:1" x14ac:dyDescent="0.25">
      <c r="A3061" t="s">
        <v>1873</v>
      </c>
    </row>
    <row r="3062" spans="1:1" x14ac:dyDescent="0.25">
      <c r="A3062" t="s">
        <v>1874</v>
      </c>
    </row>
    <row r="3063" spans="1:1" x14ac:dyDescent="0.25">
      <c r="A3063" t="s">
        <v>1875</v>
      </c>
    </row>
    <row r="3064" spans="1:1" x14ac:dyDescent="0.25">
      <c r="A3064" t="s">
        <v>1876</v>
      </c>
    </row>
    <row r="3065" spans="1:1" x14ac:dyDescent="0.25">
      <c r="A3065" t="s">
        <v>1877</v>
      </c>
    </row>
    <row r="3066" spans="1:1" x14ac:dyDescent="0.25">
      <c r="A3066" t="s">
        <v>931</v>
      </c>
    </row>
    <row r="3067" spans="1:1" x14ac:dyDescent="0.25">
      <c r="A3067" t="s">
        <v>1878</v>
      </c>
    </row>
    <row r="3068" spans="1:1" x14ac:dyDescent="0.25">
      <c r="A3068" t="s">
        <v>1879</v>
      </c>
    </row>
    <row r="3069" spans="1:1" x14ac:dyDescent="0.25">
      <c r="A3069" t="s">
        <v>1880</v>
      </c>
    </row>
    <row r="3070" spans="1:1" x14ac:dyDescent="0.25">
      <c r="A3070" t="s">
        <v>1881</v>
      </c>
    </row>
    <row r="3071" spans="1:1" x14ac:dyDescent="0.25">
      <c r="A3071" t="s">
        <v>1882</v>
      </c>
    </row>
    <row r="3072" spans="1:1" x14ac:dyDescent="0.25">
      <c r="A3072" t="s">
        <v>931</v>
      </c>
    </row>
    <row r="3073" spans="1:1" x14ac:dyDescent="0.25">
      <c r="A3073" t="s">
        <v>1883</v>
      </c>
    </row>
    <row r="3074" spans="1:1" x14ac:dyDescent="0.25">
      <c r="A3074" t="s">
        <v>1884</v>
      </c>
    </row>
    <row r="3075" spans="1:1" x14ac:dyDescent="0.25">
      <c r="A3075" t="s">
        <v>1885</v>
      </c>
    </row>
    <row r="3076" spans="1:1" x14ac:dyDescent="0.25">
      <c r="A3076" t="s">
        <v>1886</v>
      </c>
    </row>
    <row r="3077" spans="1:1" x14ac:dyDescent="0.25">
      <c r="A3077" t="s">
        <v>1887</v>
      </c>
    </row>
    <row r="3078" spans="1:1" x14ac:dyDescent="0.25">
      <c r="A3078" t="s">
        <v>931</v>
      </c>
    </row>
    <row r="3079" spans="1:1" x14ac:dyDescent="0.25">
      <c r="A3079" t="s">
        <v>1888</v>
      </c>
    </row>
    <row r="3080" spans="1:1" x14ac:dyDescent="0.25">
      <c r="A3080" t="s">
        <v>1889</v>
      </c>
    </row>
    <row r="3081" spans="1:1" x14ac:dyDescent="0.25">
      <c r="A3081" t="s">
        <v>1890</v>
      </c>
    </row>
    <row r="3082" spans="1:1" x14ac:dyDescent="0.25">
      <c r="A3082" t="s">
        <v>1891</v>
      </c>
    </row>
    <row r="3083" spans="1:1" x14ac:dyDescent="0.25">
      <c r="A3083" t="s">
        <v>1892</v>
      </c>
    </row>
    <row r="3084" spans="1:1" x14ac:dyDescent="0.25">
      <c r="A3084" t="s">
        <v>931</v>
      </c>
    </row>
    <row r="3085" spans="1:1" x14ac:dyDescent="0.25">
      <c r="A3085" t="s">
        <v>1893</v>
      </c>
    </row>
    <row r="3086" spans="1:1" x14ac:dyDescent="0.25">
      <c r="A3086" t="s">
        <v>1894</v>
      </c>
    </row>
    <row r="3087" spans="1:1" x14ac:dyDescent="0.25">
      <c r="A3087" t="s">
        <v>1895</v>
      </c>
    </row>
    <row r="3088" spans="1:1" x14ac:dyDescent="0.25">
      <c r="A3088" t="s">
        <v>1896</v>
      </c>
    </row>
    <row r="3089" spans="1:1" x14ac:dyDescent="0.25">
      <c r="A3089" t="s">
        <v>1897</v>
      </c>
    </row>
    <row r="3090" spans="1:1" x14ac:dyDescent="0.25">
      <c r="A3090" t="s">
        <v>931</v>
      </c>
    </row>
    <row r="3091" spans="1:1" x14ac:dyDescent="0.25">
      <c r="A3091" t="s">
        <v>1898</v>
      </c>
    </row>
    <row r="3092" spans="1:1" x14ac:dyDescent="0.25">
      <c r="A3092" t="s">
        <v>1899</v>
      </c>
    </row>
    <row r="3093" spans="1:1" x14ac:dyDescent="0.25">
      <c r="A3093" t="s">
        <v>1900</v>
      </c>
    </row>
    <row r="3094" spans="1:1" x14ac:dyDescent="0.25">
      <c r="A3094" t="s">
        <v>1901</v>
      </c>
    </row>
    <row r="3095" spans="1:1" x14ac:dyDescent="0.25">
      <c r="A3095" t="s">
        <v>1902</v>
      </c>
    </row>
    <row r="3096" spans="1:1" x14ac:dyDescent="0.25">
      <c r="A3096" t="s">
        <v>931</v>
      </c>
    </row>
    <row r="3097" spans="1:1" x14ac:dyDescent="0.25">
      <c r="A3097" t="s">
        <v>1903</v>
      </c>
    </row>
    <row r="3098" spans="1:1" x14ac:dyDescent="0.25">
      <c r="A3098" t="s">
        <v>1904</v>
      </c>
    </row>
    <row r="3099" spans="1:1" x14ac:dyDescent="0.25">
      <c r="A3099" t="s">
        <v>1905</v>
      </c>
    </row>
    <row r="3100" spans="1:1" x14ac:dyDescent="0.25">
      <c r="A3100" t="s">
        <v>1906</v>
      </c>
    </row>
    <row r="3101" spans="1:1" x14ac:dyDescent="0.25">
      <c r="A3101" t="s">
        <v>1907</v>
      </c>
    </row>
    <row r="3102" spans="1:1" x14ac:dyDescent="0.25">
      <c r="A3102" t="s">
        <v>931</v>
      </c>
    </row>
    <row r="3103" spans="1:1" x14ac:dyDescent="0.25">
      <c r="A3103" t="s">
        <v>1908</v>
      </c>
    </row>
    <row r="3104" spans="1:1" x14ac:dyDescent="0.25">
      <c r="A3104" t="s">
        <v>1909</v>
      </c>
    </row>
    <row r="3105" spans="1:1" x14ac:dyDescent="0.25">
      <c r="A3105" t="s">
        <v>1910</v>
      </c>
    </row>
    <row r="3106" spans="1:1" x14ac:dyDescent="0.25">
      <c r="A3106" t="s">
        <v>1911</v>
      </c>
    </row>
    <row r="3107" spans="1:1" x14ac:dyDescent="0.25">
      <c r="A3107" t="s">
        <v>1912</v>
      </c>
    </row>
    <row r="3108" spans="1:1" x14ac:dyDescent="0.25">
      <c r="A3108" t="s">
        <v>931</v>
      </c>
    </row>
    <row r="3109" spans="1:1" x14ac:dyDescent="0.25">
      <c r="A3109" t="s">
        <v>1913</v>
      </c>
    </row>
    <row r="3110" spans="1:1" x14ac:dyDescent="0.25">
      <c r="A3110" t="s">
        <v>1914</v>
      </c>
    </row>
    <row r="3111" spans="1:1" x14ac:dyDescent="0.25">
      <c r="A3111" t="s">
        <v>1915</v>
      </c>
    </row>
    <row r="3112" spans="1:1" x14ac:dyDescent="0.25">
      <c r="A3112" t="s">
        <v>1916</v>
      </c>
    </row>
    <row r="3113" spans="1:1" x14ac:dyDescent="0.25">
      <c r="A3113" t="s">
        <v>1917</v>
      </c>
    </row>
    <row r="3114" spans="1:1" x14ac:dyDescent="0.25">
      <c r="A3114" t="s">
        <v>931</v>
      </c>
    </row>
    <row r="3115" spans="1:1" x14ac:dyDescent="0.25">
      <c r="A3115" t="s">
        <v>1918</v>
      </c>
    </row>
    <row r="3116" spans="1:1" x14ac:dyDescent="0.25">
      <c r="A3116" t="s">
        <v>1919</v>
      </c>
    </row>
    <row r="3117" spans="1:1" x14ac:dyDescent="0.25">
      <c r="A3117" t="s">
        <v>1920</v>
      </c>
    </row>
    <row r="3118" spans="1:1" x14ac:dyDescent="0.25">
      <c r="A3118" t="s">
        <v>1921</v>
      </c>
    </row>
    <row r="3119" spans="1:1" x14ac:dyDescent="0.25">
      <c r="A3119" t="s">
        <v>1922</v>
      </c>
    </row>
    <row r="3120" spans="1:1" x14ac:dyDescent="0.25">
      <c r="A3120" t="s">
        <v>931</v>
      </c>
    </row>
    <row r="3121" spans="1:1" x14ac:dyDescent="0.25">
      <c r="A3121" t="s">
        <v>1923</v>
      </c>
    </row>
    <row r="3122" spans="1:1" x14ac:dyDescent="0.25">
      <c r="A3122" t="s">
        <v>1924</v>
      </c>
    </row>
    <row r="3123" spans="1:1" x14ac:dyDescent="0.25">
      <c r="A3123" t="s">
        <v>1925</v>
      </c>
    </row>
    <row r="3124" spans="1:1" x14ac:dyDescent="0.25">
      <c r="A3124" t="s">
        <v>1926</v>
      </c>
    </row>
    <row r="3125" spans="1:1" x14ac:dyDescent="0.25">
      <c r="A3125" t="s">
        <v>3082</v>
      </c>
    </row>
    <row r="3126" spans="1:1" x14ac:dyDescent="0.25">
      <c r="A3126" t="s">
        <v>931</v>
      </c>
    </row>
    <row r="3127" spans="1:1" x14ac:dyDescent="0.25">
      <c r="A3127" t="s">
        <v>3083</v>
      </c>
    </row>
    <row r="3128" spans="1:1" x14ac:dyDescent="0.25">
      <c r="A3128" t="s">
        <v>3084</v>
      </c>
    </row>
    <row r="3129" spans="1:1" x14ac:dyDescent="0.25">
      <c r="A3129" t="s">
        <v>3085</v>
      </c>
    </row>
    <row r="3130" spans="1:1" x14ac:dyDescent="0.25">
      <c r="A3130" t="s">
        <v>3086</v>
      </c>
    </row>
    <row r="3131" spans="1:1" x14ac:dyDescent="0.25">
      <c r="A3131" t="s">
        <v>3087</v>
      </c>
    </row>
    <row r="3132" spans="1:1" x14ac:dyDescent="0.25">
      <c r="A3132" t="s">
        <v>931</v>
      </c>
    </row>
    <row r="3133" spans="1:1" x14ac:dyDescent="0.25">
      <c r="A3133" t="s">
        <v>3088</v>
      </c>
    </row>
    <row r="3134" spans="1:1" x14ac:dyDescent="0.25">
      <c r="A3134" t="s">
        <v>3089</v>
      </c>
    </row>
    <row r="3135" spans="1:1" x14ac:dyDescent="0.25">
      <c r="A3135" t="s">
        <v>3090</v>
      </c>
    </row>
    <row r="3136" spans="1:1" x14ac:dyDescent="0.25">
      <c r="A3136" t="s">
        <v>3091</v>
      </c>
    </row>
    <row r="3137" spans="1:1" x14ac:dyDescent="0.25">
      <c r="A3137" t="s">
        <v>3092</v>
      </c>
    </row>
    <row r="3138" spans="1:1" x14ac:dyDescent="0.25">
      <c r="A3138" t="s">
        <v>931</v>
      </c>
    </row>
    <row r="3139" spans="1:1" x14ac:dyDescent="0.25">
      <c r="A3139" t="s">
        <v>3093</v>
      </c>
    </row>
    <row r="3140" spans="1:1" x14ac:dyDescent="0.25">
      <c r="A3140" t="s">
        <v>3094</v>
      </c>
    </row>
    <row r="3141" spans="1:1" x14ac:dyDescent="0.25">
      <c r="A3141" t="s">
        <v>3095</v>
      </c>
    </row>
    <row r="3142" spans="1:1" x14ac:dyDescent="0.25">
      <c r="A3142" t="s">
        <v>3096</v>
      </c>
    </row>
    <row r="3143" spans="1:1" x14ac:dyDescent="0.25">
      <c r="A3143" t="s">
        <v>3097</v>
      </c>
    </row>
    <row r="3144" spans="1:1" x14ac:dyDescent="0.25">
      <c r="A3144" t="s">
        <v>931</v>
      </c>
    </row>
    <row r="3145" spans="1:1" x14ac:dyDescent="0.25">
      <c r="A3145" t="s">
        <v>3098</v>
      </c>
    </row>
    <row r="3146" spans="1:1" x14ac:dyDescent="0.25">
      <c r="A3146" t="s">
        <v>3099</v>
      </c>
    </row>
    <row r="3147" spans="1:1" x14ac:dyDescent="0.25">
      <c r="A3147" t="s">
        <v>3100</v>
      </c>
    </row>
    <row r="3148" spans="1:1" x14ac:dyDescent="0.25">
      <c r="A3148" t="s">
        <v>3101</v>
      </c>
    </row>
    <row r="3149" spans="1:1" x14ac:dyDescent="0.25">
      <c r="A3149" t="s">
        <v>3102</v>
      </c>
    </row>
    <row r="3150" spans="1:1" x14ac:dyDescent="0.25">
      <c r="A3150" t="s">
        <v>931</v>
      </c>
    </row>
    <row r="3151" spans="1:1" x14ac:dyDescent="0.25">
      <c r="A3151" t="s">
        <v>3103</v>
      </c>
    </row>
    <row r="3152" spans="1:1" x14ac:dyDescent="0.25">
      <c r="A3152" t="s">
        <v>3104</v>
      </c>
    </row>
    <row r="3153" spans="1:1" x14ac:dyDescent="0.25">
      <c r="A3153" t="s">
        <v>3105</v>
      </c>
    </row>
    <row r="3154" spans="1:1" x14ac:dyDescent="0.25">
      <c r="A3154" t="s">
        <v>3106</v>
      </c>
    </row>
    <row r="3155" spans="1:1" x14ac:dyDescent="0.25">
      <c r="A3155" t="s">
        <v>3107</v>
      </c>
    </row>
    <row r="3156" spans="1:1" x14ac:dyDescent="0.25">
      <c r="A3156" t="s">
        <v>931</v>
      </c>
    </row>
    <row r="3157" spans="1:1" x14ac:dyDescent="0.25">
      <c r="A3157" t="s">
        <v>3108</v>
      </c>
    </row>
    <row r="3158" spans="1:1" x14ac:dyDescent="0.25">
      <c r="A3158" t="s">
        <v>3109</v>
      </c>
    </row>
    <row r="3159" spans="1:1" x14ac:dyDescent="0.25">
      <c r="A3159" t="s">
        <v>3110</v>
      </c>
    </row>
    <row r="3160" spans="1:1" x14ac:dyDescent="0.25">
      <c r="A3160" t="s">
        <v>3111</v>
      </c>
    </row>
    <row r="3161" spans="1:1" x14ac:dyDescent="0.25">
      <c r="A3161" t="s">
        <v>3112</v>
      </c>
    </row>
    <row r="3162" spans="1:1" x14ac:dyDescent="0.25">
      <c r="A3162" t="s">
        <v>931</v>
      </c>
    </row>
    <row r="3163" spans="1:1" x14ac:dyDescent="0.25">
      <c r="A3163" t="s">
        <v>3113</v>
      </c>
    </row>
    <row r="3164" spans="1:1" x14ac:dyDescent="0.25">
      <c r="A3164" t="s">
        <v>3114</v>
      </c>
    </row>
    <row r="3165" spans="1:1" x14ac:dyDescent="0.25">
      <c r="A3165" t="s">
        <v>3115</v>
      </c>
    </row>
    <row r="3166" spans="1:1" x14ac:dyDescent="0.25">
      <c r="A3166" t="s">
        <v>3116</v>
      </c>
    </row>
    <row r="3167" spans="1:1" x14ac:dyDescent="0.25">
      <c r="A3167" t="s">
        <v>3117</v>
      </c>
    </row>
    <row r="3168" spans="1:1" x14ac:dyDescent="0.25">
      <c r="A3168" t="s">
        <v>931</v>
      </c>
    </row>
    <row r="3169" spans="1:1" x14ac:dyDescent="0.25">
      <c r="A3169" t="s">
        <v>3118</v>
      </c>
    </row>
    <row r="3170" spans="1:1" x14ac:dyDescent="0.25">
      <c r="A3170" t="s">
        <v>3119</v>
      </c>
    </row>
    <row r="3171" spans="1:1" x14ac:dyDescent="0.25">
      <c r="A3171" t="s">
        <v>3120</v>
      </c>
    </row>
    <row r="3172" spans="1:1" x14ac:dyDescent="0.25">
      <c r="A3172" t="s">
        <v>3121</v>
      </c>
    </row>
    <row r="3173" spans="1:1" x14ac:dyDescent="0.25">
      <c r="A3173" t="s">
        <v>3122</v>
      </c>
    </row>
    <row r="3174" spans="1:1" x14ac:dyDescent="0.25">
      <c r="A3174" t="s">
        <v>931</v>
      </c>
    </row>
    <row r="3175" spans="1:1" x14ac:dyDescent="0.25">
      <c r="A3175" t="s">
        <v>3123</v>
      </c>
    </row>
    <row r="3176" spans="1:1" x14ac:dyDescent="0.25">
      <c r="A3176" t="s">
        <v>3124</v>
      </c>
    </row>
    <row r="3177" spans="1:1" x14ac:dyDescent="0.25">
      <c r="A3177" t="s">
        <v>3125</v>
      </c>
    </row>
    <row r="3178" spans="1:1" x14ac:dyDescent="0.25">
      <c r="A3178" t="s">
        <v>3126</v>
      </c>
    </row>
    <row r="3179" spans="1:1" x14ac:dyDescent="0.25">
      <c r="A3179" t="s">
        <v>3127</v>
      </c>
    </row>
    <row r="3180" spans="1:1" x14ac:dyDescent="0.25">
      <c r="A3180" t="s">
        <v>931</v>
      </c>
    </row>
    <row r="3181" spans="1:1" x14ac:dyDescent="0.25">
      <c r="A3181" t="s">
        <v>3128</v>
      </c>
    </row>
    <row r="3182" spans="1:1" x14ac:dyDescent="0.25">
      <c r="A3182" t="s">
        <v>3129</v>
      </c>
    </row>
    <row r="3183" spans="1:1" x14ac:dyDescent="0.25">
      <c r="A3183" t="s">
        <v>3130</v>
      </c>
    </row>
    <row r="3184" spans="1:1" x14ac:dyDescent="0.25">
      <c r="A3184" t="s">
        <v>3131</v>
      </c>
    </row>
    <row r="3185" spans="1:1" x14ac:dyDescent="0.25">
      <c r="A3185" t="s">
        <v>3132</v>
      </c>
    </row>
    <row r="3186" spans="1:1" x14ac:dyDescent="0.25">
      <c r="A3186" t="s">
        <v>931</v>
      </c>
    </row>
    <row r="3187" spans="1:1" x14ac:dyDescent="0.25">
      <c r="A3187" t="s">
        <v>3133</v>
      </c>
    </row>
    <row r="3188" spans="1:1" x14ac:dyDescent="0.25">
      <c r="A3188" t="s">
        <v>3134</v>
      </c>
    </row>
    <row r="3189" spans="1:1" x14ac:dyDescent="0.25">
      <c r="A3189" t="s">
        <v>3135</v>
      </c>
    </row>
    <row r="3190" spans="1:1" x14ac:dyDescent="0.25">
      <c r="A3190" t="s">
        <v>3136</v>
      </c>
    </row>
    <row r="3191" spans="1:1" x14ac:dyDescent="0.25">
      <c r="A3191" t="s">
        <v>3137</v>
      </c>
    </row>
    <row r="3192" spans="1:1" x14ac:dyDescent="0.25">
      <c r="A3192" t="s">
        <v>931</v>
      </c>
    </row>
    <row r="3193" spans="1:1" x14ac:dyDescent="0.25">
      <c r="A3193" t="s">
        <v>3138</v>
      </c>
    </row>
    <row r="3194" spans="1:1" x14ac:dyDescent="0.25">
      <c r="A3194" t="s">
        <v>3139</v>
      </c>
    </row>
    <row r="3195" spans="1:1" x14ac:dyDescent="0.25">
      <c r="A3195" t="s">
        <v>3140</v>
      </c>
    </row>
    <row r="3196" spans="1:1" x14ac:dyDescent="0.25">
      <c r="A3196" t="s">
        <v>3141</v>
      </c>
    </row>
    <row r="3197" spans="1:1" x14ac:dyDescent="0.25">
      <c r="A3197" t="s">
        <v>3142</v>
      </c>
    </row>
    <row r="3198" spans="1:1" x14ac:dyDescent="0.25">
      <c r="A3198" t="s">
        <v>931</v>
      </c>
    </row>
    <row r="3199" spans="1:1" x14ac:dyDescent="0.25">
      <c r="A3199" t="s">
        <v>3143</v>
      </c>
    </row>
    <row r="3200" spans="1:1" x14ac:dyDescent="0.25">
      <c r="A3200" t="s">
        <v>3144</v>
      </c>
    </row>
    <row r="3201" spans="1:1" x14ac:dyDescent="0.25">
      <c r="A3201" t="s">
        <v>3145</v>
      </c>
    </row>
    <row r="3202" spans="1:1" x14ac:dyDescent="0.25">
      <c r="A3202" t="s">
        <v>3146</v>
      </c>
    </row>
    <row r="3203" spans="1:1" x14ac:dyDescent="0.25">
      <c r="A3203" t="s">
        <v>3147</v>
      </c>
    </row>
    <row r="3204" spans="1:1" x14ac:dyDescent="0.25">
      <c r="A3204" t="s">
        <v>931</v>
      </c>
    </row>
    <row r="3205" spans="1:1" x14ac:dyDescent="0.25">
      <c r="A3205" t="s">
        <v>3148</v>
      </c>
    </row>
    <row r="3206" spans="1:1" x14ac:dyDescent="0.25">
      <c r="A3206" t="s">
        <v>3149</v>
      </c>
    </row>
    <row r="3207" spans="1:1" x14ac:dyDescent="0.25">
      <c r="A3207" t="s">
        <v>3150</v>
      </c>
    </row>
    <row r="3208" spans="1:1" x14ac:dyDescent="0.25">
      <c r="A3208" t="s">
        <v>3151</v>
      </c>
    </row>
    <row r="3209" spans="1:1" x14ac:dyDescent="0.25">
      <c r="A3209" t="s">
        <v>3152</v>
      </c>
    </row>
    <row r="3210" spans="1:1" x14ac:dyDescent="0.25">
      <c r="A3210" t="s">
        <v>931</v>
      </c>
    </row>
    <row r="3211" spans="1:1" x14ac:dyDescent="0.25">
      <c r="A3211" t="s">
        <v>3153</v>
      </c>
    </row>
    <row r="3212" spans="1:1" x14ac:dyDescent="0.25">
      <c r="A3212" t="s">
        <v>3154</v>
      </c>
    </row>
    <row r="3213" spans="1:1" x14ac:dyDescent="0.25">
      <c r="A3213" t="s">
        <v>3155</v>
      </c>
    </row>
    <row r="3214" spans="1:1" x14ac:dyDescent="0.25">
      <c r="A3214" t="s">
        <v>3156</v>
      </c>
    </row>
    <row r="3215" spans="1:1" x14ac:dyDescent="0.25">
      <c r="A3215" t="s">
        <v>3157</v>
      </c>
    </row>
    <row r="3216" spans="1:1" x14ac:dyDescent="0.25">
      <c r="A3216" t="s">
        <v>931</v>
      </c>
    </row>
    <row r="3217" spans="1:1" x14ac:dyDescent="0.25">
      <c r="A3217" t="s">
        <v>3158</v>
      </c>
    </row>
    <row r="3218" spans="1:1" x14ac:dyDescent="0.25">
      <c r="A3218" t="s">
        <v>3159</v>
      </c>
    </row>
    <row r="3219" spans="1:1" x14ac:dyDescent="0.25">
      <c r="A3219" t="s">
        <v>3160</v>
      </c>
    </row>
    <row r="3220" spans="1:1" x14ac:dyDescent="0.25">
      <c r="A3220" t="s">
        <v>3161</v>
      </c>
    </row>
    <row r="3221" spans="1:1" x14ac:dyDescent="0.25">
      <c r="A3221" t="s">
        <v>3162</v>
      </c>
    </row>
    <row r="3222" spans="1:1" x14ac:dyDescent="0.25">
      <c r="A3222" t="s">
        <v>931</v>
      </c>
    </row>
    <row r="3223" spans="1:1" x14ac:dyDescent="0.25">
      <c r="A3223" t="s">
        <v>3163</v>
      </c>
    </row>
    <row r="3224" spans="1:1" x14ac:dyDescent="0.25">
      <c r="A3224" t="s">
        <v>3164</v>
      </c>
    </row>
    <row r="3225" spans="1:1" x14ac:dyDescent="0.25">
      <c r="A3225" t="s">
        <v>3165</v>
      </c>
    </row>
    <row r="3226" spans="1:1" x14ac:dyDescent="0.25">
      <c r="A3226" t="s">
        <v>3166</v>
      </c>
    </row>
    <row r="3227" spans="1:1" x14ac:dyDescent="0.25">
      <c r="A3227" t="s">
        <v>3167</v>
      </c>
    </row>
    <row r="3228" spans="1:1" x14ac:dyDescent="0.25">
      <c r="A3228" t="s">
        <v>931</v>
      </c>
    </row>
    <row r="3229" spans="1:1" x14ac:dyDescent="0.25">
      <c r="A3229" t="s">
        <v>3168</v>
      </c>
    </row>
    <row r="3230" spans="1:1" x14ac:dyDescent="0.25">
      <c r="A3230" t="s">
        <v>3169</v>
      </c>
    </row>
    <row r="3231" spans="1:1" x14ac:dyDescent="0.25">
      <c r="A3231" t="s">
        <v>3170</v>
      </c>
    </row>
    <row r="3232" spans="1:1" x14ac:dyDescent="0.25">
      <c r="A3232" t="s">
        <v>3171</v>
      </c>
    </row>
    <row r="3233" spans="1:1" x14ac:dyDescent="0.25">
      <c r="A3233" t="s">
        <v>3172</v>
      </c>
    </row>
    <row r="3234" spans="1:1" x14ac:dyDescent="0.25">
      <c r="A3234" t="s">
        <v>931</v>
      </c>
    </row>
    <row r="3235" spans="1:1" x14ac:dyDescent="0.25">
      <c r="A3235" t="s">
        <v>3173</v>
      </c>
    </row>
    <row r="3236" spans="1:1" x14ac:dyDescent="0.25">
      <c r="A3236" t="s">
        <v>3174</v>
      </c>
    </row>
    <row r="3237" spans="1:1" x14ac:dyDescent="0.25">
      <c r="A3237" t="s">
        <v>3175</v>
      </c>
    </row>
    <row r="3238" spans="1:1" x14ac:dyDescent="0.25">
      <c r="A3238" t="s">
        <v>3176</v>
      </c>
    </row>
    <row r="3239" spans="1:1" x14ac:dyDescent="0.25">
      <c r="A3239" t="s">
        <v>3177</v>
      </c>
    </row>
    <row r="3240" spans="1:1" x14ac:dyDescent="0.25">
      <c r="A3240" t="s">
        <v>931</v>
      </c>
    </row>
    <row r="3241" spans="1:1" x14ac:dyDescent="0.25">
      <c r="A3241" t="s">
        <v>3178</v>
      </c>
    </row>
    <row r="3242" spans="1:1" x14ac:dyDescent="0.25">
      <c r="A3242" t="s">
        <v>3179</v>
      </c>
    </row>
    <row r="3243" spans="1:1" x14ac:dyDescent="0.25">
      <c r="A3243" t="s">
        <v>3180</v>
      </c>
    </row>
    <row r="3244" spans="1:1" x14ac:dyDescent="0.25">
      <c r="A3244" t="s">
        <v>3181</v>
      </c>
    </row>
    <row r="3245" spans="1:1" x14ac:dyDescent="0.25">
      <c r="A3245" t="s">
        <v>3182</v>
      </c>
    </row>
    <row r="3246" spans="1:1" x14ac:dyDescent="0.25">
      <c r="A3246" t="s">
        <v>931</v>
      </c>
    </row>
    <row r="3247" spans="1:1" x14ac:dyDescent="0.25">
      <c r="A3247" t="s">
        <v>3183</v>
      </c>
    </row>
    <row r="3248" spans="1:1" x14ac:dyDescent="0.25">
      <c r="A3248" t="s">
        <v>3184</v>
      </c>
    </row>
    <row r="3249" spans="1:1" x14ac:dyDescent="0.25">
      <c r="A3249" t="s">
        <v>3185</v>
      </c>
    </row>
    <row r="3250" spans="1:1" x14ac:dyDescent="0.25">
      <c r="A3250" t="s">
        <v>3186</v>
      </c>
    </row>
    <row r="3251" spans="1:1" x14ac:dyDescent="0.25">
      <c r="A3251" t="s">
        <v>2032</v>
      </c>
    </row>
    <row r="3252" spans="1:1" x14ac:dyDescent="0.25">
      <c r="A3252" t="s">
        <v>931</v>
      </c>
    </row>
    <row r="3253" spans="1:1" x14ac:dyDescent="0.25">
      <c r="A3253" t="s">
        <v>2033</v>
      </c>
    </row>
    <row r="3254" spans="1:1" x14ac:dyDescent="0.25">
      <c r="A3254" t="s">
        <v>2034</v>
      </c>
    </row>
    <row r="3255" spans="1:1" x14ac:dyDescent="0.25">
      <c r="A3255" t="s">
        <v>2035</v>
      </c>
    </row>
    <row r="3256" spans="1:1" x14ac:dyDescent="0.25">
      <c r="A3256" t="s">
        <v>2036</v>
      </c>
    </row>
    <row r="3257" spans="1:1" x14ac:dyDescent="0.25">
      <c r="A3257" t="s">
        <v>2037</v>
      </c>
    </row>
    <row r="3258" spans="1:1" x14ac:dyDescent="0.25">
      <c r="A3258" t="s">
        <v>931</v>
      </c>
    </row>
    <row r="3259" spans="1:1" x14ac:dyDescent="0.25">
      <c r="A3259" t="s">
        <v>2038</v>
      </c>
    </row>
    <row r="3260" spans="1:1" x14ac:dyDescent="0.25">
      <c r="A3260" t="s">
        <v>2039</v>
      </c>
    </row>
    <row r="3261" spans="1:1" x14ac:dyDescent="0.25">
      <c r="A3261" t="s">
        <v>2040</v>
      </c>
    </row>
    <row r="3262" spans="1:1" x14ac:dyDescent="0.25">
      <c r="A3262" t="s">
        <v>2041</v>
      </c>
    </row>
    <row r="3263" spans="1:1" x14ac:dyDescent="0.25">
      <c r="A3263" t="s">
        <v>2042</v>
      </c>
    </row>
    <row r="3264" spans="1:1" x14ac:dyDescent="0.25">
      <c r="A3264" t="s">
        <v>931</v>
      </c>
    </row>
    <row r="3265" spans="1:1" x14ac:dyDescent="0.25">
      <c r="A3265" t="s">
        <v>2043</v>
      </c>
    </row>
    <row r="3266" spans="1:1" x14ac:dyDescent="0.25">
      <c r="A3266" t="s">
        <v>2044</v>
      </c>
    </row>
    <row r="3267" spans="1:1" x14ac:dyDescent="0.25">
      <c r="A3267" t="s">
        <v>2045</v>
      </c>
    </row>
    <row r="3268" spans="1:1" x14ac:dyDescent="0.25">
      <c r="A3268" t="s">
        <v>2046</v>
      </c>
    </row>
    <row r="3269" spans="1:1" x14ac:dyDescent="0.25">
      <c r="A3269" t="s">
        <v>2047</v>
      </c>
    </row>
    <row r="3270" spans="1:1" x14ac:dyDescent="0.25">
      <c r="A3270" t="s">
        <v>931</v>
      </c>
    </row>
    <row r="3271" spans="1:1" x14ac:dyDescent="0.25">
      <c r="A3271" t="s">
        <v>2048</v>
      </c>
    </row>
    <row r="3272" spans="1:1" x14ac:dyDescent="0.25">
      <c r="A3272" t="s">
        <v>2049</v>
      </c>
    </row>
    <row r="3273" spans="1:1" x14ac:dyDescent="0.25">
      <c r="A3273" t="s">
        <v>2050</v>
      </c>
    </row>
    <row r="3274" spans="1:1" x14ac:dyDescent="0.25">
      <c r="A3274" t="s">
        <v>2051</v>
      </c>
    </row>
    <row r="3275" spans="1:1" x14ac:dyDescent="0.25">
      <c r="A3275" t="s">
        <v>2052</v>
      </c>
    </row>
    <row r="3276" spans="1:1" x14ac:dyDescent="0.25">
      <c r="A3276" t="s">
        <v>931</v>
      </c>
    </row>
    <row r="3277" spans="1:1" x14ac:dyDescent="0.25">
      <c r="A3277" t="s">
        <v>2053</v>
      </c>
    </row>
    <row r="3278" spans="1:1" x14ac:dyDescent="0.25">
      <c r="A3278" t="s">
        <v>2054</v>
      </c>
    </row>
    <row r="3279" spans="1:1" x14ac:dyDescent="0.25">
      <c r="A3279" t="s">
        <v>2055</v>
      </c>
    </row>
    <row r="3280" spans="1:1" x14ac:dyDescent="0.25">
      <c r="A3280" t="s">
        <v>2056</v>
      </c>
    </row>
    <row r="3281" spans="1:1" x14ac:dyDescent="0.25">
      <c r="A3281" t="s">
        <v>2057</v>
      </c>
    </row>
    <row r="3282" spans="1:1" x14ac:dyDescent="0.25">
      <c r="A3282" t="s">
        <v>931</v>
      </c>
    </row>
    <row r="3283" spans="1:1" x14ac:dyDescent="0.25">
      <c r="A3283" t="s">
        <v>2058</v>
      </c>
    </row>
    <row r="3284" spans="1:1" x14ac:dyDescent="0.25">
      <c r="A3284" t="s">
        <v>2059</v>
      </c>
    </row>
    <row r="3285" spans="1:1" x14ac:dyDescent="0.25">
      <c r="A3285" t="s">
        <v>2060</v>
      </c>
    </row>
    <row r="3286" spans="1:1" x14ac:dyDescent="0.25">
      <c r="A3286" t="s">
        <v>2061</v>
      </c>
    </row>
    <row r="3287" spans="1:1" x14ac:dyDescent="0.25">
      <c r="A3287" t="s">
        <v>2062</v>
      </c>
    </row>
    <row r="3288" spans="1:1" x14ac:dyDescent="0.25">
      <c r="A3288" t="s">
        <v>931</v>
      </c>
    </row>
    <row r="3289" spans="1:1" x14ac:dyDescent="0.25">
      <c r="A3289" t="s">
        <v>2063</v>
      </c>
    </row>
    <row r="3290" spans="1:1" x14ac:dyDescent="0.25">
      <c r="A3290" t="s">
        <v>2064</v>
      </c>
    </row>
    <row r="3291" spans="1:1" x14ac:dyDescent="0.25">
      <c r="A3291" t="s">
        <v>2065</v>
      </c>
    </row>
    <row r="3292" spans="1:1" x14ac:dyDescent="0.25">
      <c r="A3292" t="s">
        <v>2066</v>
      </c>
    </row>
    <row r="3293" spans="1:1" x14ac:dyDescent="0.25">
      <c r="A3293" t="s">
        <v>2067</v>
      </c>
    </row>
    <row r="3294" spans="1:1" x14ac:dyDescent="0.25">
      <c r="A3294" t="s">
        <v>931</v>
      </c>
    </row>
    <row r="3295" spans="1:1" x14ac:dyDescent="0.25">
      <c r="A3295" t="s">
        <v>2068</v>
      </c>
    </row>
    <row r="3296" spans="1:1" x14ac:dyDescent="0.25">
      <c r="A3296" t="s">
        <v>2069</v>
      </c>
    </row>
    <row r="3297" spans="1:1" x14ac:dyDescent="0.25">
      <c r="A3297" t="s">
        <v>2070</v>
      </c>
    </row>
    <row r="3298" spans="1:1" x14ac:dyDescent="0.25">
      <c r="A3298" t="s">
        <v>2071</v>
      </c>
    </row>
    <row r="3299" spans="1:1" x14ac:dyDescent="0.25">
      <c r="A3299" t="s">
        <v>2072</v>
      </c>
    </row>
    <row r="3300" spans="1:1" x14ac:dyDescent="0.25">
      <c r="A3300" t="s">
        <v>931</v>
      </c>
    </row>
    <row r="3301" spans="1:1" x14ac:dyDescent="0.25">
      <c r="A3301" t="s">
        <v>2073</v>
      </c>
    </row>
    <row r="3302" spans="1:1" x14ac:dyDescent="0.25">
      <c r="A3302" t="s">
        <v>2074</v>
      </c>
    </row>
    <row r="3303" spans="1:1" x14ac:dyDescent="0.25">
      <c r="A3303" t="s">
        <v>2075</v>
      </c>
    </row>
    <row r="3304" spans="1:1" x14ac:dyDescent="0.25">
      <c r="A3304" t="s">
        <v>2076</v>
      </c>
    </row>
    <row r="3305" spans="1:1" x14ac:dyDescent="0.25">
      <c r="A3305" t="s">
        <v>2077</v>
      </c>
    </row>
    <row r="3306" spans="1:1" x14ac:dyDescent="0.25">
      <c r="A3306" t="s">
        <v>931</v>
      </c>
    </row>
    <row r="3307" spans="1:1" x14ac:dyDescent="0.25">
      <c r="A3307" t="s">
        <v>2078</v>
      </c>
    </row>
    <row r="3308" spans="1:1" x14ac:dyDescent="0.25">
      <c r="A3308" t="s">
        <v>2079</v>
      </c>
    </row>
    <row r="3309" spans="1:1" x14ac:dyDescent="0.25">
      <c r="A3309" t="s">
        <v>2080</v>
      </c>
    </row>
    <row r="3310" spans="1:1" x14ac:dyDescent="0.25">
      <c r="A3310" t="s">
        <v>2081</v>
      </c>
    </row>
    <row r="3311" spans="1:1" x14ac:dyDescent="0.25">
      <c r="A3311" t="s">
        <v>2082</v>
      </c>
    </row>
    <row r="3312" spans="1:1" x14ac:dyDescent="0.25">
      <c r="A3312" t="s">
        <v>931</v>
      </c>
    </row>
    <row r="3313" spans="1:1" x14ac:dyDescent="0.25">
      <c r="A3313" t="s">
        <v>2083</v>
      </c>
    </row>
    <row r="3314" spans="1:1" x14ac:dyDescent="0.25">
      <c r="A3314" t="s">
        <v>2084</v>
      </c>
    </row>
    <row r="3315" spans="1:1" x14ac:dyDescent="0.25">
      <c r="A3315" t="s">
        <v>2085</v>
      </c>
    </row>
    <row r="3316" spans="1:1" x14ac:dyDescent="0.25">
      <c r="A3316" t="s">
        <v>2086</v>
      </c>
    </row>
    <row r="3317" spans="1:1" x14ac:dyDescent="0.25">
      <c r="A3317" t="s">
        <v>2087</v>
      </c>
    </row>
    <row r="3318" spans="1:1" x14ac:dyDescent="0.25">
      <c r="A3318" t="s">
        <v>931</v>
      </c>
    </row>
    <row r="3319" spans="1:1" x14ac:dyDescent="0.25">
      <c r="A3319" t="s">
        <v>2088</v>
      </c>
    </row>
    <row r="3320" spans="1:1" x14ac:dyDescent="0.25">
      <c r="A3320" t="s">
        <v>2089</v>
      </c>
    </row>
    <row r="3321" spans="1:1" x14ac:dyDescent="0.25">
      <c r="A3321" t="s">
        <v>2090</v>
      </c>
    </row>
    <row r="3322" spans="1:1" x14ac:dyDescent="0.25">
      <c r="A3322" t="s">
        <v>2091</v>
      </c>
    </row>
    <row r="3323" spans="1:1" x14ac:dyDescent="0.25">
      <c r="A3323" t="s">
        <v>2092</v>
      </c>
    </row>
    <row r="3324" spans="1:1" x14ac:dyDescent="0.25">
      <c r="A3324" t="s">
        <v>931</v>
      </c>
    </row>
    <row r="3325" spans="1:1" x14ac:dyDescent="0.25">
      <c r="A3325" t="s">
        <v>2093</v>
      </c>
    </row>
    <row r="3326" spans="1:1" x14ac:dyDescent="0.25">
      <c r="A3326" t="s">
        <v>2094</v>
      </c>
    </row>
    <row r="3327" spans="1:1" x14ac:dyDescent="0.25">
      <c r="A3327" t="s">
        <v>2095</v>
      </c>
    </row>
    <row r="3328" spans="1:1" x14ac:dyDescent="0.25">
      <c r="A3328" t="s">
        <v>2096</v>
      </c>
    </row>
    <row r="3329" spans="1:1" x14ac:dyDescent="0.25">
      <c r="A3329" t="s">
        <v>2097</v>
      </c>
    </row>
    <row r="3330" spans="1:1" x14ac:dyDescent="0.25">
      <c r="A3330" t="s">
        <v>931</v>
      </c>
    </row>
    <row r="3331" spans="1:1" x14ac:dyDescent="0.25">
      <c r="A3331" t="s">
        <v>2098</v>
      </c>
    </row>
    <row r="3332" spans="1:1" x14ac:dyDescent="0.25">
      <c r="A3332" t="s">
        <v>2099</v>
      </c>
    </row>
    <row r="3333" spans="1:1" x14ac:dyDescent="0.25">
      <c r="A3333" t="s">
        <v>2100</v>
      </c>
    </row>
    <row r="3334" spans="1:1" x14ac:dyDescent="0.25">
      <c r="A3334" t="s">
        <v>2101</v>
      </c>
    </row>
    <row r="3335" spans="1:1" x14ac:dyDescent="0.25">
      <c r="A3335" t="s">
        <v>2102</v>
      </c>
    </row>
    <row r="3336" spans="1:1" x14ac:dyDescent="0.25">
      <c r="A3336" t="s">
        <v>931</v>
      </c>
    </row>
    <row r="3337" spans="1:1" x14ac:dyDescent="0.25">
      <c r="A3337" t="s">
        <v>3302</v>
      </c>
    </row>
    <row r="3338" spans="1:1" x14ac:dyDescent="0.25">
      <c r="A3338" t="s">
        <v>3303</v>
      </c>
    </row>
    <row r="3339" spans="1:1" x14ac:dyDescent="0.25">
      <c r="A3339" t="s">
        <v>3304</v>
      </c>
    </row>
    <row r="3340" spans="1:1" x14ac:dyDescent="0.25">
      <c r="A3340" t="s">
        <v>3305</v>
      </c>
    </row>
    <row r="3341" spans="1:1" x14ac:dyDescent="0.25">
      <c r="A3341" t="s">
        <v>3306</v>
      </c>
    </row>
    <row r="3342" spans="1:1" x14ac:dyDescent="0.25">
      <c r="A3342" t="s">
        <v>931</v>
      </c>
    </row>
    <row r="3343" spans="1:1" x14ac:dyDescent="0.25">
      <c r="A3343" t="s">
        <v>3307</v>
      </c>
    </row>
    <row r="3344" spans="1:1" x14ac:dyDescent="0.25">
      <c r="A3344" t="s">
        <v>3308</v>
      </c>
    </row>
    <row r="3345" spans="1:1" x14ac:dyDescent="0.25">
      <c r="A3345" t="s">
        <v>3309</v>
      </c>
    </row>
    <row r="3346" spans="1:1" x14ac:dyDescent="0.25">
      <c r="A3346" t="s">
        <v>3310</v>
      </c>
    </row>
    <row r="3347" spans="1:1" x14ac:dyDescent="0.25">
      <c r="A3347" t="s">
        <v>3311</v>
      </c>
    </row>
    <row r="3348" spans="1:1" x14ac:dyDescent="0.25">
      <c r="A3348" t="s">
        <v>931</v>
      </c>
    </row>
    <row r="3349" spans="1:1" x14ac:dyDescent="0.25">
      <c r="A3349" t="s">
        <v>3312</v>
      </c>
    </row>
    <row r="3350" spans="1:1" x14ac:dyDescent="0.25">
      <c r="A3350" t="s">
        <v>3313</v>
      </c>
    </row>
    <row r="3351" spans="1:1" x14ac:dyDescent="0.25">
      <c r="A3351" t="s">
        <v>3314</v>
      </c>
    </row>
    <row r="3352" spans="1:1" x14ac:dyDescent="0.25">
      <c r="A3352" t="s">
        <v>3315</v>
      </c>
    </row>
    <row r="3353" spans="1:1" x14ac:dyDescent="0.25">
      <c r="A3353" t="s">
        <v>3316</v>
      </c>
    </row>
    <row r="3354" spans="1:1" x14ac:dyDescent="0.25">
      <c r="A3354" t="s">
        <v>931</v>
      </c>
    </row>
    <row r="3355" spans="1:1" x14ac:dyDescent="0.25">
      <c r="A3355" t="s">
        <v>3317</v>
      </c>
    </row>
    <row r="3356" spans="1:1" x14ac:dyDescent="0.25">
      <c r="A3356" t="s">
        <v>3318</v>
      </c>
    </row>
    <row r="3357" spans="1:1" x14ac:dyDescent="0.25">
      <c r="A3357" t="s">
        <v>3319</v>
      </c>
    </row>
    <row r="3358" spans="1:1" x14ac:dyDescent="0.25">
      <c r="A3358" t="s">
        <v>3320</v>
      </c>
    </row>
    <row r="3359" spans="1:1" x14ac:dyDescent="0.25">
      <c r="A3359" t="s">
        <v>3321</v>
      </c>
    </row>
    <row r="3360" spans="1:1" x14ac:dyDescent="0.25">
      <c r="A3360" t="s">
        <v>931</v>
      </c>
    </row>
    <row r="3361" spans="1:1" x14ac:dyDescent="0.25">
      <c r="A3361" t="s">
        <v>3322</v>
      </c>
    </row>
    <row r="3362" spans="1:1" x14ac:dyDescent="0.25">
      <c r="A3362" t="s">
        <v>3323</v>
      </c>
    </row>
    <row r="3363" spans="1:1" x14ac:dyDescent="0.25">
      <c r="A3363" t="s">
        <v>3324</v>
      </c>
    </row>
    <row r="3364" spans="1:1" x14ac:dyDescent="0.25">
      <c r="A3364" t="s">
        <v>3325</v>
      </c>
    </row>
    <row r="3365" spans="1:1" x14ac:dyDescent="0.25">
      <c r="A3365" t="s">
        <v>3326</v>
      </c>
    </row>
    <row r="3366" spans="1:1" x14ac:dyDescent="0.25">
      <c r="A3366" t="s">
        <v>931</v>
      </c>
    </row>
    <row r="3367" spans="1:1" x14ac:dyDescent="0.25">
      <c r="A3367" t="s">
        <v>3327</v>
      </c>
    </row>
    <row r="3368" spans="1:1" x14ac:dyDescent="0.25">
      <c r="A3368" t="s">
        <v>3328</v>
      </c>
    </row>
    <row r="3369" spans="1:1" x14ac:dyDescent="0.25">
      <c r="A3369" t="s">
        <v>3329</v>
      </c>
    </row>
    <row r="3370" spans="1:1" x14ac:dyDescent="0.25">
      <c r="A3370" t="s">
        <v>3330</v>
      </c>
    </row>
    <row r="3371" spans="1:1" x14ac:dyDescent="0.25">
      <c r="A3371" t="s">
        <v>3331</v>
      </c>
    </row>
    <row r="3372" spans="1:1" x14ac:dyDescent="0.25">
      <c r="A3372" t="s">
        <v>931</v>
      </c>
    </row>
    <row r="3373" spans="1:1" x14ac:dyDescent="0.25">
      <c r="A3373" t="s">
        <v>3332</v>
      </c>
    </row>
    <row r="3374" spans="1:1" x14ac:dyDescent="0.25">
      <c r="A3374" t="s">
        <v>3333</v>
      </c>
    </row>
    <row r="3375" spans="1:1" x14ac:dyDescent="0.25">
      <c r="A3375" t="s">
        <v>3334</v>
      </c>
    </row>
    <row r="3376" spans="1:1" x14ac:dyDescent="0.25">
      <c r="A3376" t="s">
        <v>3335</v>
      </c>
    </row>
    <row r="3377" spans="1:1" x14ac:dyDescent="0.25">
      <c r="A3377" t="s">
        <v>3336</v>
      </c>
    </row>
    <row r="3378" spans="1:1" x14ac:dyDescent="0.25">
      <c r="A3378" t="s">
        <v>931</v>
      </c>
    </row>
    <row r="3379" spans="1:1" x14ac:dyDescent="0.25">
      <c r="A3379" t="s">
        <v>3337</v>
      </c>
    </row>
    <row r="3380" spans="1:1" x14ac:dyDescent="0.25">
      <c r="A3380" t="s">
        <v>3338</v>
      </c>
    </row>
    <row r="3381" spans="1:1" x14ac:dyDescent="0.25">
      <c r="A3381" t="s">
        <v>3339</v>
      </c>
    </row>
    <row r="3382" spans="1:1" x14ac:dyDescent="0.25">
      <c r="A3382" t="s">
        <v>3340</v>
      </c>
    </row>
    <row r="3383" spans="1:1" x14ac:dyDescent="0.25">
      <c r="A3383" t="s">
        <v>3341</v>
      </c>
    </row>
    <row r="3384" spans="1:1" x14ac:dyDescent="0.25">
      <c r="A3384" t="s">
        <v>931</v>
      </c>
    </row>
    <row r="3385" spans="1:1" x14ac:dyDescent="0.25">
      <c r="A3385" t="s">
        <v>3342</v>
      </c>
    </row>
    <row r="3386" spans="1:1" x14ac:dyDescent="0.25">
      <c r="A3386" t="s">
        <v>3343</v>
      </c>
    </row>
    <row r="3387" spans="1:1" x14ac:dyDescent="0.25">
      <c r="A3387" t="s">
        <v>3344</v>
      </c>
    </row>
    <row r="3388" spans="1:1" x14ac:dyDescent="0.25">
      <c r="A3388" t="s">
        <v>3345</v>
      </c>
    </row>
    <row r="3389" spans="1:1" x14ac:dyDescent="0.25">
      <c r="A3389" t="s">
        <v>3346</v>
      </c>
    </row>
    <row r="3390" spans="1:1" x14ac:dyDescent="0.25">
      <c r="A3390" t="s">
        <v>931</v>
      </c>
    </row>
    <row r="3391" spans="1:1" x14ac:dyDescent="0.25">
      <c r="A3391" t="s">
        <v>3347</v>
      </c>
    </row>
    <row r="3392" spans="1:1" x14ac:dyDescent="0.25">
      <c r="A3392" t="s">
        <v>3348</v>
      </c>
    </row>
    <row r="3393" spans="1:1" x14ac:dyDescent="0.25">
      <c r="A3393" t="s">
        <v>3349</v>
      </c>
    </row>
    <row r="3394" spans="1:1" x14ac:dyDescent="0.25">
      <c r="A3394" t="s">
        <v>3350</v>
      </c>
    </row>
    <row r="3395" spans="1:1" x14ac:dyDescent="0.25">
      <c r="A3395" t="s">
        <v>3351</v>
      </c>
    </row>
    <row r="3396" spans="1:1" x14ac:dyDescent="0.25">
      <c r="A3396" t="s">
        <v>931</v>
      </c>
    </row>
    <row r="3397" spans="1:1" x14ac:dyDescent="0.25">
      <c r="A3397" t="s">
        <v>3352</v>
      </c>
    </row>
    <row r="3398" spans="1:1" x14ac:dyDescent="0.25">
      <c r="A3398" t="s">
        <v>3353</v>
      </c>
    </row>
    <row r="3399" spans="1:1" x14ac:dyDescent="0.25">
      <c r="A3399" t="s">
        <v>3354</v>
      </c>
    </row>
    <row r="3400" spans="1:1" x14ac:dyDescent="0.25">
      <c r="A3400" t="s">
        <v>3355</v>
      </c>
    </row>
    <row r="3401" spans="1:1" x14ac:dyDescent="0.25">
      <c r="A3401" t="s">
        <v>3356</v>
      </c>
    </row>
    <row r="3402" spans="1:1" x14ac:dyDescent="0.25">
      <c r="A3402" t="s">
        <v>931</v>
      </c>
    </row>
    <row r="3403" spans="1:1" x14ac:dyDescent="0.25">
      <c r="A3403" t="s">
        <v>3357</v>
      </c>
    </row>
    <row r="3404" spans="1:1" x14ac:dyDescent="0.25">
      <c r="A3404" t="s">
        <v>3358</v>
      </c>
    </row>
    <row r="3405" spans="1:1" x14ac:dyDescent="0.25">
      <c r="A3405" t="s">
        <v>3359</v>
      </c>
    </row>
    <row r="3406" spans="1:1" x14ac:dyDescent="0.25">
      <c r="A3406" t="s">
        <v>3360</v>
      </c>
    </row>
    <row r="3407" spans="1:1" x14ac:dyDescent="0.25">
      <c r="A3407" t="s">
        <v>3361</v>
      </c>
    </row>
    <row r="3408" spans="1:1" x14ac:dyDescent="0.25">
      <c r="A3408" t="s">
        <v>931</v>
      </c>
    </row>
    <row r="3409" spans="1:1" x14ac:dyDescent="0.25">
      <c r="A3409" t="s">
        <v>3362</v>
      </c>
    </row>
    <row r="3410" spans="1:1" x14ac:dyDescent="0.25">
      <c r="A3410" t="s">
        <v>3363</v>
      </c>
    </row>
    <row r="3411" spans="1:1" x14ac:dyDescent="0.25">
      <c r="A3411" t="s">
        <v>3364</v>
      </c>
    </row>
    <row r="3412" spans="1:1" x14ac:dyDescent="0.25">
      <c r="A3412" t="s">
        <v>3365</v>
      </c>
    </row>
    <row r="3413" spans="1:1" x14ac:dyDescent="0.25">
      <c r="A3413" t="s">
        <v>3366</v>
      </c>
    </row>
    <row r="3414" spans="1:1" x14ac:dyDescent="0.25">
      <c r="A3414" t="s">
        <v>931</v>
      </c>
    </row>
    <row r="3415" spans="1:1" x14ac:dyDescent="0.25">
      <c r="A3415" t="s">
        <v>3367</v>
      </c>
    </row>
    <row r="3416" spans="1:1" x14ac:dyDescent="0.25">
      <c r="A3416" t="s">
        <v>3368</v>
      </c>
    </row>
    <row r="3417" spans="1:1" x14ac:dyDescent="0.25">
      <c r="A3417" t="s">
        <v>3369</v>
      </c>
    </row>
    <row r="3418" spans="1:1" x14ac:dyDescent="0.25">
      <c r="A3418" t="s">
        <v>3370</v>
      </c>
    </row>
    <row r="3419" spans="1:1" x14ac:dyDescent="0.25">
      <c r="A3419" t="s">
        <v>3371</v>
      </c>
    </row>
    <row r="3420" spans="1:1" x14ac:dyDescent="0.25">
      <c r="A3420" t="s">
        <v>931</v>
      </c>
    </row>
    <row r="3421" spans="1:1" x14ac:dyDescent="0.25">
      <c r="A3421" t="s">
        <v>3372</v>
      </c>
    </row>
    <row r="3422" spans="1:1" x14ac:dyDescent="0.25">
      <c r="A3422" t="s">
        <v>3373</v>
      </c>
    </row>
    <row r="3423" spans="1:1" x14ac:dyDescent="0.25">
      <c r="A3423" t="s">
        <v>3374</v>
      </c>
    </row>
    <row r="3424" spans="1:1" x14ac:dyDescent="0.25">
      <c r="A3424" t="s">
        <v>3375</v>
      </c>
    </row>
    <row r="3425" spans="1:1" x14ac:dyDescent="0.25">
      <c r="A3425" t="s">
        <v>3376</v>
      </c>
    </row>
    <row r="3426" spans="1:1" x14ac:dyDescent="0.25">
      <c r="A3426" t="s">
        <v>931</v>
      </c>
    </row>
    <row r="3427" spans="1:1" x14ac:dyDescent="0.25">
      <c r="A3427" t="s">
        <v>3377</v>
      </c>
    </row>
    <row r="3428" spans="1:1" x14ac:dyDescent="0.25">
      <c r="A3428" t="s">
        <v>3378</v>
      </c>
    </row>
    <row r="3429" spans="1:1" x14ac:dyDescent="0.25">
      <c r="A3429" t="s">
        <v>3379</v>
      </c>
    </row>
    <row r="3430" spans="1:1" x14ac:dyDescent="0.25">
      <c r="A3430" t="s">
        <v>3380</v>
      </c>
    </row>
    <row r="3431" spans="1:1" x14ac:dyDescent="0.25">
      <c r="A3431" t="s">
        <v>3381</v>
      </c>
    </row>
    <row r="3432" spans="1:1" x14ac:dyDescent="0.25">
      <c r="A3432" t="s">
        <v>931</v>
      </c>
    </row>
    <row r="3433" spans="1:1" x14ac:dyDescent="0.25">
      <c r="A3433" t="s">
        <v>3382</v>
      </c>
    </row>
    <row r="3434" spans="1:1" x14ac:dyDescent="0.25">
      <c r="A3434" t="s">
        <v>3383</v>
      </c>
    </row>
    <row r="3435" spans="1:1" x14ac:dyDescent="0.25">
      <c r="A3435" t="s">
        <v>3384</v>
      </c>
    </row>
    <row r="3436" spans="1:1" x14ac:dyDescent="0.25">
      <c r="A3436" t="s">
        <v>3385</v>
      </c>
    </row>
    <row r="3437" spans="1:1" x14ac:dyDescent="0.25">
      <c r="A3437" t="s">
        <v>3386</v>
      </c>
    </row>
    <row r="3438" spans="1:1" x14ac:dyDescent="0.25">
      <c r="A3438" t="s">
        <v>931</v>
      </c>
    </row>
    <row r="3439" spans="1:1" x14ac:dyDescent="0.25">
      <c r="A3439" t="s">
        <v>3387</v>
      </c>
    </row>
    <row r="3440" spans="1:1" x14ac:dyDescent="0.25">
      <c r="A3440" t="s">
        <v>3388</v>
      </c>
    </row>
    <row r="3441" spans="1:1" x14ac:dyDescent="0.25">
      <c r="A3441" t="s">
        <v>3389</v>
      </c>
    </row>
    <row r="3442" spans="1:1" x14ac:dyDescent="0.25">
      <c r="A3442" t="s">
        <v>3390</v>
      </c>
    </row>
    <row r="3443" spans="1:1" x14ac:dyDescent="0.25">
      <c r="A3443" t="s">
        <v>3391</v>
      </c>
    </row>
    <row r="3444" spans="1:1" x14ac:dyDescent="0.25">
      <c r="A3444" t="s">
        <v>931</v>
      </c>
    </row>
    <row r="3445" spans="1:1" x14ac:dyDescent="0.25">
      <c r="A3445" t="s">
        <v>3392</v>
      </c>
    </row>
    <row r="3446" spans="1:1" x14ac:dyDescent="0.25">
      <c r="A3446" t="s">
        <v>3393</v>
      </c>
    </row>
    <row r="3447" spans="1:1" x14ac:dyDescent="0.25">
      <c r="A3447" t="s">
        <v>3394</v>
      </c>
    </row>
    <row r="3448" spans="1:1" x14ac:dyDescent="0.25">
      <c r="A3448" t="s">
        <v>3395</v>
      </c>
    </row>
    <row r="3449" spans="1:1" x14ac:dyDescent="0.25">
      <c r="A3449" t="s">
        <v>3396</v>
      </c>
    </row>
    <row r="3450" spans="1:1" x14ac:dyDescent="0.25">
      <c r="A3450" t="s">
        <v>931</v>
      </c>
    </row>
    <row r="3451" spans="1:1" x14ac:dyDescent="0.25">
      <c r="A3451" t="s">
        <v>3397</v>
      </c>
    </row>
    <row r="3452" spans="1:1" x14ac:dyDescent="0.25">
      <c r="A3452" t="s">
        <v>3398</v>
      </c>
    </row>
    <row r="3453" spans="1:1" x14ac:dyDescent="0.25">
      <c r="A3453" t="s">
        <v>3399</v>
      </c>
    </row>
    <row r="3454" spans="1:1" x14ac:dyDescent="0.25">
      <c r="A3454" t="s">
        <v>3400</v>
      </c>
    </row>
    <row r="3455" spans="1:1" x14ac:dyDescent="0.25">
      <c r="A3455" t="s">
        <v>3401</v>
      </c>
    </row>
    <row r="3456" spans="1:1" x14ac:dyDescent="0.25">
      <c r="A3456" t="s">
        <v>931</v>
      </c>
    </row>
    <row r="3457" spans="1:1" x14ac:dyDescent="0.25">
      <c r="A3457" t="s">
        <v>3402</v>
      </c>
    </row>
    <row r="3458" spans="1:1" x14ac:dyDescent="0.25">
      <c r="A3458" t="s">
        <v>3403</v>
      </c>
    </row>
    <row r="3459" spans="1:1" x14ac:dyDescent="0.25">
      <c r="A3459" t="s">
        <v>3404</v>
      </c>
    </row>
    <row r="3460" spans="1:1" x14ac:dyDescent="0.25">
      <c r="A3460" t="s">
        <v>3405</v>
      </c>
    </row>
    <row r="3461" spans="1:1" x14ac:dyDescent="0.25">
      <c r="A3461" t="s">
        <v>3406</v>
      </c>
    </row>
    <row r="3462" spans="1:1" x14ac:dyDescent="0.25">
      <c r="A3462" t="s">
        <v>931</v>
      </c>
    </row>
    <row r="3463" spans="1:1" x14ac:dyDescent="0.25">
      <c r="A3463" t="s">
        <v>3407</v>
      </c>
    </row>
    <row r="3464" spans="1:1" x14ac:dyDescent="0.25">
      <c r="A3464" t="s">
        <v>3408</v>
      </c>
    </row>
    <row r="3465" spans="1:1" x14ac:dyDescent="0.25">
      <c r="A3465" t="s">
        <v>3409</v>
      </c>
    </row>
    <row r="3466" spans="1:1" x14ac:dyDescent="0.25">
      <c r="A3466" t="s">
        <v>3410</v>
      </c>
    </row>
    <row r="3467" spans="1:1" x14ac:dyDescent="0.25">
      <c r="A3467" t="s">
        <v>3411</v>
      </c>
    </row>
    <row r="3468" spans="1:1" x14ac:dyDescent="0.25">
      <c r="A3468" t="s">
        <v>931</v>
      </c>
    </row>
    <row r="3469" spans="1:1" x14ac:dyDescent="0.25">
      <c r="A3469" t="s">
        <v>3412</v>
      </c>
    </row>
    <row r="3470" spans="1:1" x14ac:dyDescent="0.25">
      <c r="A3470" t="s">
        <v>3413</v>
      </c>
    </row>
    <row r="3471" spans="1:1" x14ac:dyDescent="0.25">
      <c r="A3471" t="s">
        <v>3414</v>
      </c>
    </row>
    <row r="3472" spans="1:1" x14ac:dyDescent="0.25">
      <c r="A3472" t="s">
        <v>3415</v>
      </c>
    </row>
    <row r="3473" spans="1:1" x14ac:dyDescent="0.25">
      <c r="A3473" t="s">
        <v>3416</v>
      </c>
    </row>
    <row r="3474" spans="1:1" x14ac:dyDescent="0.25">
      <c r="A3474" t="s">
        <v>931</v>
      </c>
    </row>
    <row r="3475" spans="1:1" x14ac:dyDescent="0.25">
      <c r="A3475" t="s">
        <v>3417</v>
      </c>
    </row>
    <row r="3476" spans="1:1" x14ac:dyDescent="0.25">
      <c r="A3476" t="s">
        <v>3418</v>
      </c>
    </row>
    <row r="3477" spans="1:1" x14ac:dyDescent="0.25">
      <c r="A3477" t="s">
        <v>3419</v>
      </c>
    </row>
    <row r="3478" spans="1:1" x14ac:dyDescent="0.25">
      <c r="A3478" t="s">
        <v>3420</v>
      </c>
    </row>
    <row r="3479" spans="1:1" x14ac:dyDescent="0.25">
      <c r="A3479" t="s">
        <v>3421</v>
      </c>
    </row>
    <row r="3480" spans="1:1" x14ac:dyDescent="0.25">
      <c r="A3480" t="s">
        <v>931</v>
      </c>
    </row>
    <row r="3481" spans="1:1" x14ac:dyDescent="0.25">
      <c r="A3481" t="s">
        <v>3422</v>
      </c>
    </row>
    <row r="3482" spans="1:1" x14ac:dyDescent="0.25">
      <c r="A3482" t="s">
        <v>3423</v>
      </c>
    </row>
    <row r="3483" spans="1:1" x14ac:dyDescent="0.25">
      <c r="A3483" t="s">
        <v>3424</v>
      </c>
    </row>
    <row r="3484" spans="1:1" x14ac:dyDescent="0.25">
      <c r="A3484" t="s">
        <v>3425</v>
      </c>
    </row>
    <row r="3485" spans="1:1" x14ac:dyDescent="0.25">
      <c r="A3485" t="s">
        <v>3426</v>
      </c>
    </row>
    <row r="3486" spans="1:1" x14ac:dyDescent="0.25">
      <c r="A3486" t="s">
        <v>931</v>
      </c>
    </row>
    <row r="3487" spans="1:1" x14ac:dyDescent="0.25">
      <c r="A3487" t="s">
        <v>3427</v>
      </c>
    </row>
    <row r="3488" spans="1:1" x14ac:dyDescent="0.25">
      <c r="A3488" t="s">
        <v>3428</v>
      </c>
    </row>
    <row r="3489" spans="1:1" x14ac:dyDescent="0.25">
      <c r="A3489" t="s">
        <v>3429</v>
      </c>
    </row>
    <row r="3490" spans="1:1" x14ac:dyDescent="0.25">
      <c r="A3490" t="s">
        <v>3430</v>
      </c>
    </row>
    <row r="3491" spans="1:1" x14ac:dyDescent="0.25">
      <c r="A3491" t="s">
        <v>3431</v>
      </c>
    </row>
    <row r="3492" spans="1:1" x14ac:dyDescent="0.25">
      <c r="A3492" t="s">
        <v>931</v>
      </c>
    </row>
    <row r="3493" spans="1:1" x14ac:dyDescent="0.25">
      <c r="A3493" t="s">
        <v>3432</v>
      </c>
    </row>
    <row r="3494" spans="1:1" x14ac:dyDescent="0.25">
      <c r="A3494" t="s">
        <v>3433</v>
      </c>
    </row>
    <row r="3495" spans="1:1" x14ac:dyDescent="0.25">
      <c r="A3495" t="s">
        <v>3434</v>
      </c>
    </row>
    <row r="3496" spans="1:1" x14ac:dyDescent="0.25">
      <c r="A3496" t="s">
        <v>3435</v>
      </c>
    </row>
    <row r="3497" spans="1:1" x14ac:dyDescent="0.25">
      <c r="A3497" t="s">
        <v>3436</v>
      </c>
    </row>
    <row r="3498" spans="1:1" x14ac:dyDescent="0.25">
      <c r="A3498" t="s">
        <v>931</v>
      </c>
    </row>
    <row r="3499" spans="1:1" x14ac:dyDescent="0.25">
      <c r="A3499" t="s">
        <v>3437</v>
      </c>
    </row>
    <row r="3500" spans="1:1" x14ac:dyDescent="0.25">
      <c r="A3500" t="s">
        <v>3438</v>
      </c>
    </row>
    <row r="3501" spans="1:1" x14ac:dyDescent="0.25">
      <c r="A3501" t="s">
        <v>3439</v>
      </c>
    </row>
    <row r="3502" spans="1:1" x14ac:dyDescent="0.25">
      <c r="A3502" t="s">
        <v>3440</v>
      </c>
    </row>
    <row r="3503" spans="1:1" x14ac:dyDescent="0.25">
      <c r="A3503" t="s">
        <v>3441</v>
      </c>
    </row>
    <row r="3504" spans="1:1" x14ac:dyDescent="0.25">
      <c r="A3504" t="s">
        <v>931</v>
      </c>
    </row>
    <row r="3505" spans="1:1" x14ac:dyDescent="0.25">
      <c r="A3505" t="s">
        <v>2382</v>
      </c>
    </row>
    <row r="3506" spans="1:1" x14ac:dyDescent="0.25">
      <c r="A3506" t="s">
        <v>2383</v>
      </c>
    </row>
    <row r="3507" spans="1:1" x14ac:dyDescent="0.25">
      <c r="A3507" t="s">
        <v>2384</v>
      </c>
    </row>
    <row r="3508" spans="1:1" x14ac:dyDescent="0.25">
      <c r="A3508" t="s">
        <v>2385</v>
      </c>
    </row>
    <row r="3509" spans="1:1" x14ac:dyDescent="0.25">
      <c r="A3509" t="s">
        <v>2386</v>
      </c>
    </row>
    <row r="3510" spans="1:1" x14ac:dyDescent="0.25">
      <c r="A3510" t="s">
        <v>931</v>
      </c>
    </row>
    <row r="3511" spans="1:1" x14ac:dyDescent="0.25">
      <c r="A3511" t="s">
        <v>2387</v>
      </c>
    </row>
    <row r="3512" spans="1:1" x14ac:dyDescent="0.25">
      <c r="A3512" t="s">
        <v>2388</v>
      </c>
    </row>
    <row r="3513" spans="1:1" x14ac:dyDescent="0.25">
      <c r="A3513" t="s">
        <v>2389</v>
      </c>
    </row>
    <row r="3514" spans="1:1" x14ac:dyDescent="0.25">
      <c r="A3514" t="s">
        <v>2390</v>
      </c>
    </row>
    <row r="3515" spans="1:1" x14ac:dyDescent="0.25">
      <c r="A3515" t="s">
        <v>2391</v>
      </c>
    </row>
    <row r="3516" spans="1:1" x14ac:dyDescent="0.25">
      <c r="A3516" t="s">
        <v>931</v>
      </c>
    </row>
    <row r="3517" spans="1:1" x14ac:dyDescent="0.25">
      <c r="A3517" t="s">
        <v>2392</v>
      </c>
    </row>
    <row r="3518" spans="1:1" x14ac:dyDescent="0.25">
      <c r="A3518" t="s">
        <v>2393</v>
      </c>
    </row>
    <row r="3519" spans="1:1" x14ac:dyDescent="0.25">
      <c r="A3519" t="s">
        <v>2394</v>
      </c>
    </row>
    <row r="3520" spans="1:1" x14ac:dyDescent="0.25">
      <c r="A3520" t="s">
        <v>2395</v>
      </c>
    </row>
    <row r="3521" spans="1:1" x14ac:dyDescent="0.25">
      <c r="A3521" t="s">
        <v>2396</v>
      </c>
    </row>
    <row r="3522" spans="1:1" x14ac:dyDescent="0.25">
      <c r="A3522" t="s">
        <v>931</v>
      </c>
    </row>
    <row r="3523" spans="1:1" x14ac:dyDescent="0.25">
      <c r="A3523" t="s">
        <v>2397</v>
      </c>
    </row>
    <row r="3524" spans="1:1" x14ac:dyDescent="0.25">
      <c r="A3524" t="s">
        <v>2398</v>
      </c>
    </row>
    <row r="3525" spans="1:1" x14ac:dyDescent="0.25">
      <c r="A3525" t="s">
        <v>2399</v>
      </c>
    </row>
    <row r="3526" spans="1:1" x14ac:dyDescent="0.25">
      <c r="A3526" t="s">
        <v>2400</v>
      </c>
    </row>
    <row r="3527" spans="1:1" x14ac:dyDescent="0.25">
      <c r="A3527" t="s">
        <v>2401</v>
      </c>
    </row>
    <row r="3528" spans="1:1" x14ac:dyDescent="0.25">
      <c r="A3528" t="s">
        <v>931</v>
      </c>
    </row>
    <row r="3529" spans="1:1" x14ac:dyDescent="0.25">
      <c r="A3529" t="s">
        <v>2402</v>
      </c>
    </row>
    <row r="3530" spans="1:1" x14ac:dyDescent="0.25">
      <c r="A3530" t="s">
        <v>2403</v>
      </c>
    </row>
    <row r="3531" spans="1:1" x14ac:dyDescent="0.25">
      <c r="A3531" t="s">
        <v>2404</v>
      </c>
    </row>
    <row r="3532" spans="1:1" x14ac:dyDescent="0.25">
      <c r="A3532" t="s">
        <v>2405</v>
      </c>
    </row>
    <row r="3533" spans="1:1" x14ac:dyDescent="0.25">
      <c r="A3533" t="s">
        <v>2406</v>
      </c>
    </row>
    <row r="3534" spans="1:1" x14ac:dyDescent="0.25">
      <c r="A3534" t="s">
        <v>931</v>
      </c>
    </row>
    <row r="3535" spans="1:1" x14ac:dyDescent="0.25">
      <c r="A3535" t="s">
        <v>2407</v>
      </c>
    </row>
    <row r="3536" spans="1:1" x14ac:dyDescent="0.25">
      <c r="A3536" t="s">
        <v>2408</v>
      </c>
    </row>
    <row r="3537" spans="1:1" x14ac:dyDescent="0.25">
      <c r="A3537" t="s">
        <v>2409</v>
      </c>
    </row>
    <row r="3538" spans="1:1" x14ac:dyDescent="0.25">
      <c r="A3538" t="s">
        <v>2410</v>
      </c>
    </row>
    <row r="3539" spans="1:1" x14ac:dyDescent="0.25">
      <c r="A3539" t="s">
        <v>2411</v>
      </c>
    </row>
    <row r="3540" spans="1:1" x14ac:dyDescent="0.25">
      <c r="A3540" t="s">
        <v>931</v>
      </c>
    </row>
    <row r="3541" spans="1:1" x14ac:dyDescent="0.25">
      <c r="A3541" t="s">
        <v>2412</v>
      </c>
    </row>
    <row r="3542" spans="1:1" x14ac:dyDescent="0.25">
      <c r="A3542" t="s">
        <v>2413</v>
      </c>
    </row>
    <row r="3543" spans="1:1" x14ac:dyDescent="0.25">
      <c r="A3543" t="s">
        <v>2414</v>
      </c>
    </row>
    <row r="3544" spans="1:1" x14ac:dyDescent="0.25">
      <c r="A3544" t="s">
        <v>2415</v>
      </c>
    </row>
    <row r="3545" spans="1:1" x14ac:dyDescent="0.25">
      <c r="A3545" t="s">
        <v>2416</v>
      </c>
    </row>
    <row r="3546" spans="1:1" x14ac:dyDescent="0.25">
      <c r="A3546" t="s">
        <v>931</v>
      </c>
    </row>
    <row r="3547" spans="1:1" x14ac:dyDescent="0.25">
      <c r="A3547" t="s">
        <v>2417</v>
      </c>
    </row>
    <row r="3548" spans="1:1" x14ac:dyDescent="0.25">
      <c r="A3548" t="s">
        <v>2418</v>
      </c>
    </row>
    <row r="3549" spans="1:1" x14ac:dyDescent="0.25">
      <c r="A3549" t="s">
        <v>2419</v>
      </c>
    </row>
    <row r="3550" spans="1:1" x14ac:dyDescent="0.25">
      <c r="A3550" t="s">
        <v>2420</v>
      </c>
    </row>
    <row r="3551" spans="1:1" x14ac:dyDescent="0.25">
      <c r="A3551" t="s">
        <v>2421</v>
      </c>
    </row>
    <row r="3552" spans="1:1" x14ac:dyDescent="0.25">
      <c r="A3552" t="s">
        <v>931</v>
      </c>
    </row>
    <row r="3553" spans="1:1" x14ac:dyDescent="0.25">
      <c r="A3553" t="s">
        <v>2422</v>
      </c>
    </row>
    <row r="3554" spans="1:1" x14ac:dyDescent="0.25">
      <c r="A3554" t="s">
        <v>2423</v>
      </c>
    </row>
    <row r="3555" spans="1:1" x14ac:dyDescent="0.25">
      <c r="A3555" t="s">
        <v>2424</v>
      </c>
    </row>
    <row r="3556" spans="1:1" x14ac:dyDescent="0.25">
      <c r="A3556" t="s">
        <v>2425</v>
      </c>
    </row>
    <row r="3557" spans="1:1" x14ac:dyDescent="0.25">
      <c r="A3557" t="s">
        <v>2426</v>
      </c>
    </row>
    <row r="3558" spans="1:1" x14ac:dyDescent="0.25">
      <c r="A3558" t="s">
        <v>931</v>
      </c>
    </row>
    <row r="3559" spans="1:1" x14ac:dyDescent="0.25">
      <c r="A3559" t="s">
        <v>2427</v>
      </c>
    </row>
    <row r="3560" spans="1:1" x14ac:dyDescent="0.25">
      <c r="A3560" t="s">
        <v>2428</v>
      </c>
    </row>
    <row r="3561" spans="1:1" x14ac:dyDescent="0.25">
      <c r="A3561" t="s">
        <v>2429</v>
      </c>
    </row>
    <row r="3562" spans="1:1" x14ac:dyDescent="0.25">
      <c r="A3562" t="s">
        <v>2430</v>
      </c>
    </row>
    <row r="3563" spans="1:1" x14ac:dyDescent="0.25">
      <c r="A3563" t="s">
        <v>2431</v>
      </c>
    </row>
    <row r="3564" spans="1:1" x14ac:dyDescent="0.25">
      <c r="A3564" t="s">
        <v>931</v>
      </c>
    </row>
    <row r="3565" spans="1:1" x14ac:dyDescent="0.25">
      <c r="A3565" t="s">
        <v>2432</v>
      </c>
    </row>
    <row r="3566" spans="1:1" x14ac:dyDescent="0.25">
      <c r="A3566" t="s">
        <v>2433</v>
      </c>
    </row>
    <row r="3567" spans="1:1" x14ac:dyDescent="0.25">
      <c r="A3567" t="s">
        <v>2434</v>
      </c>
    </row>
    <row r="3568" spans="1:1" x14ac:dyDescent="0.25">
      <c r="A3568" t="s">
        <v>2435</v>
      </c>
    </row>
    <row r="3569" spans="1:1" x14ac:dyDescent="0.25">
      <c r="A3569" t="s">
        <v>2436</v>
      </c>
    </row>
    <row r="3570" spans="1:1" x14ac:dyDescent="0.25">
      <c r="A3570" t="s">
        <v>931</v>
      </c>
    </row>
    <row r="3571" spans="1:1" x14ac:dyDescent="0.25">
      <c r="A3571" t="s">
        <v>2437</v>
      </c>
    </row>
    <row r="3572" spans="1:1" x14ac:dyDescent="0.25">
      <c r="A3572" t="s">
        <v>2438</v>
      </c>
    </row>
    <row r="3573" spans="1:1" x14ac:dyDescent="0.25">
      <c r="A3573" t="s">
        <v>2439</v>
      </c>
    </row>
    <row r="3574" spans="1:1" x14ac:dyDescent="0.25">
      <c r="A3574" t="s">
        <v>2440</v>
      </c>
    </row>
    <row r="3575" spans="1:1" x14ac:dyDescent="0.25">
      <c r="A3575" t="s">
        <v>2441</v>
      </c>
    </row>
    <row r="3576" spans="1:1" x14ac:dyDescent="0.25">
      <c r="A3576" t="s">
        <v>931</v>
      </c>
    </row>
    <row r="3577" spans="1:1" x14ac:dyDescent="0.25">
      <c r="A3577" t="s">
        <v>2442</v>
      </c>
    </row>
    <row r="3578" spans="1:1" x14ac:dyDescent="0.25">
      <c r="A3578" t="s">
        <v>2443</v>
      </c>
    </row>
    <row r="3579" spans="1:1" x14ac:dyDescent="0.25">
      <c r="A3579" t="s">
        <v>2444</v>
      </c>
    </row>
    <row r="3580" spans="1:1" x14ac:dyDescent="0.25">
      <c r="A3580" t="s">
        <v>2445</v>
      </c>
    </row>
    <row r="3581" spans="1:1" x14ac:dyDescent="0.25">
      <c r="A3581" t="s">
        <v>2446</v>
      </c>
    </row>
    <row r="3582" spans="1:1" x14ac:dyDescent="0.25">
      <c r="A3582" t="s">
        <v>931</v>
      </c>
    </row>
    <row r="3583" spans="1:1" x14ac:dyDescent="0.25">
      <c r="A3583" t="s">
        <v>2447</v>
      </c>
    </row>
    <row r="3584" spans="1:1" x14ac:dyDescent="0.25">
      <c r="A3584" t="s">
        <v>2448</v>
      </c>
    </row>
    <row r="3585" spans="1:1" x14ac:dyDescent="0.25">
      <c r="A3585" t="s">
        <v>2449</v>
      </c>
    </row>
    <row r="3586" spans="1:1" x14ac:dyDescent="0.25">
      <c r="A3586" t="s">
        <v>2450</v>
      </c>
    </row>
    <row r="3587" spans="1:1" x14ac:dyDescent="0.25">
      <c r="A3587" t="s">
        <v>2451</v>
      </c>
    </row>
    <row r="3588" spans="1:1" x14ac:dyDescent="0.25">
      <c r="A3588" t="s">
        <v>931</v>
      </c>
    </row>
    <row r="3589" spans="1:1" x14ac:dyDescent="0.25">
      <c r="A3589" t="s">
        <v>2452</v>
      </c>
    </row>
    <row r="3590" spans="1:1" x14ac:dyDescent="0.25">
      <c r="A3590" t="s">
        <v>2453</v>
      </c>
    </row>
    <row r="3591" spans="1:1" x14ac:dyDescent="0.25">
      <c r="A3591" t="s">
        <v>2454</v>
      </c>
    </row>
    <row r="3592" spans="1:1" x14ac:dyDescent="0.25">
      <c r="A3592" t="s">
        <v>2455</v>
      </c>
    </row>
    <row r="3593" spans="1:1" x14ac:dyDescent="0.25">
      <c r="A3593" t="s">
        <v>2456</v>
      </c>
    </row>
    <row r="3594" spans="1:1" x14ac:dyDescent="0.25">
      <c r="A3594" t="s">
        <v>931</v>
      </c>
    </row>
    <row r="3595" spans="1:1" x14ac:dyDescent="0.25">
      <c r="A3595" t="s">
        <v>2457</v>
      </c>
    </row>
    <row r="3596" spans="1:1" x14ac:dyDescent="0.25">
      <c r="A3596" t="s">
        <v>2458</v>
      </c>
    </row>
    <row r="3597" spans="1:1" x14ac:dyDescent="0.25">
      <c r="A3597" t="s">
        <v>2459</v>
      </c>
    </row>
    <row r="3598" spans="1:1" x14ac:dyDescent="0.25">
      <c r="A3598" t="s">
        <v>2460</v>
      </c>
    </row>
    <row r="3599" spans="1:1" x14ac:dyDescent="0.25">
      <c r="A3599" t="s">
        <v>2461</v>
      </c>
    </row>
    <row r="3600" spans="1:1" x14ac:dyDescent="0.25">
      <c r="A3600" t="s">
        <v>931</v>
      </c>
    </row>
    <row r="3601" spans="1:1" x14ac:dyDescent="0.25">
      <c r="A3601" t="s">
        <v>2462</v>
      </c>
    </row>
    <row r="3602" spans="1:1" x14ac:dyDescent="0.25">
      <c r="A3602" t="s">
        <v>2463</v>
      </c>
    </row>
    <row r="3603" spans="1:1" x14ac:dyDescent="0.25">
      <c r="A3603" t="s">
        <v>2464</v>
      </c>
    </row>
    <row r="3604" spans="1:1" x14ac:dyDescent="0.25">
      <c r="A3604" t="s">
        <v>2465</v>
      </c>
    </row>
    <row r="3605" spans="1:1" x14ac:dyDescent="0.25">
      <c r="A3605" t="s">
        <v>2466</v>
      </c>
    </row>
    <row r="3606" spans="1:1" x14ac:dyDescent="0.25">
      <c r="A3606" t="s">
        <v>931</v>
      </c>
    </row>
    <row r="3607" spans="1:1" x14ac:dyDescent="0.25">
      <c r="A3607" t="s">
        <v>2467</v>
      </c>
    </row>
    <row r="3608" spans="1:1" x14ac:dyDescent="0.25">
      <c r="A3608" t="s">
        <v>2468</v>
      </c>
    </row>
    <row r="3609" spans="1:1" x14ac:dyDescent="0.25">
      <c r="A3609" t="s">
        <v>2469</v>
      </c>
    </row>
    <row r="3610" spans="1:1" x14ac:dyDescent="0.25">
      <c r="A3610" t="s">
        <v>2470</v>
      </c>
    </row>
    <row r="3611" spans="1:1" x14ac:dyDescent="0.25">
      <c r="A3611" t="s">
        <v>2471</v>
      </c>
    </row>
    <row r="3612" spans="1:1" x14ac:dyDescent="0.25">
      <c r="A3612" t="s">
        <v>931</v>
      </c>
    </row>
    <row r="3613" spans="1:1" x14ac:dyDescent="0.25">
      <c r="A3613" t="s">
        <v>2472</v>
      </c>
    </row>
    <row r="3614" spans="1:1" x14ac:dyDescent="0.25">
      <c r="A3614" t="s">
        <v>2473</v>
      </c>
    </row>
    <row r="3615" spans="1:1" x14ac:dyDescent="0.25">
      <c r="A3615" t="s">
        <v>2474</v>
      </c>
    </row>
    <row r="3616" spans="1:1" x14ac:dyDescent="0.25">
      <c r="A3616" t="s">
        <v>2475</v>
      </c>
    </row>
    <row r="3617" spans="1:1" x14ac:dyDescent="0.25">
      <c r="A3617" t="s">
        <v>2476</v>
      </c>
    </row>
    <row r="3618" spans="1:1" x14ac:dyDescent="0.25">
      <c r="A3618" t="s">
        <v>931</v>
      </c>
    </row>
    <row r="3619" spans="1:1" x14ac:dyDescent="0.25">
      <c r="A3619" t="s">
        <v>2477</v>
      </c>
    </row>
    <row r="3620" spans="1:1" x14ac:dyDescent="0.25">
      <c r="A3620" t="s">
        <v>2478</v>
      </c>
    </row>
    <row r="3621" spans="1:1" x14ac:dyDescent="0.25">
      <c r="A3621" t="s">
        <v>2479</v>
      </c>
    </row>
    <row r="3622" spans="1:1" x14ac:dyDescent="0.25">
      <c r="A3622" t="s">
        <v>2480</v>
      </c>
    </row>
    <row r="3623" spans="1:1" x14ac:dyDescent="0.25">
      <c r="A3623" t="s">
        <v>2481</v>
      </c>
    </row>
    <row r="3624" spans="1:1" x14ac:dyDescent="0.25">
      <c r="A3624" t="s">
        <v>931</v>
      </c>
    </row>
    <row r="3625" spans="1:1" x14ac:dyDescent="0.25">
      <c r="A3625" t="s">
        <v>2482</v>
      </c>
    </row>
    <row r="3626" spans="1:1" x14ac:dyDescent="0.25">
      <c r="A3626" t="s">
        <v>2483</v>
      </c>
    </row>
    <row r="3627" spans="1:1" x14ac:dyDescent="0.25">
      <c r="A3627" t="s">
        <v>2484</v>
      </c>
    </row>
    <row r="3628" spans="1:1" x14ac:dyDescent="0.25">
      <c r="A3628" t="s">
        <v>2485</v>
      </c>
    </row>
    <row r="3629" spans="1:1" x14ac:dyDescent="0.25">
      <c r="A3629" t="s">
        <v>2486</v>
      </c>
    </row>
    <row r="3630" spans="1:1" x14ac:dyDescent="0.25">
      <c r="A3630" t="s">
        <v>931</v>
      </c>
    </row>
    <row r="3631" spans="1:1" x14ac:dyDescent="0.25">
      <c r="A3631" t="s">
        <v>3442</v>
      </c>
    </row>
    <row r="3632" spans="1:1" x14ac:dyDescent="0.25">
      <c r="A3632" t="s">
        <v>3443</v>
      </c>
    </row>
    <row r="3633" spans="1:1" x14ac:dyDescent="0.25">
      <c r="A3633" t="s">
        <v>3444</v>
      </c>
    </row>
    <row r="3634" spans="1:1" x14ac:dyDescent="0.25">
      <c r="A3634" t="s">
        <v>3445</v>
      </c>
    </row>
    <row r="3635" spans="1:1" x14ac:dyDescent="0.25">
      <c r="A3635" t="s">
        <v>3446</v>
      </c>
    </row>
    <row r="3636" spans="1:1" x14ac:dyDescent="0.25">
      <c r="A3636" t="s">
        <v>931</v>
      </c>
    </row>
    <row r="3637" spans="1:1" x14ac:dyDescent="0.25">
      <c r="A3637" t="s">
        <v>3447</v>
      </c>
    </row>
    <row r="3638" spans="1:1" x14ac:dyDescent="0.25">
      <c r="A3638" t="s">
        <v>3448</v>
      </c>
    </row>
    <row r="3639" spans="1:1" x14ac:dyDescent="0.25">
      <c r="A3639" t="s">
        <v>3449</v>
      </c>
    </row>
    <row r="3640" spans="1:1" x14ac:dyDescent="0.25">
      <c r="A3640" t="s">
        <v>3450</v>
      </c>
    </row>
    <row r="3641" spans="1:1" x14ac:dyDescent="0.25">
      <c r="A3641" t="s">
        <v>3451</v>
      </c>
    </row>
    <row r="3642" spans="1:1" x14ac:dyDescent="0.25">
      <c r="A3642" t="s">
        <v>931</v>
      </c>
    </row>
    <row r="3643" spans="1:1" x14ac:dyDescent="0.25">
      <c r="A3643" t="s">
        <v>3452</v>
      </c>
    </row>
    <row r="3644" spans="1:1" x14ac:dyDescent="0.25">
      <c r="A3644" t="s">
        <v>3453</v>
      </c>
    </row>
    <row r="3645" spans="1:1" x14ac:dyDescent="0.25">
      <c r="A3645" t="s">
        <v>3454</v>
      </c>
    </row>
    <row r="3646" spans="1:1" x14ac:dyDescent="0.25">
      <c r="A3646" t="s">
        <v>3455</v>
      </c>
    </row>
    <row r="3647" spans="1:1" x14ac:dyDescent="0.25">
      <c r="A3647" t="s">
        <v>3456</v>
      </c>
    </row>
    <row r="3648" spans="1:1" x14ac:dyDescent="0.25">
      <c r="A3648" t="s">
        <v>931</v>
      </c>
    </row>
    <row r="3649" spans="1:1" x14ac:dyDescent="0.25">
      <c r="A3649" t="s">
        <v>3457</v>
      </c>
    </row>
    <row r="3650" spans="1:1" x14ac:dyDescent="0.25">
      <c r="A3650" t="s">
        <v>3458</v>
      </c>
    </row>
    <row r="3651" spans="1:1" x14ac:dyDescent="0.25">
      <c r="A3651" t="s">
        <v>3459</v>
      </c>
    </row>
    <row r="3652" spans="1:1" x14ac:dyDescent="0.25">
      <c r="A3652" t="s">
        <v>3460</v>
      </c>
    </row>
    <row r="3653" spans="1:1" x14ac:dyDescent="0.25">
      <c r="A3653" t="s">
        <v>3461</v>
      </c>
    </row>
    <row r="3654" spans="1:1" x14ac:dyDescent="0.25">
      <c r="A3654" t="s">
        <v>931</v>
      </c>
    </row>
    <row r="3655" spans="1:1" x14ac:dyDescent="0.25">
      <c r="A3655" t="s">
        <v>3462</v>
      </c>
    </row>
    <row r="3656" spans="1:1" x14ac:dyDescent="0.25">
      <c r="A3656" t="s">
        <v>3463</v>
      </c>
    </row>
    <row r="3657" spans="1:1" x14ac:dyDescent="0.25">
      <c r="A3657" t="s">
        <v>3464</v>
      </c>
    </row>
    <row r="3658" spans="1:1" x14ac:dyDescent="0.25">
      <c r="A3658" t="s">
        <v>3465</v>
      </c>
    </row>
    <row r="3659" spans="1:1" x14ac:dyDescent="0.25">
      <c r="A3659" t="s">
        <v>3466</v>
      </c>
    </row>
    <row r="3660" spans="1:1" x14ac:dyDescent="0.25">
      <c r="A3660" t="s">
        <v>931</v>
      </c>
    </row>
    <row r="3661" spans="1:1" x14ac:dyDescent="0.25">
      <c r="A3661" t="s">
        <v>3467</v>
      </c>
    </row>
    <row r="3662" spans="1:1" x14ac:dyDescent="0.25">
      <c r="A3662" t="s">
        <v>3468</v>
      </c>
    </row>
    <row r="3663" spans="1:1" x14ac:dyDescent="0.25">
      <c r="A3663" t="s">
        <v>3469</v>
      </c>
    </row>
    <row r="3664" spans="1:1" x14ac:dyDescent="0.25">
      <c r="A3664" t="s">
        <v>3470</v>
      </c>
    </row>
    <row r="3665" spans="1:1" x14ac:dyDescent="0.25">
      <c r="A3665" t="s">
        <v>3471</v>
      </c>
    </row>
    <row r="3666" spans="1:1" x14ac:dyDescent="0.25">
      <c r="A3666" t="s">
        <v>931</v>
      </c>
    </row>
    <row r="3667" spans="1:1" x14ac:dyDescent="0.25">
      <c r="A3667" t="s">
        <v>3472</v>
      </c>
    </row>
    <row r="3668" spans="1:1" x14ac:dyDescent="0.25">
      <c r="A3668" t="s">
        <v>929</v>
      </c>
    </row>
    <row r="3670" spans="1:1" x14ac:dyDescent="0.25">
      <c r="A3670" t="s">
        <v>916</v>
      </c>
    </row>
    <row r="3672" spans="1:1" x14ac:dyDescent="0.25">
      <c r="A3672" t="s">
        <v>1014</v>
      </c>
    </row>
    <row r="3673" spans="1:1" x14ac:dyDescent="0.25">
      <c r="A3673" t="s">
        <v>1015</v>
      </c>
    </row>
    <row r="3674" spans="1:1" x14ac:dyDescent="0.25">
      <c r="A3674" t="s">
        <v>2541</v>
      </c>
    </row>
    <row r="3675" spans="1:1" x14ac:dyDescent="0.25">
      <c r="A3675" t="s">
        <v>1134</v>
      </c>
    </row>
    <row r="3676" spans="1:1" x14ac:dyDescent="0.25">
      <c r="A3676" t="s">
        <v>3473</v>
      </c>
    </row>
    <row r="3677" spans="1:1" x14ac:dyDescent="0.25">
      <c r="A3677" t="s">
        <v>3474</v>
      </c>
    </row>
    <row r="3678" spans="1:1" x14ac:dyDescent="0.25">
      <c r="A3678" t="s">
        <v>3475</v>
      </c>
    </row>
    <row r="3680" spans="1:1" x14ac:dyDescent="0.25">
      <c r="A3680" t="s">
        <v>1020</v>
      </c>
    </row>
    <row r="3681" spans="1:7" x14ac:dyDescent="0.25">
      <c r="A3681" t="s">
        <v>915</v>
      </c>
    </row>
    <row r="3683" spans="1:7" x14ac:dyDescent="0.25">
      <c r="A3683" t="s">
        <v>1020</v>
      </c>
    </row>
    <row r="3684" spans="1:7" x14ac:dyDescent="0.25">
      <c r="A3684" t="s">
        <v>918</v>
      </c>
    </row>
    <row r="3686" spans="1:7" x14ac:dyDescent="0.25">
      <c r="A3686" t="s">
        <v>1020</v>
      </c>
    </row>
    <row r="3687" spans="1:7" x14ac:dyDescent="0.25">
      <c r="A3687" t="s">
        <v>3476</v>
      </c>
    </row>
    <row r="3689" spans="1:7" x14ac:dyDescent="0.25">
      <c r="A3689" t="s">
        <v>3477</v>
      </c>
    </row>
    <row r="3690" spans="1:7" x14ac:dyDescent="0.25">
      <c r="B3690" t="s">
        <v>1099</v>
      </c>
      <c r="C3690" t="s">
        <v>985</v>
      </c>
      <c r="D3690" t="s">
        <v>3865</v>
      </c>
      <c r="E3690" t="s">
        <v>3866</v>
      </c>
      <c r="F3690" t="s">
        <v>3867</v>
      </c>
      <c r="G3690" t="s">
        <v>1099</v>
      </c>
    </row>
    <row r="3691" spans="1:7" x14ac:dyDescent="0.25">
      <c r="B3691" t="s">
        <v>1099</v>
      </c>
      <c r="C3691" t="s">
        <v>1103</v>
      </c>
      <c r="D3691" t="s">
        <v>957</v>
      </c>
      <c r="E3691" t="s">
        <v>955</v>
      </c>
      <c r="F3691" t="s">
        <v>956</v>
      </c>
      <c r="G3691" t="s">
        <v>3868</v>
      </c>
    </row>
    <row r="3692" spans="1:7" x14ac:dyDescent="0.25">
      <c r="A3692">
        <v>1</v>
      </c>
      <c r="B3692" t="s">
        <v>1099</v>
      </c>
      <c r="C3692">
        <v>1</v>
      </c>
      <c r="D3692">
        <v>2006</v>
      </c>
      <c r="E3692">
        <v>0.45161200000000001</v>
      </c>
      <c r="F3692">
        <v>0.4481714</v>
      </c>
      <c r="G3692" t="s">
        <v>1099</v>
      </c>
    </row>
    <row r="3693" spans="1:7" x14ac:dyDescent="0.25">
      <c r="A3693">
        <v>2</v>
      </c>
      <c r="B3693" t="s">
        <v>1099</v>
      </c>
      <c r="C3693">
        <v>1</v>
      </c>
      <c r="D3693">
        <v>2007</v>
      </c>
      <c r="E3693">
        <v>0.45161200000000001</v>
      </c>
      <c r="F3693">
        <v>0.4481714</v>
      </c>
      <c r="G3693" t="s">
        <v>1099</v>
      </c>
    </row>
    <row r="3694" spans="1:7" x14ac:dyDescent="0.25">
      <c r="A3694">
        <v>3</v>
      </c>
      <c r="B3694" t="s">
        <v>1099</v>
      </c>
      <c r="C3694">
        <v>1</v>
      </c>
      <c r="D3694">
        <v>2008</v>
      </c>
      <c r="E3694">
        <v>0.45161200000000001</v>
      </c>
      <c r="F3694">
        <v>0.4481714</v>
      </c>
      <c r="G3694" t="s">
        <v>1099</v>
      </c>
    </row>
    <row r="3695" spans="1:7" x14ac:dyDescent="0.25">
      <c r="A3695">
        <v>4</v>
      </c>
      <c r="B3695" t="s">
        <v>1099</v>
      </c>
      <c r="C3695">
        <v>1</v>
      </c>
      <c r="D3695">
        <v>2009</v>
      </c>
      <c r="E3695">
        <v>0.45161200000000001</v>
      </c>
      <c r="F3695">
        <v>0.4481714</v>
      </c>
      <c r="G3695" t="s">
        <v>1099</v>
      </c>
    </row>
    <row r="3696" spans="1:7" x14ac:dyDescent="0.25">
      <c r="A3696">
        <v>5</v>
      </c>
      <c r="B3696" t="s">
        <v>1099</v>
      </c>
      <c r="C3696">
        <v>1</v>
      </c>
      <c r="D3696">
        <v>2010</v>
      </c>
      <c r="E3696">
        <v>0.45161200000000001</v>
      </c>
      <c r="F3696">
        <v>0.4481714</v>
      </c>
      <c r="G3696" t="s">
        <v>1099</v>
      </c>
    </row>
    <row r="3697" spans="1:7" x14ac:dyDescent="0.25">
      <c r="B3697" t="s">
        <v>1099</v>
      </c>
      <c r="C3697" t="s">
        <v>1103</v>
      </c>
      <c r="D3697" t="s">
        <v>957</v>
      </c>
      <c r="E3697" t="s">
        <v>955</v>
      </c>
      <c r="F3697" t="s">
        <v>956</v>
      </c>
      <c r="G3697" t="s">
        <v>3868</v>
      </c>
    </row>
    <row r="3698" spans="1:7" x14ac:dyDescent="0.25">
      <c r="A3698">
        <v>6</v>
      </c>
      <c r="B3698" t="s">
        <v>1099</v>
      </c>
      <c r="C3698">
        <v>1</v>
      </c>
      <c r="D3698">
        <v>2011</v>
      </c>
      <c r="E3698">
        <v>0.45161200000000001</v>
      </c>
      <c r="F3698">
        <v>0.4481714</v>
      </c>
      <c r="G3698" t="s">
        <v>1099</v>
      </c>
    </row>
    <row r="3699" spans="1:7" x14ac:dyDescent="0.25">
      <c r="A3699">
        <v>7</v>
      </c>
      <c r="B3699" t="s">
        <v>1099</v>
      </c>
      <c r="C3699">
        <v>1</v>
      </c>
      <c r="D3699">
        <v>2012</v>
      </c>
      <c r="E3699">
        <v>0.45161200000000001</v>
      </c>
      <c r="F3699">
        <v>0.4481714</v>
      </c>
      <c r="G3699" t="s">
        <v>1099</v>
      </c>
    </row>
    <row r="3700" spans="1:7" x14ac:dyDescent="0.25">
      <c r="A3700">
        <v>8</v>
      </c>
      <c r="B3700" t="s">
        <v>1099</v>
      </c>
      <c r="C3700">
        <v>1</v>
      </c>
      <c r="D3700">
        <v>2013</v>
      </c>
      <c r="E3700">
        <v>0.45161200000000001</v>
      </c>
      <c r="F3700">
        <v>0.4481714</v>
      </c>
      <c r="G3700" t="s">
        <v>1099</v>
      </c>
    </row>
    <row r="3701" spans="1:7" x14ac:dyDescent="0.25">
      <c r="A3701">
        <v>9</v>
      </c>
      <c r="B3701" t="s">
        <v>1099</v>
      </c>
      <c r="C3701">
        <v>1</v>
      </c>
      <c r="D3701">
        <v>2014</v>
      </c>
      <c r="E3701">
        <v>0.45161200000000001</v>
      </c>
      <c r="F3701">
        <v>0.4481714</v>
      </c>
      <c r="G3701" t="s">
        <v>1099</v>
      </c>
    </row>
    <row r="3702" spans="1:7" x14ac:dyDescent="0.25">
      <c r="A3702">
        <v>10</v>
      </c>
      <c r="B3702" t="s">
        <v>1099</v>
      </c>
      <c r="C3702">
        <v>1</v>
      </c>
      <c r="D3702">
        <v>2015</v>
      </c>
      <c r="E3702">
        <v>0.45161200000000001</v>
      </c>
      <c r="F3702">
        <v>0.4481714</v>
      </c>
      <c r="G3702" t="s">
        <v>1099</v>
      </c>
    </row>
    <row r="3703" spans="1:7" x14ac:dyDescent="0.25">
      <c r="B3703" t="s">
        <v>1099</v>
      </c>
      <c r="C3703" t="s">
        <v>1103</v>
      </c>
      <c r="D3703" t="s">
        <v>957</v>
      </c>
      <c r="E3703" t="s">
        <v>955</v>
      </c>
      <c r="F3703" t="s">
        <v>956</v>
      </c>
      <c r="G3703" t="s">
        <v>3868</v>
      </c>
    </row>
    <row r="3704" spans="1:7" x14ac:dyDescent="0.25">
      <c r="A3704">
        <v>11</v>
      </c>
      <c r="B3704" t="s">
        <v>1099</v>
      </c>
      <c r="C3704">
        <v>1</v>
      </c>
      <c r="D3704">
        <v>2016</v>
      </c>
      <c r="E3704">
        <v>0.45161200000000001</v>
      </c>
      <c r="F3704">
        <v>0.4481714</v>
      </c>
      <c r="G3704" t="s">
        <v>1099</v>
      </c>
    </row>
    <row r="3705" spans="1:7" x14ac:dyDescent="0.25">
      <c r="A3705">
        <v>12</v>
      </c>
      <c r="B3705" t="s">
        <v>1099</v>
      </c>
      <c r="C3705">
        <v>1</v>
      </c>
      <c r="D3705">
        <v>2017</v>
      </c>
      <c r="E3705">
        <v>0.45161200000000001</v>
      </c>
      <c r="F3705">
        <v>0.4481714</v>
      </c>
      <c r="G3705" t="s">
        <v>1099</v>
      </c>
    </row>
    <row r="3706" spans="1:7" x14ac:dyDescent="0.25">
      <c r="A3706">
        <v>13</v>
      </c>
      <c r="B3706" t="s">
        <v>1099</v>
      </c>
      <c r="C3706">
        <v>1</v>
      </c>
      <c r="D3706">
        <v>2018</v>
      </c>
      <c r="E3706">
        <v>0.45161200000000001</v>
      </c>
      <c r="F3706">
        <v>0.4481714</v>
      </c>
      <c r="G3706" t="s">
        <v>1099</v>
      </c>
    </row>
    <row r="3707" spans="1:7" x14ac:dyDescent="0.25">
      <c r="A3707">
        <v>14</v>
      </c>
      <c r="B3707" t="s">
        <v>1099</v>
      </c>
      <c r="C3707">
        <v>2</v>
      </c>
      <c r="D3707">
        <v>2006</v>
      </c>
      <c r="E3707">
        <v>0.43114279999999999</v>
      </c>
      <c r="F3707">
        <v>0.51191370000000003</v>
      </c>
      <c r="G3707" t="s">
        <v>1099</v>
      </c>
    </row>
    <row r="3708" spans="1:7" x14ac:dyDescent="0.25">
      <c r="A3708">
        <v>15</v>
      </c>
      <c r="B3708" t="s">
        <v>1099</v>
      </c>
      <c r="C3708">
        <v>2</v>
      </c>
      <c r="D3708">
        <v>2007</v>
      </c>
      <c r="E3708">
        <v>0.43114279999999999</v>
      </c>
      <c r="F3708">
        <v>0.51191370000000003</v>
      </c>
      <c r="G3708" t="s">
        <v>1099</v>
      </c>
    </row>
    <row r="3709" spans="1:7" x14ac:dyDescent="0.25">
      <c r="B3709" t="s">
        <v>1099</v>
      </c>
      <c r="C3709" t="s">
        <v>1103</v>
      </c>
      <c r="D3709" t="s">
        <v>957</v>
      </c>
      <c r="E3709" t="s">
        <v>955</v>
      </c>
      <c r="F3709" t="s">
        <v>956</v>
      </c>
      <c r="G3709" t="s">
        <v>3868</v>
      </c>
    </row>
    <row r="3710" spans="1:7" x14ac:dyDescent="0.25">
      <c r="A3710">
        <v>16</v>
      </c>
      <c r="B3710" t="s">
        <v>1099</v>
      </c>
      <c r="C3710">
        <v>2</v>
      </c>
      <c r="D3710">
        <v>2008</v>
      </c>
      <c r="E3710">
        <v>0.43114279999999999</v>
      </c>
      <c r="F3710">
        <v>0.51191370000000003</v>
      </c>
      <c r="G3710" t="s">
        <v>1099</v>
      </c>
    </row>
    <row r="3711" spans="1:7" x14ac:dyDescent="0.25">
      <c r="A3711">
        <v>17</v>
      </c>
      <c r="B3711" t="s">
        <v>1099</v>
      </c>
      <c r="C3711">
        <v>2</v>
      </c>
      <c r="D3711">
        <v>2009</v>
      </c>
      <c r="E3711">
        <v>0.43114279999999999</v>
      </c>
      <c r="F3711">
        <v>0.51191370000000003</v>
      </c>
      <c r="G3711" t="s">
        <v>1099</v>
      </c>
    </row>
    <row r="3712" spans="1:7" x14ac:dyDescent="0.25">
      <c r="A3712">
        <v>18</v>
      </c>
      <c r="B3712" t="s">
        <v>1099</v>
      </c>
      <c r="C3712">
        <v>2</v>
      </c>
      <c r="D3712">
        <v>2010</v>
      </c>
      <c r="E3712">
        <v>0.43114279999999999</v>
      </c>
      <c r="F3712">
        <v>0.51191370000000003</v>
      </c>
      <c r="G3712" t="s">
        <v>1099</v>
      </c>
    </row>
    <row r="3713" spans="1:7" x14ac:dyDescent="0.25">
      <c r="A3713">
        <v>19</v>
      </c>
      <c r="B3713" t="s">
        <v>1099</v>
      </c>
      <c r="C3713">
        <v>2</v>
      </c>
      <c r="D3713">
        <v>2011</v>
      </c>
      <c r="E3713">
        <v>0.43114279999999999</v>
      </c>
      <c r="F3713">
        <v>0.51191370000000003</v>
      </c>
      <c r="G3713" t="s">
        <v>1099</v>
      </c>
    </row>
    <row r="3714" spans="1:7" x14ac:dyDescent="0.25">
      <c r="A3714">
        <v>20</v>
      </c>
      <c r="B3714" t="s">
        <v>1099</v>
      </c>
      <c r="C3714">
        <v>2</v>
      </c>
      <c r="D3714">
        <v>2012</v>
      </c>
      <c r="E3714">
        <v>0.43114279999999999</v>
      </c>
      <c r="F3714">
        <v>0.51191370000000003</v>
      </c>
      <c r="G3714" t="s">
        <v>1099</v>
      </c>
    </row>
    <row r="3715" spans="1:7" x14ac:dyDescent="0.25">
      <c r="B3715" t="s">
        <v>1099</v>
      </c>
      <c r="C3715" t="s">
        <v>1103</v>
      </c>
      <c r="D3715" t="s">
        <v>957</v>
      </c>
      <c r="E3715" t="s">
        <v>955</v>
      </c>
      <c r="F3715" t="s">
        <v>956</v>
      </c>
      <c r="G3715" t="s">
        <v>3868</v>
      </c>
    </row>
    <row r="3716" spans="1:7" x14ac:dyDescent="0.25">
      <c r="A3716">
        <v>21</v>
      </c>
      <c r="B3716" t="s">
        <v>1099</v>
      </c>
      <c r="C3716">
        <v>2</v>
      </c>
      <c r="D3716">
        <v>2013</v>
      </c>
      <c r="E3716">
        <v>0.43114279999999999</v>
      </c>
      <c r="F3716">
        <v>0.51191370000000003</v>
      </c>
      <c r="G3716" t="s">
        <v>1099</v>
      </c>
    </row>
    <row r="3717" spans="1:7" x14ac:dyDescent="0.25">
      <c r="A3717">
        <v>22</v>
      </c>
      <c r="B3717" t="s">
        <v>1099</v>
      </c>
      <c r="C3717">
        <v>2</v>
      </c>
      <c r="D3717">
        <v>2014</v>
      </c>
      <c r="E3717">
        <v>0.43114279999999999</v>
      </c>
      <c r="F3717">
        <v>0.51191370000000003</v>
      </c>
      <c r="G3717" t="s">
        <v>1099</v>
      </c>
    </row>
    <row r="3718" spans="1:7" x14ac:dyDescent="0.25">
      <c r="A3718">
        <v>23</v>
      </c>
      <c r="B3718" t="s">
        <v>1099</v>
      </c>
      <c r="C3718">
        <v>2</v>
      </c>
      <c r="D3718">
        <v>2015</v>
      </c>
      <c r="E3718">
        <v>0.43114279999999999</v>
      </c>
      <c r="F3718">
        <v>0.51191370000000003</v>
      </c>
      <c r="G3718" t="s">
        <v>1099</v>
      </c>
    </row>
    <row r="3719" spans="1:7" x14ac:dyDescent="0.25">
      <c r="A3719">
        <v>24</v>
      </c>
      <c r="B3719" t="s">
        <v>1099</v>
      </c>
      <c r="C3719">
        <v>2</v>
      </c>
      <c r="D3719">
        <v>2016</v>
      </c>
      <c r="E3719">
        <v>0.43114279999999999</v>
      </c>
      <c r="F3719">
        <v>0.51191370000000003</v>
      </c>
      <c r="G3719" t="s">
        <v>1099</v>
      </c>
    </row>
    <row r="3720" spans="1:7" x14ac:dyDescent="0.25">
      <c r="A3720">
        <v>25</v>
      </c>
      <c r="B3720" t="s">
        <v>1099</v>
      </c>
      <c r="C3720">
        <v>2</v>
      </c>
      <c r="D3720">
        <v>2017</v>
      </c>
      <c r="E3720">
        <v>0.43114279999999999</v>
      </c>
      <c r="F3720">
        <v>0.51191370000000003</v>
      </c>
      <c r="G3720" t="s">
        <v>1099</v>
      </c>
    </row>
    <row r="3721" spans="1:7" x14ac:dyDescent="0.25">
      <c r="B3721" t="s">
        <v>1099</v>
      </c>
      <c r="C3721" t="s">
        <v>1103</v>
      </c>
      <c r="D3721" t="s">
        <v>957</v>
      </c>
      <c r="E3721" t="s">
        <v>955</v>
      </c>
      <c r="F3721" t="s">
        <v>956</v>
      </c>
      <c r="G3721" t="s">
        <v>3868</v>
      </c>
    </row>
    <row r="3722" spans="1:7" x14ac:dyDescent="0.25">
      <c r="A3722">
        <v>26</v>
      </c>
      <c r="B3722" t="s">
        <v>1099</v>
      </c>
      <c r="C3722">
        <v>2</v>
      </c>
      <c r="D3722">
        <v>2018</v>
      </c>
      <c r="E3722">
        <v>0.43114279999999999</v>
      </c>
      <c r="F3722">
        <v>0.51191370000000003</v>
      </c>
      <c r="G3722" t="s">
        <v>1099</v>
      </c>
    </row>
    <row r="3723" spans="1:7" x14ac:dyDescent="0.25">
      <c r="A3723">
        <v>27</v>
      </c>
      <c r="B3723" t="s">
        <v>1099</v>
      </c>
      <c r="C3723">
        <v>3</v>
      </c>
      <c r="D3723">
        <v>2006</v>
      </c>
      <c r="E3723">
        <v>0.87300489999999997</v>
      </c>
      <c r="F3723">
        <v>0.93994820000000001</v>
      </c>
      <c r="G3723" t="s">
        <v>1099</v>
      </c>
    </row>
    <row r="3724" spans="1:7" x14ac:dyDescent="0.25">
      <c r="A3724">
        <v>28</v>
      </c>
      <c r="B3724" t="s">
        <v>1099</v>
      </c>
      <c r="C3724">
        <v>3</v>
      </c>
      <c r="D3724">
        <v>2007</v>
      </c>
      <c r="E3724">
        <v>0.87300489999999997</v>
      </c>
      <c r="F3724">
        <v>0.93994820000000001</v>
      </c>
      <c r="G3724" t="s">
        <v>1099</v>
      </c>
    </row>
    <row r="3725" spans="1:7" x14ac:dyDescent="0.25">
      <c r="A3725">
        <v>29</v>
      </c>
      <c r="B3725" t="s">
        <v>1099</v>
      </c>
      <c r="C3725">
        <v>3</v>
      </c>
      <c r="D3725">
        <v>2008</v>
      </c>
      <c r="E3725">
        <v>0.87300489999999997</v>
      </c>
      <c r="F3725">
        <v>0.93994820000000001</v>
      </c>
      <c r="G3725" t="s">
        <v>1099</v>
      </c>
    </row>
    <row r="3726" spans="1:7" x14ac:dyDescent="0.25">
      <c r="A3726">
        <v>30</v>
      </c>
      <c r="B3726" t="s">
        <v>1099</v>
      </c>
      <c r="C3726">
        <v>3</v>
      </c>
      <c r="D3726">
        <v>2009</v>
      </c>
      <c r="E3726">
        <v>0.87300489999999997</v>
      </c>
      <c r="F3726">
        <v>0.93994820000000001</v>
      </c>
      <c r="G3726" t="s">
        <v>1099</v>
      </c>
    </row>
    <row r="3727" spans="1:7" x14ac:dyDescent="0.25">
      <c r="B3727" t="s">
        <v>1099</v>
      </c>
      <c r="C3727" t="s">
        <v>1103</v>
      </c>
      <c r="D3727" t="s">
        <v>957</v>
      </c>
      <c r="E3727" t="s">
        <v>955</v>
      </c>
      <c r="F3727" t="s">
        <v>956</v>
      </c>
      <c r="G3727" t="s">
        <v>3868</v>
      </c>
    </row>
    <row r="3728" spans="1:7" x14ac:dyDescent="0.25">
      <c r="A3728">
        <v>31</v>
      </c>
      <c r="B3728" t="s">
        <v>1099</v>
      </c>
      <c r="C3728">
        <v>3</v>
      </c>
      <c r="D3728">
        <v>2010</v>
      </c>
      <c r="E3728">
        <v>0.87300489999999997</v>
      </c>
      <c r="F3728">
        <v>0.93994820000000001</v>
      </c>
      <c r="G3728" t="s">
        <v>1099</v>
      </c>
    </row>
    <row r="3729" spans="1:7" x14ac:dyDescent="0.25">
      <c r="A3729">
        <v>32</v>
      </c>
      <c r="B3729" t="s">
        <v>1099</v>
      </c>
      <c r="C3729">
        <v>3</v>
      </c>
      <c r="D3729">
        <v>2011</v>
      </c>
      <c r="E3729">
        <v>0.87300489999999997</v>
      </c>
      <c r="F3729">
        <v>0.93994820000000001</v>
      </c>
      <c r="G3729" t="s">
        <v>1099</v>
      </c>
    </row>
    <row r="3730" spans="1:7" x14ac:dyDescent="0.25">
      <c r="A3730">
        <v>33</v>
      </c>
      <c r="B3730" t="s">
        <v>1099</v>
      </c>
      <c r="C3730">
        <v>3</v>
      </c>
      <c r="D3730">
        <v>2012</v>
      </c>
      <c r="E3730">
        <v>0.87300489999999997</v>
      </c>
      <c r="F3730">
        <v>0.93994820000000001</v>
      </c>
      <c r="G3730" t="s">
        <v>1099</v>
      </c>
    </row>
    <row r="3731" spans="1:7" x14ac:dyDescent="0.25">
      <c r="A3731">
        <v>34</v>
      </c>
      <c r="B3731" t="s">
        <v>1099</v>
      </c>
      <c r="C3731">
        <v>3</v>
      </c>
      <c r="D3731">
        <v>2013</v>
      </c>
      <c r="E3731">
        <v>0.87300489999999997</v>
      </c>
      <c r="F3731">
        <v>0.93994820000000001</v>
      </c>
      <c r="G3731" t="s">
        <v>1099</v>
      </c>
    </row>
    <row r="3732" spans="1:7" x14ac:dyDescent="0.25">
      <c r="A3732">
        <v>35</v>
      </c>
      <c r="B3732" t="s">
        <v>1099</v>
      </c>
      <c r="C3732">
        <v>3</v>
      </c>
      <c r="D3732">
        <v>2014</v>
      </c>
      <c r="E3732">
        <v>0.87300489999999997</v>
      </c>
      <c r="F3732">
        <v>0.93994820000000001</v>
      </c>
      <c r="G3732" t="s">
        <v>1099</v>
      </c>
    </row>
    <row r="3733" spans="1:7" x14ac:dyDescent="0.25">
      <c r="B3733" t="s">
        <v>1099</v>
      </c>
      <c r="C3733" t="s">
        <v>1103</v>
      </c>
      <c r="D3733" t="s">
        <v>957</v>
      </c>
      <c r="E3733" t="s">
        <v>955</v>
      </c>
      <c r="F3733" t="s">
        <v>956</v>
      </c>
      <c r="G3733" t="s">
        <v>3868</v>
      </c>
    </row>
    <row r="3734" spans="1:7" x14ac:dyDescent="0.25">
      <c r="A3734">
        <v>36</v>
      </c>
      <c r="B3734" t="s">
        <v>1099</v>
      </c>
      <c r="C3734">
        <v>3</v>
      </c>
      <c r="D3734">
        <v>2015</v>
      </c>
      <c r="E3734">
        <v>0.87300489999999997</v>
      </c>
      <c r="F3734">
        <v>0.93994820000000001</v>
      </c>
      <c r="G3734" t="s">
        <v>1099</v>
      </c>
    </row>
    <row r="3735" spans="1:7" x14ac:dyDescent="0.25">
      <c r="A3735">
        <v>37</v>
      </c>
      <c r="B3735" t="s">
        <v>1099</v>
      </c>
      <c r="C3735">
        <v>3</v>
      </c>
      <c r="D3735">
        <v>2016</v>
      </c>
      <c r="E3735">
        <v>0.87300489999999997</v>
      </c>
      <c r="F3735">
        <v>0.93994820000000001</v>
      </c>
      <c r="G3735" t="s">
        <v>1099</v>
      </c>
    </row>
    <row r="3736" spans="1:7" x14ac:dyDescent="0.25">
      <c r="A3736">
        <v>38</v>
      </c>
      <c r="B3736" t="s">
        <v>1099</v>
      </c>
      <c r="C3736">
        <v>3</v>
      </c>
      <c r="D3736">
        <v>2017</v>
      </c>
      <c r="E3736">
        <v>0.87300489999999997</v>
      </c>
      <c r="F3736">
        <v>0.93994820000000001</v>
      </c>
      <c r="G3736" t="s">
        <v>1099</v>
      </c>
    </row>
    <row r="3737" spans="1:7" x14ac:dyDescent="0.25">
      <c r="A3737">
        <v>39</v>
      </c>
      <c r="B3737" t="s">
        <v>1099</v>
      </c>
      <c r="C3737">
        <v>3</v>
      </c>
      <c r="D3737">
        <v>2018</v>
      </c>
      <c r="E3737">
        <v>0.87300489999999997</v>
      </c>
      <c r="F3737">
        <v>0.93994820000000001</v>
      </c>
      <c r="G3737" t="s">
        <v>1099</v>
      </c>
    </row>
    <row r="3738" spans="1:7" x14ac:dyDescent="0.25">
      <c r="A3738">
        <v>40</v>
      </c>
      <c r="B3738" t="s">
        <v>1099</v>
      </c>
      <c r="C3738">
        <v>4</v>
      </c>
      <c r="D3738">
        <v>2006</v>
      </c>
      <c r="E3738">
        <v>0.56368240000000003</v>
      </c>
      <c r="F3738">
        <v>0.5991457</v>
      </c>
      <c r="G3738" t="s">
        <v>1099</v>
      </c>
    </row>
    <row r="3739" spans="1:7" x14ac:dyDescent="0.25">
      <c r="B3739" t="s">
        <v>1099</v>
      </c>
      <c r="C3739" t="s">
        <v>1103</v>
      </c>
      <c r="D3739" t="s">
        <v>957</v>
      </c>
      <c r="E3739" t="s">
        <v>955</v>
      </c>
      <c r="F3739" t="s">
        <v>956</v>
      </c>
      <c r="G3739" t="s">
        <v>3868</v>
      </c>
    </row>
    <row r="3740" spans="1:7" x14ac:dyDescent="0.25">
      <c r="A3740">
        <v>41</v>
      </c>
      <c r="B3740" t="s">
        <v>1099</v>
      </c>
      <c r="C3740">
        <v>4</v>
      </c>
      <c r="D3740">
        <v>2007</v>
      </c>
      <c r="E3740">
        <v>0.56368240000000003</v>
      </c>
      <c r="F3740">
        <v>0.5991457</v>
      </c>
      <c r="G3740" t="s">
        <v>1099</v>
      </c>
    </row>
    <row r="3741" spans="1:7" x14ac:dyDescent="0.25">
      <c r="A3741">
        <v>42</v>
      </c>
      <c r="B3741" t="s">
        <v>1099</v>
      </c>
      <c r="C3741">
        <v>4</v>
      </c>
      <c r="D3741">
        <v>2008</v>
      </c>
      <c r="E3741">
        <v>0.56368240000000003</v>
      </c>
      <c r="F3741">
        <v>0.5991457</v>
      </c>
      <c r="G3741" t="s">
        <v>1099</v>
      </c>
    </row>
    <row r="3742" spans="1:7" x14ac:dyDescent="0.25">
      <c r="A3742">
        <v>43</v>
      </c>
      <c r="B3742" t="s">
        <v>1099</v>
      </c>
      <c r="C3742">
        <v>4</v>
      </c>
      <c r="D3742">
        <v>2009</v>
      </c>
      <c r="E3742">
        <v>0.56368240000000003</v>
      </c>
      <c r="F3742">
        <v>0.5991457</v>
      </c>
      <c r="G3742" t="s">
        <v>1099</v>
      </c>
    </row>
    <row r="3743" spans="1:7" x14ac:dyDescent="0.25">
      <c r="A3743">
        <v>44</v>
      </c>
      <c r="B3743" t="s">
        <v>1099</v>
      </c>
      <c r="C3743">
        <v>4</v>
      </c>
      <c r="D3743">
        <v>2010</v>
      </c>
      <c r="E3743">
        <v>0.56368240000000003</v>
      </c>
      <c r="F3743">
        <v>0.5991457</v>
      </c>
      <c r="G3743" t="s">
        <v>1099</v>
      </c>
    </row>
    <row r="3744" spans="1:7" x14ac:dyDescent="0.25">
      <c r="A3744">
        <v>45</v>
      </c>
      <c r="B3744" t="s">
        <v>1099</v>
      </c>
      <c r="C3744">
        <v>4</v>
      </c>
      <c r="D3744">
        <v>2011</v>
      </c>
      <c r="E3744">
        <v>0.56368240000000003</v>
      </c>
      <c r="F3744">
        <v>0.5991457</v>
      </c>
      <c r="G3744" t="s">
        <v>1099</v>
      </c>
    </row>
    <row r="3745" spans="1:7" x14ac:dyDescent="0.25">
      <c r="B3745" t="s">
        <v>1099</v>
      </c>
      <c r="C3745" t="s">
        <v>1103</v>
      </c>
      <c r="D3745" t="s">
        <v>957</v>
      </c>
      <c r="E3745" t="s">
        <v>955</v>
      </c>
      <c r="F3745" t="s">
        <v>956</v>
      </c>
      <c r="G3745" t="s">
        <v>3868</v>
      </c>
    </row>
    <row r="3746" spans="1:7" x14ac:dyDescent="0.25">
      <c r="A3746">
        <v>46</v>
      </c>
      <c r="B3746" t="s">
        <v>1099</v>
      </c>
      <c r="C3746">
        <v>4</v>
      </c>
      <c r="D3746">
        <v>2012</v>
      </c>
      <c r="E3746">
        <v>0.56368240000000003</v>
      </c>
      <c r="F3746">
        <v>0.5991457</v>
      </c>
      <c r="G3746" t="s">
        <v>1099</v>
      </c>
    </row>
    <row r="3747" spans="1:7" x14ac:dyDescent="0.25">
      <c r="A3747">
        <v>47</v>
      </c>
      <c r="B3747" t="s">
        <v>1099</v>
      </c>
      <c r="C3747">
        <v>4</v>
      </c>
      <c r="D3747">
        <v>2013</v>
      </c>
      <c r="E3747">
        <v>0.56368240000000003</v>
      </c>
      <c r="F3747">
        <v>0.5991457</v>
      </c>
      <c r="G3747" t="s">
        <v>1099</v>
      </c>
    </row>
    <row r="3748" spans="1:7" x14ac:dyDescent="0.25">
      <c r="A3748">
        <v>48</v>
      </c>
      <c r="B3748" t="s">
        <v>1099</v>
      </c>
      <c r="C3748">
        <v>4</v>
      </c>
      <c r="D3748">
        <v>2014</v>
      </c>
      <c r="E3748">
        <v>0.56368240000000003</v>
      </c>
      <c r="F3748">
        <v>0.5991457</v>
      </c>
      <c r="G3748" t="s">
        <v>1099</v>
      </c>
    </row>
    <row r="3749" spans="1:7" x14ac:dyDescent="0.25">
      <c r="A3749">
        <v>49</v>
      </c>
      <c r="B3749" t="s">
        <v>1099</v>
      </c>
      <c r="C3749">
        <v>4</v>
      </c>
      <c r="D3749">
        <v>2015</v>
      </c>
      <c r="E3749">
        <v>0.56368240000000003</v>
      </c>
      <c r="F3749">
        <v>0.5991457</v>
      </c>
      <c r="G3749" t="s">
        <v>1099</v>
      </c>
    </row>
    <row r="3750" spans="1:7" x14ac:dyDescent="0.25">
      <c r="A3750">
        <v>50</v>
      </c>
      <c r="B3750" t="s">
        <v>1099</v>
      </c>
      <c r="C3750">
        <v>4</v>
      </c>
      <c r="D3750">
        <v>2016</v>
      </c>
      <c r="E3750">
        <v>0.56368240000000003</v>
      </c>
      <c r="F3750">
        <v>0.5991457</v>
      </c>
      <c r="G3750" t="s">
        <v>1099</v>
      </c>
    </row>
    <row r="3751" spans="1:7" x14ac:dyDescent="0.25">
      <c r="B3751" t="s">
        <v>1099</v>
      </c>
      <c r="C3751" t="s">
        <v>1103</v>
      </c>
      <c r="D3751" t="s">
        <v>957</v>
      </c>
      <c r="E3751" t="s">
        <v>955</v>
      </c>
      <c r="F3751" t="s">
        <v>956</v>
      </c>
      <c r="G3751" t="s">
        <v>3868</v>
      </c>
    </row>
    <row r="3752" spans="1:7" x14ac:dyDescent="0.25">
      <c r="A3752">
        <v>51</v>
      </c>
      <c r="B3752" t="s">
        <v>1099</v>
      </c>
      <c r="C3752">
        <v>4</v>
      </c>
      <c r="D3752">
        <v>2017</v>
      </c>
      <c r="E3752">
        <v>0.56368240000000003</v>
      </c>
      <c r="F3752">
        <v>0.5991457</v>
      </c>
      <c r="G3752" t="s">
        <v>1099</v>
      </c>
    </row>
    <row r="3753" spans="1:7" x14ac:dyDescent="0.25">
      <c r="A3753">
        <v>52</v>
      </c>
      <c r="B3753" t="s">
        <v>1099</v>
      </c>
      <c r="C3753">
        <v>4</v>
      </c>
      <c r="D3753">
        <v>2018</v>
      </c>
      <c r="E3753">
        <v>0.56368240000000003</v>
      </c>
      <c r="F3753">
        <v>0.5991457</v>
      </c>
      <c r="G3753" t="s">
        <v>1099</v>
      </c>
    </row>
    <row r="3754" spans="1:7" x14ac:dyDescent="0.25">
      <c r="A3754">
        <v>53</v>
      </c>
      <c r="B3754" t="s">
        <v>1099</v>
      </c>
      <c r="C3754">
        <v>5</v>
      </c>
      <c r="D3754">
        <v>2006</v>
      </c>
      <c r="E3754">
        <v>0.60092250000000003</v>
      </c>
      <c r="F3754">
        <v>0.67179869999999997</v>
      </c>
      <c r="G3754" t="s">
        <v>1099</v>
      </c>
    </row>
    <row r="3755" spans="1:7" x14ac:dyDescent="0.25">
      <c r="A3755">
        <v>54</v>
      </c>
      <c r="B3755" t="s">
        <v>1099</v>
      </c>
      <c r="C3755">
        <v>5</v>
      </c>
      <c r="D3755">
        <v>2007</v>
      </c>
      <c r="E3755">
        <v>0.60092250000000003</v>
      </c>
      <c r="F3755">
        <v>0.67179869999999997</v>
      </c>
      <c r="G3755" t="s">
        <v>1099</v>
      </c>
    </row>
    <row r="3756" spans="1:7" x14ac:dyDescent="0.25">
      <c r="A3756">
        <v>55</v>
      </c>
      <c r="B3756" t="s">
        <v>1099</v>
      </c>
      <c r="C3756">
        <v>5</v>
      </c>
      <c r="D3756">
        <v>2008</v>
      </c>
      <c r="E3756">
        <v>0.60092250000000003</v>
      </c>
      <c r="F3756">
        <v>0.67179869999999997</v>
      </c>
      <c r="G3756" t="s">
        <v>1099</v>
      </c>
    </row>
    <row r="3757" spans="1:7" x14ac:dyDescent="0.25">
      <c r="B3757" t="s">
        <v>1099</v>
      </c>
      <c r="C3757" t="s">
        <v>1103</v>
      </c>
      <c r="D3757" t="s">
        <v>957</v>
      </c>
      <c r="E3757" t="s">
        <v>955</v>
      </c>
      <c r="F3757" t="s">
        <v>956</v>
      </c>
      <c r="G3757" t="s">
        <v>3868</v>
      </c>
    </row>
    <row r="3758" spans="1:7" x14ac:dyDescent="0.25">
      <c r="A3758">
        <v>56</v>
      </c>
      <c r="B3758" t="s">
        <v>1099</v>
      </c>
      <c r="C3758">
        <v>5</v>
      </c>
      <c r="D3758">
        <v>2009</v>
      </c>
      <c r="E3758">
        <v>0.60092250000000003</v>
      </c>
      <c r="F3758">
        <v>0.67179869999999997</v>
      </c>
      <c r="G3758" t="s">
        <v>1099</v>
      </c>
    </row>
    <row r="3759" spans="1:7" x14ac:dyDescent="0.25">
      <c r="A3759">
        <v>57</v>
      </c>
      <c r="B3759" t="s">
        <v>1099</v>
      </c>
      <c r="C3759">
        <v>5</v>
      </c>
      <c r="D3759">
        <v>2010</v>
      </c>
      <c r="E3759">
        <v>0.60092250000000003</v>
      </c>
      <c r="F3759">
        <v>0.67179869999999997</v>
      </c>
      <c r="G3759" t="s">
        <v>1099</v>
      </c>
    </row>
    <row r="3760" spans="1:7" x14ac:dyDescent="0.25">
      <c r="A3760">
        <v>58</v>
      </c>
      <c r="B3760" t="s">
        <v>1099</v>
      </c>
      <c r="C3760">
        <v>5</v>
      </c>
      <c r="D3760">
        <v>2011</v>
      </c>
      <c r="E3760">
        <v>0.60092250000000003</v>
      </c>
      <c r="F3760">
        <v>0.67179869999999997</v>
      </c>
      <c r="G3760" t="s">
        <v>1099</v>
      </c>
    </row>
    <row r="3761" spans="1:7" x14ac:dyDescent="0.25">
      <c r="A3761">
        <v>59</v>
      </c>
      <c r="B3761" t="s">
        <v>1099</v>
      </c>
      <c r="C3761">
        <v>5</v>
      </c>
      <c r="D3761">
        <v>2012</v>
      </c>
      <c r="E3761">
        <v>0.60092250000000003</v>
      </c>
      <c r="F3761">
        <v>0.67179869999999997</v>
      </c>
      <c r="G3761" t="s">
        <v>1099</v>
      </c>
    </row>
    <row r="3762" spans="1:7" x14ac:dyDescent="0.25">
      <c r="A3762">
        <v>60</v>
      </c>
      <c r="B3762" t="s">
        <v>1099</v>
      </c>
      <c r="C3762">
        <v>5</v>
      </c>
      <c r="D3762">
        <v>2013</v>
      </c>
      <c r="E3762">
        <v>0.60092250000000003</v>
      </c>
      <c r="F3762">
        <v>0.67179869999999997</v>
      </c>
      <c r="G3762" t="s">
        <v>1099</v>
      </c>
    </row>
    <row r="3763" spans="1:7" x14ac:dyDescent="0.25">
      <c r="B3763" t="s">
        <v>1099</v>
      </c>
      <c r="C3763" t="s">
        <v>1103</v>
      </c>
      <c r="D3763" t="s">
        <v>957</v>
      </c>
      <c r="E3763" t="s">
        <v>955</v>
      </c>
      <c r="F3763" t="s">
        <v>956</v>
      </c>
      <c r="G3763" t="s">
        <v>3868</v>
      </c>
    </row>
    <row r="3764" spans="1:7" x14ac:dyDescent="0.25">
      <c r="A3764">
        <v>61</v>
      </c>
      <c r="B3764" t="s">
        <v>1099</v>
      </c>
      <c r="C3764">
        <v>5</v>
      </c>
      <c r="D3764">
        <v>2014</v>
      </c>
      <c r="E3764">
        <v>0.60092250000000003</v>
      </c>
      <c r="F3764">
        <v>0.67179869999999997</v>
      </c>
      <c r="G3764" t="s">
        <v>1099</v>
      </c>
    </row>
    <row r="3765" spans="1:7" x14ac:dyDescent="0.25">
      <c r="A3765">
        <v>62</v>
      </c>
      <c r="B3765" t="s">
        <v>1099</v>
      </c>
      <c r="C3765">
        <v>5</v>
      </c>
      <c r="D3765">
        <v>2015</v>
      </c>
      <c r="E3765">
        <v>0.60092250000000003</v>
      </c>
      <c r="F3765">
        <v>0.67179869999999997</v>
      </c>
      <c r="G3765" t="s">
        <v>1099</v>
      </c>
    </row>
    <row r="3766" spans="1:7" x14ac:dyDescent="0.25">
      <c r="A3766">
        <v>63</v>
      </c>
      <c r="B3766" t="s">
        <v>1099</v>
      </c>
      <c r="C3766">
        <v>5</v>
      </c>
      <c r="D3766">
        <v>2016</v>
      </c>
      <c r="E3766">
        <v>0.60092250000000003</v>
      </c>
      <c r="F3766">
        <v>0.67179869999999997</v>
      </c>
      <c r="G3766" t="s">
        <v>1099</v>
      </c>
    </row>
    <row r="3767" spans="1:7" x14ac:dyDescent="0.25">
      <c r="A3767">
        <v>64</v>
      </c>
      <c r="B3767" t="s">
        <v>1099</v>
      </c>
      <c r="C3767">
        <v>5</v>
      </c>
      <c r="D3767">
        <v>2017</v>
      </c>
      <c r="E3767">
        <v>0.60092250000000003</v>
      </c>
      <c r="F3767">
        <v>0.67179869999999997</v>
      </c>
      <c r="G3767" t="s">
        <v>1099</v>
      </c>
    </row>
    <row r="3768" spans="1:7" x14ac:dyDescent="0.25">
      <c r="A3768">
        <v>65</v>
      </c>
      <c r="B3768" t="s">
        <v>1099</v>
      </c>
      <c r="C3768">
        <v>5</v>
      </c>
      <c r="D3768">
        <v>2018</v>
      </c>
      <c r="E3768">
        <v>0.60092250000000003</v>
      </c>
      <c r="F3768">
        <v>0.67179869999999997</v>
      </c>
      <c r="G3768" t="s">
        <v>1099</v>
      </c>
    </row>
    <row r="3769" spans="1:7" x14ac:dyDescent="0.25">
      <c r="B3769" t="s">
        <v>1099</v>
      </c>
      <c r="C3769" t="s">
        <v>1103</v>
      </c>
      <c r="D3769" t="s">
        <v>957</v>
      </c>
      <c r="E3769" t="s">
        <v>955</v>
      </c>
      <c r="F3769" t="s">
        <v>956</v>
      </c>
      <c r="G3769" t="s">
        <v>3868</v>
      </c>
    </row>
    <row r="3770" spans="1:7" x14ac:dyDescent="0.25">
      <c r="A3770">
        <v>66</v>
      </c>
      <c r="B3770" t="s">
        <v>1099</v>
      </c>
      <c r="C3770">
        <v>6</v>
      </c>
      <c r="D3770">
        <v>2006</v>
      </c>
      <c r="E3770">
        <v>0.53995070000000001</v>
      </c>
      <c r="F3770">
        <v>0.59153540000000004</v>
      </c>
      <c r="G3770" t="s">
        <v>1099</v>
      </c>
    </row>
    <row r="3771" spans="1:7" x14ac:dyDescent="0.25">
      <c r="A3771">
        <v>67</v>
      </c>
      <c r="B3771" t="s">
        <v>1099</v>
      </c>
      <c r="C3771">
        <v>6</v>
      </c>
      <c r="D3771">
        <v>2007</v>
      </c>
      <c r="E3771">
        <v>0.53995070000000001</v>
      </c>
      <c r="F3771">
        <v>0.59153540000000004</v>
      </c>
      <c r="G3771" t="s">
        <v>1099</v>
      </c>
    </row>
    <row r="3772" spans="1:7" x14ac:dyDescent="0.25">
      <c r="A3772">
        <v>68</v>
      </c>
      <c r="B3772" t="s">
        <v>1099</v>
      </c>
      <c r="C3772">
        <v>6</v>
      </c>
      <c r="D3772">
        <v>2008</v>
      </c>
      <c r="E3772">
        <v>0.53995070000000001</v>
      </c>
      <c r="F3772">
        <v>0.59153540000000004</v>
      </c>
      <c r="G3772" t="s">
        <v>1099</v>
      </c>
    </row>
    <row r="3773" spans="1:7" x14ac:dyDescent="0.25">
      <c r="A3773">
        <v>69</v>
      </c>
      <c r="B3773" t="s">
        <v>1099</v>
      </c>
      <c r="C3773">
        <v>6</v>
      </c>
      <c r="D3773">
        <v>2009</v>
      </c>
      <c r="E3773">
        <v>0.53995070000000001</v>
      </c>
      <c r="F3773">
        <v>0.59153540000000004</v>
      </c>
      <c r="G3773" t="s">
        <v>1099</v>
      </c>
    </row>
    <row r="3774" spans="1:7" x14ac:dyDescent="0.25">
      <c r="A3774">
        <v>70</v>
      </c>
      <c r="B3774" t="s">
        <v>1099</v>
      </c>
      <c r="C3774">
        <v>6</v>
      </c>
      <c r="D3774">
        <v>2010</v>
      </c>
      <c r="E3774">
        <v>0.53995070000000001</v>
      </c>
      <c r="F3774">
        <v>0.59153540000000004</v>
      </c>
      <c r="G3774" t="s">
        <v>1099</v>
      </c>
    </row>
    <row r="3775" spans="1:7" x14ac:dyDescent="0.25">
      <c r="B3775" t="s">
        <v>1099</v>
      </c>
      <c r="C3775" t="s">
        <v>1103</v>
      </c>
      <c r="D3775" t="s">
        <v>957</v>
      </c>
      <c r="E3775" t="s">
        <v>955</v>
      </c>
      <c r="F3775" t="s">
        <v>956</v>
      </c>
      <c r="G3775" t="s">
        <v>3868</v>
      </c>
    </row>
    <row r="3776" spans="1:7" x14ac:dyDescent="0.25">
      <c r="A3776">
        <v>71</v>
      </c>
      <c r="B3776" t="s">
        <v>1099</v>
      </c>
      <c r="C3776">
        <v>6</v>
      </c>
      <c r="D3776">
        <v>2011</v>
      </c>
      <c r="E3776">
        <v>0.53995070000000001</v>
      </c>
      <c r="F3776">
        <v>0.59153540000000004</v>
      </c>
      <c r="G3776" t="s">
        <v>1099</v>
      </c>
    </row>
    <row r="3777" spans="1:7" x14ac:dyDescent="0.25">
      <c r="A3777">
        <v>72</v>
      </c>
      <c r="B3777" t="s">
        <v>1099</v>
      </c>
      <c r="C3777">
        <v>6</v>
      </c>
      <c r="D3777">
        <v>2012</v>
      </c>
      <c r="E3777">
        <v>0.53995070000000001</v>
      </c>
      <c r="F3777">
        <v>0.59153540000000004</v>
      </c>
      <c r="G3777" t="s">
        <v>1099</v>
      </c>
    </row>
    <row r="3778" spans="1:7" x14ac:dyDescent="0.25">
      <c r="A3778">
        <v>73</v>
      </c>
      <c r="B3778" t="s">
        <v>1099</v>
      </c>
      <c r="C3778">
        <v>6</v>
      </c>
      <c r="D3778">
        <v>2013</v>
      </c>
      <c r="E3778">
        <v>0.53995070000000001</v>
      </c>
      <c r="F3778">
        <v>0.59153540000000004</v>
      </c>
      <c r="G3778" t="s">
        <v>1099</v>
      </c>
    </row>
    <row r="3779" spans="1:7" x14ac:dyDescent="0.25">
      <c r="A3779">
        <v>74</v>
      </c>
      <c r="B3779" t="s">
        <v>1099</v>
      </c>
      <c r="C3779">
        <v>6</v>
      </c>
      <c r="D3779">
        <v>2014</v>
      </c>
      <c r="E3779">
        <v>0.53995070000000001</v>
      </c>
      <c r="F3779">
        <v>0.59153540000000004</v>
      </c>
      <c r="G3779" t="s">
        <v>1099</v>
      </c>
    </row>
    <row r="3780" spans="1:7" x14ac:dyDescent="0.25">
      <c r="A3780">
        <v>75</v>
      </c>
      <c r="B3780" t="s">
        <v>1099</v>
      </c>
      <c r="C3780">
        <v>6</v>
      </c>
      <c r="D3780">
        <v>2015</v>
      </c>
      <c r="E3780">
        <v>0.53995070000000001</v>
      </c>
      <c r="F3780">
        <v>0.59153540000000004</v>
      </c>
      <c r="G3780" t="s">
        <v>1099</v>
      </c>
    </row>
    <row r="3781" spans="1:7" x14ac:dyDescent="0.25">
      <c r="B3781" t="s">
        <v>1099</v>
      </c>
      <c r="C3781" t="s">
        <v>1103</v>
      </c>
      <c r="D3781" t="s">
        <v>957</v>
      </c>
      <c r="E3781" t="s">
        <v>955</v>
      </c>
      <c r="F3781" t="s">
        <v>956</v>
      </c>
      <c r="G3781" t="s">
        <v>3868</v>
      </c>
    </row>
    <row r="3782" spans="1:7" x14ac:dyDescent="0.25">
      <c r="A3782">
        <v>76</v>
      </c>
      <c r="B3782" t="s">
        <v>1099</v>
      </c>
      <c r="C3782">
        <v>6</v>
      </c>
      <c r="D3782">
        <v>2016</v>
      </c>
      <c r="E3782">
        <v>0.53995070000000001</v>
      </c>
      <c r="F3782">
        <v>0.59153540000000004</v>
      </c>
      <c r="G3782" t="s">
        <v>1099</v>
      </c>
    </row>
    <row r="3783" spans="1:7" x14ac:dyDescent="0.25">
      <c r="A3783">
        <v>77</v>
      </c>
      <c r="B3783" t="s">
        <v>1099</v>
      </c>
      <c r="C3783">
        <v>6</v>
      </c>
      <c r="D3783">
        <v>2017</v>
      </c>
      <c r="E3783">
        <v>0.53995070000000001</v>
      </c>
      <c r="F3783">
        <v>0.59153540000000004</v>
      </c>
      <c r="G3783" t="s">
        <v>1099</v>
      </c>
    </row>
    <row r="3784" spans="1:7" x14ac:dyDescent="0.25">
      <c r="A3784">
        <v>78</v>
      </c>
      <c r="B3784" t="s">
        <v>1099</v>
      </c>
      <c r="C3784">
        <v>6</v>
      </c>
      <c r="D3784">
        <v>2018</v>
      </c>
      <c r="E3784">
        <v>0.53995070000000001</v>
      </c>
      <c r="F3784">
        <v>0.59153540000000004</v>
      </c>
      <c r="G3784" t="s">
        <v>1099</v>
      </c>
    </row>
    <row r="3785" spans="1:7" x14ac:dyDescent="0.25">
      <c r="A3785">
        <v>79</v>
      </c>
      <c r="B3785" t="s">
        <v>1099</v>
      </c>
      <c r="C3785">
        <v>7</v>
      </c>
      <c r="D3785">
        <v>2006</v>
      </c>
      <c r="E3785">
        <v>0.60745439999999995</v>
      </c>
      <c r="F3785">
        <v>0.63988069999999997</v>
      </c>
      <c r="G3785" t="s">
        <v>1099</v>
      </c>
    </row>
    <row r="3786" spans="1:7" x14ac:dyDescent="0.25">
      <c r="A3786">
        <v>80</v>
      </c>
      <c r="B3786" t="s">
        <v>1099</v>
      </c>
      <c r="C3786">
        <v>7</v>
      </c>
      <c r="D3786">
        <v>2007</v>
      </c>
      <c r="E3786">
        <v>0.60745439999999995</v>
      </c>
      <c r="F3786">
        <v>0.63988069999999997</v>
      </c>
      <c r="G3786" t="s">
        <v>1099</v>
      </c>
    </row>
    <row r="3787" spans="1:7" x14ac:dyDescent="0.25">
      <c r="B3787" t="s">
        <v>1099</v>
      </c>
      <c r="C3787" t="s">
        <v>1103</v>
      </c>
      <c r="D3787" t="s">
        <v>957</v>
      </c>
      <c r="E3787" t="s">
        <v>955</v>
      </c>
      <c r="F3787" t="s">
        <v>956</v>
      </c>
      <c r="G3787" t="s">
        <v>3868</v>
      </c>
    </row>
    <row r="3788" spans="1:7" x14ac:dyDescent="0.25">
      <c r="A3788">
        <v>81</v>
      </c>
      <c r="B3788" t="s">
        <v>1099</v>
      </c>
      <c r="C3788">
        <v>7</v>
      </c>
      <c r="D3788">
        <v>2008</v>
      </c>
      <c r="E3788">
        <v>0.60745439999999995</v>
      </c>
      <c r="F3788">
        <v>0.63988069999999997</v>
      </c>
      <c r="G3788" t="s">
        <v>1099</v>
      </c>
    </row>
    <row r="3789" spans="1:7" x14ac:dyDescent="0.25">
      <c r="A3789">
        <v>82</v>
      </c>
      <c r="B3789" t="s">
        <v>1099</v>
      </c>
      <c r="C3789">
        <v>7</v>
      </c>
      <c r="D3789">
        <v>2009</v>
      </c>
      <c r="E3789">
        <v>0.60745439999999995</v>
      </c>
      <c r="F3789">
        <v>0.63988069999999997</v>
      </c>
      <c r="G3789" t="s">
        <v>1099</v>
      </c>
    </row>
    <row r="3790" spans="1:7" x14ac:dyDescent="0.25">
      <c r="A3790">
        <v>83</v>
      </c>
      <c r="B3790" t="s">
        <v>1099</v>
      </c>
      <c r="C3790">
        <v>7</v>
      </c>
      <c r="D3790">
        <v>2010</v>
      </c>
      <c r="E3790">
        <v>0.60745439999999995</v>
      </c>
      <c r="F3790">
        <v>0.63988069999999997</v>
      </c>
      <c r="G3790" t="s">
        <v>1099</v>
      </c>
    </row>
    <row r="3791" spans="1:7" x14ac:dyDescent="0.25">
      <c r="A3791">
        <v>84</v>
      </c>
      <c r="B3791" t="s">
        <v>1099</v>
      </c>
      <c r="C3791">
        <v>7</v>
      </c>
      <c r="D3791">
        <v>2011</v>
      </c>
      <c r="E3791">
        <v>0.60745439999999995</v>
      </c>
      <c r="F3791">
        <v>0.63988069999999997</v>
      </c>
      <c r="G3791" t="s">
        <v>1099</v>
      </c>
    </row>
    <row r="3792" spans="1:7" x14ac:dyDescent="0.25">
      <c r="A3792">
        <v>85</v>
      </c>
      <c r="B3792" t="s">
        <v>1099</v>
      </c>
      <c r="C3792">
        <v>7</v>
      </c>
      <c r="D3792">
        <v>2012</v>
      </c>
      <c r="E3792">
        <v>0.60745439999999995</v>
      </c>
      <c r="F3792">
        <v>0.63988069999999997</v>
      </c>
      <c r="G3792" t="s">
        <v>1099</v>
      </c>
    </row>
    <row r="3793" spans="1:7" x14ac:dyDescent="0.25">
      <c r="B3793" t="s">
        <v>1099</v>
      </c>
      <c r="C3793" t="s">
        <v>1103</v>
      </c>
      <c r="D3793" t="s">
        <v>957</v>
      </c>
      <c r="E3793" t="s">
        <v>955</v>
      </c>
      <c r="F3793" t="s">
        <v>956</v>
      </c>
      <c r="G3793" t="s">
        <v>3868</v>
      </c>
    </row>
    <row r="3794" spans="1:7" x14ac:dyDescent="0.25">
      <c r="A3794">
        <v>86</v>
      </c>
      <c r="B3794" t="s">
        <v>1099</v>
      </c>
      <c r="C3794">
        <v>7</v>
      </c>
      <c r="D3794">
        <v>2013</v>
      </c>
      <c r="E3794">
        <v>0.60745439999999995</v>
      </c>
      <c r="F3794">
        <v>0.63988069999999997</v>
      </c>
      <c r="G3794" t="s">
        <v>1099</v>
      </c>
    </row>
    <row r="3795" spans="1:7" x14ac:dyDescent="0.25">
      <c r="A3795">
        <v>87</v>
      </c>
      <c r="B3795" t="s">
        <v>1099</v>
      </c>
      <c r="C3795">
        <v>7</v>
      </c>
      <c r="D3795">
        <v>2014</v>
      </c>
      <c r="E3795">
        <v>0.60745439999999995</v>
      </c>
      <c r="F3795">
        <v>0.63988069999999997</v>
      </c>
      <c r="G3795" t="s">
        <v>1099</v>
      </c>
    </row>
    <row r="3796" spans="1:7" x14ac:dyDescent="0.25">
      <c r="A3796">
        <v>88</v>
      </c>
      <c r="B3796" t="s">
        <v>1099</v>
      </c>
      <c r="C3796">
        <v>7</v>
      </c>
      <c r="D3796">
        <v>2015</v>
      </c>
      <c r="E3796">
        <v>0.60745439999999995</v>
      </c>
      <c r="F3796">
        <v>0.63988069999999997</v>
      </c>
      <c r="G3796" t="s">
        <v>1099</v>
      </c>
    </row>
    <row r="3797" spans="1:7" x14ac:dyDescent="0.25">
      <c r="A3797">
        <v>89</v>
      </c>
      <c r="B3797" t="s">
        <v>1099</v>
      </c>
      <c r="C3797">
        <v>7</v>
      </c>
      <c r="D3797">
        <v>2016</v>
      </c>
      <c r="E3797">
        <v>0.60745439999999995</v>
      </c>
      <c r="F3797">
        <v>0.63988069999999997</v>
      </c>
      <c r="G3797" t="s">
        <v>1099</v>
      </c>
    </row>
    <row r="3798" spans="1:7" x14ac:dyDescent="0.25">
      <c r="A3798">
        <v>90</v>
      </c>
      <c r="B3798" t="s">
        <v>1099</v>
      </c>
      <c r="C3798">
        <v>7</v>
      </c>
      <c r="D3798">
        <v>2017</v>
      </c>
      <c r="E3798">
        <v>0.60745439999999995</v>
      </c>
      <c r="F3798">
        <v>0.63988069999999997</v>
      </c>
      <c r="G3798" t="s">
        <v>1099</v>
      </c>
    </row>
    <row r="3799" spans="1:7" x14ac:dyDescent="0.25">
      <c r="B3799" t="s">
        <v>1099</v>
      </c>
      <c r="C3799" t="s">
        <v>1103</v>
      </c>
      <c r="D3799" t="s">
        <v>957</v>
      </c>
      <c r="E3799" t="s">
        <v>955</v>
      </c>
      <c r="F3799" t="s">
        <v>956</v>
      </c>
      <c r="G3799" t="s">
        <v>3868</v>
      </c>
    </row>
    <row r="3800" spans="1:7" x14ac:dyDescent="0.25">
      <c r="A3800">
        <v>91</v>
      </c>
      <c r="B3800" t="s">
        <v>1099</v>
      </c>
      <c r="C3800">
        <v>7</v>
      </c>
      <c r="D3800">
        <v>2018</v>
      </c>
      <c r="E3800">
        <v>0.60745439999999995</v>
      </c>
      <c r="F3800">
        <v>0.63988069999999997</v>
      </c>
      <c r="G3800" t="s">
        <v>1099</v>
      </c>
    </row>
    <row r="3801" spans="1:7" x14ac:dyDescent="0.25">
      <c r="A3801">
        <v>92</v>
      </c>
      <c r="B3801" t="s">
        <v>1099</v>
      </c>
      <c r="C3801">
        <v>8</v>
      </c>
      <c r="D3801">
        <v>2006</v>
      </c>
      <c r="E3801">
        <v>0.64404830000000002</v>
      </c>
      <c r="F3801">
        <v>0.67033830000000005</v>
      </c>
      <c r="G3801" t="s">
        <v>1099</v>
      </c>
    </row>
    <row r="3802" spans="1:7" x14ac:dyDescent="0.25">
      <c r="A3802">
        <v>93</v>
      </c>
      <c r="B3802" t="s">
        <v>1099</v>
      </c>
      <c r="C3802">
        <v>8</v>
      </c>
      <c r="D3802">
        <v>2007</v>
      </c>
      <c r="E3802">
        <v>0.64404830000000002</v>
      </c>
      <c r="F3802">
        <v>0.67033830000000005</v>
      </c>
      <c r="G3802" t="s">
        <v>1099</v>
      </c>
    </row>
    <row r="3803" spans="1:7" x14ac:dyDescent="0.25">
      <c r="A3803">
        <v>94</v>
      </c>
      <c r="B3803" t="s">
        <v>1099</v>
      </c>
      <c r="C3803">
        <v>8</v>
      </c>
      <c r="D3803">
        <v>2008</v>
      </c>
      <c r="E3803">
        <v>0.64404830000000002</v>
      </c>
      <c r="F3803">
        <v>0.67033830000000005</v>
      </c>
      <c r="G3803" t="s">
        <v>1099</v>
      </c>
    </row>
    <row r="3804" spans="1:7" x14ac:dyDescent="0.25">
      <c r="A3804">
        <v>95</v>
      </c>
      <c r="B3804" t="s">
        <v>1099</v>
      </c>
      <c r="C3804">
        <v>8</v>
      </c>
      <c r="D3804">
        <v>2009</v>
      </c>
      <c r="E3804">
        <v>0.64404830000000002</v>
      </c>
      <c r="F3804">
        <v>0.67033830000000005</v>
      </c>
      <c r="G3804" t="s">
        <v>1099</v>
      </c>
    </row>
    <row r="3805" spans="1:7" x14ac:dyDescent="0.25">
      <c r="B3805" t="s">
        <v>1099</v>
      </c>
      <c r="C3805" t="s">
        <v>1103</v>
      </c>
      <c r="D3805" t="s">
        <v>957</v>
      </c>
      <c r="E3805" t="s">
        <v>955</v>
      </c>
      <c r="F3805" t="s">
        <v>956</v>
      </c>
      <c r="G3805" t="s">
        <v>3868</v>
      </c>
    </row>
    <row r="3806" spans="1:7" x14ac:dyDescent="0.25">
      <c r="A3806">
        <v>96</v>
      </c>
      <c r="B3806" t="s">
        <v>1099</v>
      </c>
      <c r="C3806">
        <v>8</v>
      </c>
      <c r="D3806">
        <v>2010</v>
      </c>
      <c r="E3806">
        <v>0.64404830000000002</v>
      </c>
      <c r="F3806">
        <v>0.67033830000000005</v>
      </c>
      <c r="G3806" t="s">
        <v>1099</v>
      </c>
    </row>
    <row r="3807" spans="1:7" x14ac:dyDescent="0.25">
      <c r="A3807">
        <v>97</v>
      </c>
      <c r="B3807" t="s">
        <v>1099</v>
      </c>
      <c r="C3807">
        <v>8</v>
      </c>
      <c r="D3807">
        <v>2011</v>
      </c>
      <c r="E3807">
        <v>0.64404830000000002</v>
      </c>
      <c r="F3807">
        <v>0.67033830000000005</v>
      </c>
      <c r="G3807" t="s">
        <v>1099</v>
      </c>
    </row>
    <row r="3808" spans="1:7" x14ac:dyDescent="0.25">
      <c r="A3808">
        <v>98</v>
      </c>
      <c r="B3808" t="s">
        <v>1099</v>
      </c>
      <c r="C3808">
        <v>8</v>
      </c>
      <c r="D3808">
        <v>2012</v>
      </c>
      <c r="E3808">
        <v>0.64404830000000002</v>
      </c>
      <c r="F3808">
        <v>0.67033830000000005</v>
      </c>
      <c r="G3808" t="s">
        <v>1099</v>
      </c>
    </row>
    <row r="3809" spans="1:7" x14ac:dyDescent="0.25">
      <c r="A3809">
        <v>99</v>
      </c>
      <c r="B3809" t="s">
        <v>1099</v>
      </c>
      <c r="C3809">
        <v>8</v>
      </c>
      <c r="D3809">
        <v>2013</v>
      </c>
      <c r="E3809">
        <v>0.64404830000000002</v>
      </c>
      <c r="F3809">
        <v>0.67033830000000005</v>
      </c>
      <c r="G3809" t="s">
        <v>1099</v>
      </c>
    </row>
    <row r="3810" spans="1:7" x14ac:dyDescent="0.25">
      <c r="A3810">
        <v>100</v>
      </c>
      <c r="B3810" t="s">
        <v>1099</v>
      </c>
      <c r="C3810">
        <v>8</v>
      </c>
      <c r="D3810">
        <v>2014</v>
      </c>
      <c r="E3810">
        <v>0.64404830000000002</v>
      </c>
      <c r="F3810">
        <v>0.67033830000000005</v>
      </c>
      <c r="G3810" t="s">
        <v>1099</v>
      </c>
    </row>
    <row r="3811" spans="1:7" x14ac:dyDescent="0.25">
      <c r="B3811" t="s">
        <v>1099</v>
      </c>
      <c r="C3811" t="s">
        <v>1103</v>
      </c>
      <c r="D3811" t="s">
        <v>957</v>
      </c>
      <c r="E3811" t="s">
        <v>955</v>
      </c>
      <c r="F3811" t="s">
        <v>956</v>
      </c>
      <c r="G3811" t="s">
        <v>3868</v>
      </c>
    </row>
    <row r="3812" spans="1:7" x14ac:dyDescent="0.25">
      <c r="A3812">
        <v>101</v>
      </c>
      <c r="B3812" t="s">
        <v>1099</v>
      </c>
      <c r="C3812">
        <v>8</v>
      </c>
      <c r="D3812">
        <v>2015</v>
      </c>
      <c r="E3812">
        <v>0.64404830000000002</v>
      </c>
      <c r="F3812">
        <v>0.67033830000000005</v>
      </c>
      <c r="G3812" t="s">
        <v>1099</v>
      </c>
    </row>
    <row r="3813" spans="1:7" x14ac:dyDescent="0.25">
      <c r="A3813">
        <v>102</v>
      </c>
      <c r="B3813" t="s">
        <v>1099</v>
      </c>
      <c r="C3813">
        <v>8</v>
      </c>
      <c r="D3813">
        <v>2016</v>
      </c>
      <c r="E3813">
        <v>0.64404830000000002</v>
      </c>
      <c r="F3813">
        <v>0.67033830000000005</v>
      </c>
      <c r="G3813" t="s">
        <v>1099</v>
      </c>
    </row>
    <row r="3814" spans="1:7" x14ac:dyDescent="0.25">
      <c r="A3814">
        <v>103</v>
      </c>
      <c r="B3814" t="s">
        <v>1099</v>
      </c>
      <c r="C3814">
        <v>8</v>
      </c>
      <c r="D3814">
        <v>2017</v>
      </c>
      <c r="E3814">
        <v>0.64404830000000002</v>
      </c>
      <c r="F3814">
        <v>0.67033830000000005</v>
      </c>
      <c r="G3814" t="s">
        <v>1099</v>
      </c>
    </row>
    <row r="3815" spans="1:7" x14ac:dyDescent="0.25">
      <c r="A3815">
        <v>104</v>
      </c>
      <c r="B3815" t="s">
        <v>1099</v>
      </c>
      <c r="C3815">
        <v>8</v>
      </c>
      <c r="D3815">
        <v>2018</v>
      </c>
      <c r="E3815">
        <v>0.64404830000000002</v>
      </c>
      <c r="F3815">
        <v>0.67033830000000005</v>
      </c>
      <c r="G3815" t="s">
        <v>1099</v>
      </c>
    </row>
    <row r="3816" spans="1:7" x14ac:dyDescent="0.25">
      <c r="A3816">
        <v>105</v>
      </c>
      <c r="B3816" t="s">
        <v>1099</v>
      </c>
      <c r="C3816">
        <v>9</v>
      </c>
      <c r="D3816">
        <v>2006</v>
      </c>
      <c r="E3816">
        <v>0.96800120000000001</v>
      </c>
      <c r="F3816">
        <v>0.96407050000000005</v>
      </c>
      <c r="G3816" t="s">
        <v>1099</v>
      </c>
    </row>
    <row r="3817" spans="1:7" x14ac:dyDescent="0.25">
      <c r="B3817" t="s">
        <v>1099</v>
      </c>
      <c r="C3817" t="s">
        <v>1103</v>
      </c>
      <c r="D3817" t="s">
        <v>957</v>
      </c>
      <c r="E3817" t="s">
        <v>955</v>
      </c>
      <c r="F3817" t="s">
        <v>956</v>
      </c>
      <c r="G3817" t="s">
        <v>3868</v>
      </c>
    </row>
    <row r="3818" spans="1:7" x14ac:dyDescent="0.25">
      <c r="A3818">
        <v>106</v>
      </c>
      <c r="B3818" t="s">
        <v>1099</v>
      </c>
      <c r="C3818">
        <v>9</v>
      </c>
      <c r="D3818">
        <v>2007</v>
      </c>
      <c r="E3818">
        <v>0.96800120000000001</v>
      </c>
      <c r="F3818">
        <v>0.96407050000000005</v>
      </c>
      <c r="G3818" t="s">
        <v>1099</v>
      </c>
    </row>
    <row r="3819" spans="1:7" x14ac:dyDescent="0.25">
      <c r="A3819">
        <v>107</v>
      </c>
      <c r="B3819" t="s">
        <v>1099</v>
      </c>
      <c r="C3819">
        <v>9</v>
      </c>
      <c r="D3819">
        <v>2008</v>
      </c>
      <c r="E3819">
        <v>0.96800120000000001</v>
      </c>
      <c r="F3819">
        <v>0.96407050000000005</v>
      </c>
      <c r="G3819" t="s">
        <v>1099</v>
      </c>
    </row>
    <row r="3820" spans="1:7" x14ac:dyDescent="0.25">
      <c r="A3820">
        <v>108</v>
      </c>
      <c r="B3820" t="s">
        <v>1099</v>
      </c>
      <c r="C3820">
        <v>9</v>
      </c>
      <c r="D3820">
        <v>2009</v>
      </c>
      <c r="E3820">
        <v>0.96800120000000001</v>
      </c>
      <c r="F3820">
        <v>0.96407050000000005</v>
      </c>
      <c r="G3820" t="s">
        <v>1099</v>
      </c>
    </row>
    <row r="3821" spans="1:7" x14ac:dyDescent="0.25">
      <c r="A3821">
        <v>109</v>
      </c>
      <c r="B3821" t="s">
        <v>1099</v>
      </c>
      <c r="C3821">
        <v>9</v>
      </c>
      <c r="D3821">
        <v>2010</v>
      </c>
      <c r="E3821">
        <v>0.96800120000000001</v>
      </c>
      <c r="F3821">
        <v>0.96407050000000005</v>
      </c>
      <c r="G3821" t="s">
        <v>1099</v>
      </c>
    </row>
    <row r="3822" spans="1:7" x14ac:dyDescent="0.25">
      <c r="A3822">
        <v>110</v>
      </c>
      <c r="B3822" t="s">
        <v>1099</v>
      </c>
      <c r="C3822">
        <v>9</v>
      </c>
      <c r="D3822">
        <v>2011</v>
      </c>
      <c r="E3822">
        <v>0.96800120000000001</v>
      </c>
      <c r="F3822">
        <v>0.96407050000000005</v>
      </c>
      <c r="G3822" t="s">
        <v>1099</v>
      </c>
    </row>
    <row r="3823" spans="1:7" x14ac:dyDescent="0.25">
      <c r="B3823" t="s">
        <v>1099</v>
      </c>
      <c r="C3823" t="s">
        <v>1103</v>
      </c>
      <c r="D3823" t="s">
        <v>957</v>
      </c>
      <c r="E3823" t="s">
        <v>955</v>
      </c>
      <c r="F3823" t="s">
        <v>956</v>
      </c>
      <c r="G3823" t="s">
        <v>3868</v>
      </c>
    </row>
    <row r="3824" spans="1:7" x14ac:dyDescent="0.25">
      <c r="A3824">
        <v>111</v>
      </c>
      <c r="B3824" t="s">
        <v>1099</v>
      </c>
      <c r="C3824">
        <v>9</v>
      </c>
      <c r="D3824">
        <v>2012</v>
      </c>
      <c r="E3824">
        <v>0.96800120000000001</v>
      </c>
      <c r="F3824">
        <v>0.96407050000000005</v>
      </c>
      <c r="G3824" t="s">
        <v>1099</v>
      </c>
    </row>
    <row r="3825" spans="1:7" x14ac:dyDescent="0.25">
      <c r="A3825">
        <v>112</v>
      </c>
      <c r="B3825" t="s">
        <v>1099</v>
      </c>
      <c r="C3825">
        <v>9</v>
      </c>
      <c r="D3825">
        <v>2013</v>
      </c>
      <c r="E3825">
        <v>0.96800120000000001</v>
      </c>
      <c r="F3825">
        <v>0.96407050000000005</v>
      </c>
      <c r="G3825" t="s">
        <v>1099</v>
      </c>
    </row>
    <row r="3826" spans="1:7" x14ac:dyDescent="0.25">
      <c r="A3826">
        <v>113</v>
      </c>
      <c r="B3826" t="s">
        <v>1099</v>
      </c>
      <c r="C3826">
        <v>9</v>
      </c>
      <c r="D3826">
        <v>2014</v>
      </c>
      <c r="E3826">
        <v>0.96800120000000001</v>
      </c>
      <c r="F3826">
        <v>0.96407050000000005</v>
      </c>
      <c r="G3826" t="s">
        <v>1099</v>
      </c>
    </row>
    <row r="3827" spans="1:7" x14ac:dyDescent="0.25">
      <c r="A3827">
        <v>114</v>
      </c>
      <c r="B3827" t="s">
        <v>1099</v>
      </c>
      <c r="C3827">
        <v>9</v>
      </c>
      <c r="D3827">
        <v>2015</v>
      </c>
      <c r="E3827">
        <v>0.96800120000000001</v>
      </c>
      <c r="F3827">
        <v>0.96407050000000005</v>
      </c>
      <c r="G3827" t="s">
        <v>1099</v>
      </c>
    </row>
    <row r="3828" spans="1:7" x14ac:dyDescent="0.25">
      <c r="A3828">
        <v>115</v>
      </c>
      <c r="B3828" t="s">
        <v>1099</v>
      </c>
      <c r="C3828">
        <v>9</v>
      </c>
      <c r="D3828">
        <v>2016</v>
      </c>
      <c r="E3828">
        <v>0.96800120000000001</v>
      </c>
      <c r="F3828">
        <v>0.96407050000000005</v>
      </c>
      <c r="G3828" t="s">
        <v>1099</v>
      </c>
    </row>
    <row r="3829" spans="1:7" x14ac:dyDescent="0.25">
      <c r="B3829" t="s">
        <v>1099</v>
      </c>
      <c r="C3829" t="s">
        <v>1103</v>
      </c>
      <c r="D3829" t="s">
        <v>957</v>
      </c>
      <c r="E3829" t="s">
        <v>955</v>
      </c>
      <c r="F3829" t="s">
        <v>956</v>
      </c>
      <c r="G3829" t="s">
        <v>3868</v>
      </c>
    </row>
    <row r="3830" spans="1:7" x14ac:dyDescent="0.25">
      <c r="A3830">
        <v>116</v>
      </c>
      <c r="B3830" t="s">
        <v>1099</v>
      </c>
      <c r="C3830">
        <v>9</v>
      </c>
      <c r="D3830">
        <v>2017</v>
      </c>
      <c r="E3830">
        <v>0.96800120000000001</v>
      </c>
      <c r="F3830">
        <v>0.96407050000000005</v>
      </c>
      <c r="G3830" t="s">
        <v>1099</v>
      </c>
    </row>
    <row r="3831" spans="1:7" x14ac:dyDescent="0.25">
      <c r="A3831">
        <v>117</v>
      </c>
      <c r="B3831" t="s">
        <v>1099</v>
      </c>
      <c r="C3831">
        <v>9</v>
      </c>
      <c r="D3831">
        <v>2018</v>
      </c>
      <c r="E3831">
        <v>0.96800120000000001</v>
      </c>
      <c r="F3831">
        <v>0.96407050000000005</v>
      </c>
      <c r="G3831" t="s">
        <v>1099</v>
      </c>
    </row>
    <row r="3832" spans="1:7" x14ac:dyDescent="0.25">
      <c r="A3832">
        <v>118</v>
      </c>
      <c r="B3832" t="s">
        <v>1099</v>
      </c>
      <c r="C3832">
        <v>10</v>
      </c>
      <c r="D3832">
        <v>2006</v>
      </c>
      <c r="E3832">
        <v>0.78951150000000003</v>
      </c>
      <c r="F3832">
        <v>0.82833029999999996</v>
      </c>
      <c r="G3832" t="s">
        <v>1099</v>
      </c>
    </row>
    <row r="3833" spans="1:7" x14ac:dyDescent="0.25">
      <c r="A3833">
        <v>119</v>
      </c>
      <c r="B3833" t="s">
        <v>1099</v>
      </c>
      <c r="C3833">
        <v>10</v>
      </c>
      <c r="D3833">
        <v>2007</v>
      </c>
      <c r="E3833">
        <v>0.78951150000000003</v>
      </c>
      <c r="F3833">
        <v>0.82833029999999996</v>
      </c>
      <c r="G3833" t="s">
        <v>1099</v>
      </c>
    </row>
    <row r="3834" spans="1:7" x14ac:dyDescent="0.25">
      <c r="A3834">
        <v>120</v>
      </c>
      <c r="B3834" t="s">
        <v>1099</v>
      </c>
      <c r="C3834">
        <v>10</v>
      </c>
      <c r="D3834">
        <v>2008</v>
      </c>
      <c r="E3834">
        <v>0.78951150000000003</v>
      </c>
      <c r="F3834">
        <v>0.82833029999999996</v>
      </c>
      <c r="G3834" t="s">
        <v>1099</v>
      </c>
    </row>
    <row r="3835" spans="1:7" x14ac:dyDescent="0.25">
      <c r="B3835" t="s">
        <v>1099</v>
      </c>
      <c r="C3835" t="s">
        <v>1103</v>
      </c>
      <c r="D3835" t="s">
        <v>957</v>
      </c>
      <c r="E3835" t="s">
        <v>955</v>
      </c>
      <c r="F3835" t="s">
        <v>956</v>
      </c>
      <c r="G3835" t="s">
        <v>3868</v>
      </c>
    </row>
    <row r="3836" spans="1:7" x14ac:dyDescent="0.25">
      <c r="A3836">
        <v>121</v>
      </c>
      <c r="B3836" t="s">
        <v>1099</v>
      </c>
      <c r="C3836">
        <v>10</v>
      </c>
      <c r="D3836">
        <v>2009</v>
      </c>
      <c r="E3836">
        <v>0.78951150000000003</v>
      </c>
      <c r="F3836">
        <v>0.82833029999999996</v>
      </c>
      <c r="G3836" t="s">
        <v>1099</v>
      </c>
    </row>
    <row r="3837" spans="1:7" x14ac:dyDescent="0.25">
      <c r="A3837">
        <v>122</v>
      </c>
      <c r="B3837" t="s">
        <v>1099</v>
      </c>
      <c r="C3837">
        <v>10</v>
      </c>
      <c r="D3837">
        <v>2010</v>
      </c>
      <c r="E3837">
        <v>0.78951150000000003</v>
      </c>
      <c r="F3837">
        <v>0.82833029999999996</v>
      </c>
      <c r="G3837" t="s">
        <v>1099</v>
      </c>
    </row>
    <row r="3838" spans="1:7" x14ac:dyDescent="0.25">
      <c r="A3838">
        <v>123</v>
      </c>
      <c r="B3838" t="s">
        <v>1099</v>
      </c>
      <c r="C3838">
        <v>10</v>
      </c>
      <c r="D3838">
        <v>2011</v>
      </c>
      <c r="E3838">
        <v>0.78951150000000003</v>
      </c>
      <c r="F3838">
        <v>0.82833029999999996</v>
      </c>
      <c r="G3838" t="s">
        <v>1099</v>
      </c>
    </row>
    <row r="3839" spans="1:7" x14ac:dyDescent="0.25">
      <c r="A3839">
        <v>124</v>
      </c>
      <c r="B3839" t="s">
        <v>1099</v>
      </c>
      <c r="C3839">
        <v>10</v>
      </c>
      <c r="D3839">
        <v>2012</v>
      </c>
      <c r="E3839">
        <v>0.78951150000000003</v>
      </c>
      <c r="F3839">
        <v>0.82833029999999996</v>
      </c>
      <c r="G3839" t="s">
        <v>1099</v>
      </c>
    </row>
    <row r="3840" spans="1:7" x14ac:dyDescent="0.25">
      <c r="A3840">
        <v>125</v>
      </c>
      <c r="B3840" t="s">
        <v>1099</v>
      </c>
      <c r="C3840">
        <v>10</v>
      </c>
      <c r="D3840">
        <v>2013</v>
      </c>
      <c r="E3840">
        <v>0.78951150000000003</v>
      </c>
      <c r="F3840">
        <v>0.82833029999999996</v>
      </c>
      <c r="G3840" t="s">
        <v>1099</v>
      </c>
    </row>
    <row r="3841" spans="1:7" x14ac:dyDescent="0.25">
      <c r="B3841" t="s">
        <v>1099</v>
      </c>
      <c r="C3841" t="s">
        <v>1103</v>
      </c>
      <c r="D3841" t="s">
        <v>957</v>
      </c>
      <c r="E3841" t="s">
        <v>955</v>
      </c>
      <c r="F3841" t="s">
        <v>956</v>
      </c>
      <c r="G3841" t="s">
        <v>3868</v>
      </c>
    </row>
    <row r="3842" spans="1:7" x14ac:dyDescent="0.25">
      <c r="A3842">
        <v>126</v>
      </c>
      <c r="B3842" t="s">
        <v>1099</v>
      </c>
      <c r="C3842">
        <v>10</v>
      </c>
      <c r="D3842">
        <v>2014</v>
      </c>
      <c r="E3842">
        <v>0.78951150000000003</v>
      </c>
      <c r="F3842">
        <v>0.82833029999999996</v>
      </c>
      <c r="G3842" t="s">
        <v>1099</v>
      </c>
    </row>
    <row r="3843" spans="1:7" x14ac:dyDescent="0.25">
      <c r="A3843">
        <v>127</v>
      </c>
      <c r="B3843" t="s">
        <v>1099</v>
      </c>
      <c r="C3843">
        <v>10</v>
      </c>
      <c r="D3843">
        <v>2015</v>
      </c>
      <c r="E3843">
        <v>0.78951150000000003</v>
      </c>
      <c r="F3843">
        <v>0.82833029999999996</v>
      </c>
      <c r="G3843" t="s">
        <v>1099</v>
      </c>
    </row>
    <row r="3844" spans="1:7" x14ac:dyDescent="0.25">
      <c r="A3844">
        <v>128</v>
      </c>
      <c r="B3844" t="s">
        <v>1099</v>
      </c>
      <c r="C3844">
        <v>10</v>
      </c>
      <c r="D3844">
        <v>2016</v>
      </c>
      <c r="E3844">
        <v>0.78951150000000003</v>
      </c>
      <c r="F3844">
        <v>0.82833029999999996</v>
      </c>
      <c r="G3844" t="s">
        <v>1099</v>
      </c>
    </row>
    <row r="3845" spans="1:7" x14ac:dyDescent="0.25">
      <c r="A3845">
        <v>129</v>
      </c>
      <c r="B3845" t="s">
        <v>1099</v>
      </c>
      <c r="C3845">
        <v>10</v>
      </c>
      <c r="D3845">
        <v>2017</v>
      </c>
      <c r="E3845">
        <v>0.78951150000000003</v>
      </c>
      <c r="F3845">
        <v>0.82833029999999996</v>
      </c>
      <c r="G3845" t="s">
        <v>1099</v>
      </c>
    </row>
    <row r="3846" spans="1:7" x14ac:dyDescent="0.25">
      <c r="A3846">
        <v>130</v>
      </c>
      <c r="B3846" t="s">
        <v>1099</v>
      </c>
      <c r="C3846">
        <v>10</v>
      </c>
      <c r="D3846">
        <v>2018</v>
      </c>
      <c r="E3846">
        <v>0.78951150000000003</v>
      </c>
      <c r="F3846">
        <v>0.82833029999999996</v>
      </c>
      <c r="G3846" t="s">
        <v>1099</v>
      </c>
    </row>
    <row r="3847" spans="1:7" x14ac:dyDescent="0.25">
      <c r="B3847" t="s">
        <v>1099</v>
      </c>
      <c r="C3847" t="s">
        <v>1103</v>
      </c>
      <c r="D3847" t="s">
        <v>957</v>
      </c>
      <c r="E3847" t="s">
        <v>955</v>
      </c>
      <c r="F3847" t="s">
        <v>956</v>
      </c>
      <c r="G3847" t="s">
        <v>3868</v>
      </c>
    </row>
    <row r="3848" spans="1:7" x14ac:dyDescent="0.25">
      <c r="A3848">
        <v>131</v>
      </c>
      <c r="B3848" t="s">
        <v>1099</v>
      </c>
      <c r="C3848">
        <v>11</v>
      </c>
      <c r="D3848">
        <v>2006</v>
      </c>
      <c r="E3848">
        <v>0.72686340000000005</v>
      </c>
      <c r="F3848">
        <v>0.70897180000000004</v>
      </c>
      <c r="G3848" t="s">
        <v>1099</v>
      </c>
    </row>
    <row r="3849" spans="1:7" x14ac:dyDescent="0.25">
      <c r="A3849">
        <v>132</v>
      </c>
      <c r="B3849" t="s">
        <v>1099</v>
      </c>
      <c r="C3849">
        <v>11</v>
      </c>
      <c r="D3849">
        <v>2007</v>
      </c>
      <c r="E3849">
        <v>0.72686340000000005</v>
      </c>
      <c r="F3849">
        <v>0.70897180000000004</v>
      </c>
      <c r="G3849" t="s">
        <v>1099</v>
      </c>
    </row>
    <row r="3850" spans="1:7" x14ac:dyDescent="0.25">
      <c r="A3850">
        <v>133</v>
      </c>
      <c r="B3850" t="s">
        <v>1099</v>
      </c>
      <c r="C3850">
        <v>11</v>
      </c>
      <c r="D3850">
        <v>2008</v>
      </c>
      <c r="E3850">
        <v>0.72686340000000005</v>
      </c>
      <c r="F3850">
        <v>0.70897180000000004</v>
      </c>
      <c r="G3850" t="s">
        <v>1099</v>
      </c>
    </row>
    <row r="3851" spans="1:7" x14ac:dyDescent="0.25">
      <c r="A3851">
        <v>134</v>
      </c>
      <c r="B3851" t="s">
        <v>1099</v>
      </c>
      <c r="C3851">
        <v>11</v>
      </c>
      <c r="D3851">
        <v>2009</v>
      </c>
      <c r="E3851">
        <v>0.72686340000000005</v>
      </c>
      <c r="F3851">
        <v>0.70897180000000004</v>
      </c>
      <c r="G3851" t="s">
        <v>1099</v>
      </c>
    </row>
    <row r="3852" spans="1:7" x14ac:dyDescent="0.25">
      <c r="A3852">
        <v>135</v>
      </c>
      <c r="B3852" t="s">
        <v>1099</v>
      </c>
      <c r="C3852">
        <v>11</v>
      </c>
      <c r="D3852">
        <v>2010</v>
      </c>
      <c r="E3852">
        <v>0.72686340000000005</v>
      </c>
      <c r="F3852">
        <v>0.70897180000000004</v>
      </c>
      <c r="G3852" t="s">
        <v>1099</v>
      </c>
    </row>
    <row r="3853" spans="1:7" x14ac:dyDescent="0.25">
      <c r="B3853" t="s">
        <v>1099</v>
      </c>
      <c r="C3853" t="s">
        <v>1103</v>
      </c>
      <c r="D3853" t="s">
        <v>957</v>
      </c>
      <c r="E3853" t="s">
        <v>955</v>
      </c>
      <c r="F3853" t="s">
        <v>956</v>
      </c>
      <c r="G3853" t="s">
        <v>3868</v>
      </c>
    </row>
    <row r="3854" spans="1:7" x14ac:dyDescent="0.25">
      <c r="A3854">
        <v>136</v>
      </c>
      <c r="B3854" t="s">
        <v>1099</v>
      </c>
      <c r="C3854">
        <v>11</v>
      </c>
      <c r="D3854">
        <v>2011</v>
      </c>
      <c r="E3854">
        <v>0.72686340000000005</v>
      </c>
      <c r="F3854">
        <v>0.70897180000000004</v>
      </c>
      <c r="G3854" t="s">
        <v>1099</v>
      </c>
    </row>
    <row r="3855" spans="1:7" x14ac:dyDescent="0.25">
      <c r="A3855">
        <v>137</v>
      </c>
      <c r="B3855" t="s">
        <v>1099</v>
      </c>
      <c r="C3855">
        <v>11</v>
      </c>
      <c r="D3855">
        <v>2012</v>
      </c>
      <c r="E3855">
        <v>0.72686340000000005</v>
      </c>
      <c r="F3855">
        <v>0.70897180000000004</v>
      </c>
      <c r="G3855" t="s">
        <v>1099</v>
      </c>
    </row>
    <row r="3856" spans="1:7" x14ac:dyDescent="0.25">
      <c r="A3856">
        <v>138</v>
      </c>
      <c r="B3856" t="s">
        <v>1099</v>
      </c>
      <c r="C3856">
        <v>11</v>
      </c>
      <c r="D3856">
        <v>2013</v>
      </c>
      <c r="E3856">
        <v>0.72686340000000005</v>
      </c>
      <c r="F3856">
        <v>0.70897180000000004</v>
      </c>
      <c r="G3856" t="s">
        <v>1099</v>
      </c>
    </row>
    <row r="3857" spans="1:7" x14ac:dyDescent="0.25">
      <c r="A3857">
        <v>139</v>
      </c>
      <c r="B3857" t="s">
        <v>1099</v>
      </c>
      <c r="C3857">
        <v>11</v>
      </c>
      <c r="D3857">
        <v>2014</v>
      </c>
      <c r="E3857">
        <v>0.72686340000000005</v>
      </c>
      <c r="F3857">
        <v>0.70897180000000004</v>
      </c>
      <c r="G3857" t="s">
        <v>1099</v>
      </c>
    </row>
    <row r="3858" spans="1:7" x14ac:dyDescent="0.25">
      <c r="A3858">
        <v>140</v>
      </c>
      <c r="B3858" t="s">
        <v>1099</v>
      </c>
      <c r="C3858">
        <v>11</v>
      </c>
      <c r="D3858">
        <v>2015</v>
      </c>
      <c r="E3858">
        <v>0.72686340000000005</v>
      </c>
      <c r="F3858">
        <v>0.70897180000000004</v>
      </c>
      <c r="G3858" t="s">
        <v>1099</v>
      </c>
    </row>
    <row r="3859" spans="1:7" x14ac:dyDescent="0.25">
      <c r="B3859" t="s">
        <v>1099</v>
      </c>
      <c r="C3859" t="s">
        <v>1103</v>
      </c>
      <c r="D3859" t="s">
        <v>957</v>
      </c>
      <c r="E3859" t="s">
        <v>955</v>
      </c>
      <c r="F3859" t="s">
        <v>956</v>
      </c>
      <c r="G3859" t="s">
        <v>3868</v>
      </c>
    </row>
    <row r="3860" spans="1:7" x14ac:dyDescent="0.25">
      <c r="A3860">
        <v>141</v>
      </c>
      <c r="B3860" t="s">
        <v>1099</v>
      </c>
      <c r="C3860">
        <v>11</v>
      </c>
      <c r="D3860">
        <v>2016</v>
      </c>
      <c r="E3860">
        <v>0.72686340000000005</v>
      </c>
      <c r="F3860">
        <v>0.70897180000000004</v>
      </c>
      <c r="G3860" t="s">
        <v>1099</v>
      </c>
    </row>
    <row r="3861" spans="1:7" x14ac:dyDescent="0.25">
      <c r="A3861">
        <v>142</v>
      </c>
      <c r="B3861" t="s">
        <v>1099</v>
      </c>
      <c r="C3861">
        <v>11</v>
      </c>
      <c r="D3861">
        <v>2017</v>
      </c>
      <c r="E3861">
        <v>0.72686340000000005</v>
      </c>
      <c r="F3861">
        <v>0.70897180000000004</v>
      </c>
      <c r="G3861" t="s">
        <v>1099</v>
      </c>
    </row>
    <row r="3862" spans="1:7" x14ac:dyDescent="0.25">
      <c r="A3862">
        <v>143</v>
      </c>
      <c r="B3862" t="s">
        <v>1099</v>
      </c>
      <c r="C3862">
        <v>11</v>
      </c>
      <c r="D3862">
        <v>2018</v>
      </c>
      <c r="E3862">
        <v>0.72686340000000005</v>
      </c>
      <c r="F3862">
        <v>0.70897180000000004</v>
      </c>
      <c r="G3862" t="s">
        <v>1099</v>
      </c>
    </row>
    <row r="3863" spans="1:7" x14ac:dyDescent="0.25">
      <c r="A3863">
        <v>144</v>
      </c>
      <c r="B3863" t="s">
        <v>1099</v>
      </c>
      <c r="C3863">
        <v>12</v>
      </c>
      <c r="D3863">
        <v>2006</v>
      </c>
      <c r="E3863">
        <v>0.74002389999999996</v>
      </c>
      <c r="F3863">
        <v>0.70885529999999997</v>
      </c>
      <c r="G3863" t="s">
        <v>1099</v>
      </c>
    </row>
    <row r="3864" spans="1:7" x14ac:dyDescent="0.25">
      <c r="A3864">
        <v>145</v>
      </c>
      <c r="B3864" t="s">
        <v>1099</v>
      </c>
      <c r="C3864">
        <v>12</v>
      </c>
      <c r="D3864">
        <v>2007</v>
      </c>
      <c r="E3864">
        <v>0.74002389999999996</v>
      </c>
      <c r="F3864">
        <v>0.70885529999999997</v>
      </c>
      <c r="G3864" t="s">
        <v>1099</v>
      </c>
    </row>
    <row r="3865" spans="1:7" x14ac:dyDescent="0.25">
      <c r="B3865" t="s">
        <v>1099</v>
      </c>
      <c r="C3865" t="s">
        <v>1103</v>
      </c>
      <c r="D3865" t="s">
        <v>957</v>
      </c>
      <c r="E3865" t="s">
        <v>955</v>
      </c>
      <c r="F3865" t="s">
        <v>956</v>
      </c>
      <c r="G3865" t="s">
        <v>3868</v>
      </c>
    </row>
    <row r="3866" spans="1:7" x14ac:dyDescent="0.25">
      <c r="A3866">
        <v>146</v>
      </c>
      <c r="B3866" t="s">
        <v>1099</v>
      </c>
      <c r="C3866">
        <v>12</v>
      </c>
      <c r="D3866">
        <v>2008</v>
      </c>
      <c r="E3866">
        <v>0.74002389999999996</v>
      </c>
      <c r="F3866">
        <v>0.70885529999999997</v>
      </c>
      <c r="G3866" t="s">
        <v>1099</v>
      </c>
    </row>
    <row r="3867" spans="1:7" x14ac:dyDescent="0.25">
      <c r="A3867">
        <v>147</v>
      </c>
      <c r="B3867" t="s">
        <v>1099</v>
      </c>
      <c r="C3867">
        <v>12</v>
      </c>
      <c r="D3867">
        <v>2009</v>
      </c>
      <c r="E3867">
        <v>0.74002389999999996</v>
      </c>
      <c r="F3867">
        <v>0.70885529999999997</v>
      </c>
      <c r="G3867" t="s">
        <v>1099</v>
      </c>
    </row>
    <row r="3868" spans="1:7" x14ac:dyDescent="0.25">
      <c r="A3868">
        <v>148</v>
      </c>
      <c r="B3868" t="s">
        <v>1099</v>
      </c>
      <c r="C3868">
        <v>12</v>
      </c>
      <c r="D3868">
        <v>2010</v>
      </c>
      <c r="E3868">
        <v>0.74002389999999996</v>
      </c>
      <c r="F3868">
        <v>0.70885529999999997</v>
      </c>
      <c r="G3868" t="s">
        <v>1099</v>
      </c>
    </row>
    <row r="3869" spans="1:7" x14ac:dyDescent="0.25">
      <c r="A3869">
        <v>149</v>
      </c>
      <c r="B3869" t="s">
        <v>1099</v>
      </c>
      <c r="C3869">
        <v>12</v>
      </c>
      <c r="D3869">
        <v>2011</v>
      </c>
      <c r="E3869">
        <v>0.74002389999999996</v>
      </c>
      <c r="F3869">
        <v>0.70885529999999997</v>
      </c>
      <c r="G3869" t="s">
        <v>1099</v>
      </c>
    </row>
    <row r="3870" spans="1:7" x14ac:dyDescent="0.25">
      <c r="A3870">
        <v>150</v>
      </c>
      <c r="B3870" t="s">
        <v>1099</v>
      </c>
      <c r="C3870">
        <v>12</v>
      </c>
      <c r="D3870">
        <v>2012</v>
      </c>
      <c r="E3870">
        <v>0.74002389999999996</v>
      </c>
      <c r="F3870">
        <v>0.70885529999999997</v>
      </c>
      <c r="G3870" t="s">
        <v>1099</v>
      </c>
    </row>
    <row r="3871" spans="1:7" x14ac:dyDescent="0.25">
      <c r="B3871" t="s">
        <v>1099</v>
      </c>
      <c r="C3871" t="s">
        <v>1103</v>
      </c>
      <c r="D3871" t="s">
        <v>957</v>
      </c>
      <c r="E3871" t="s">
        <v>955</v>
      </c>
      <c r="F3871" t="s">
        <v>956</v>
      </c>
      <c r="G3871" t="s">
        <v>3868</v>
      </c>
    </row>
    <row r="3872" spans="1:7" x14ac:dyDescent="0.25">
      <c r="A3872">
        <v>151</v>
      </c>
      <c r="B3872" t="s">
        <v>1099</v>
      </c>
      <c r="C3872">
        <v>12</v>
      </c>
      <c r="D3872">
        <v>2013</v>
      </c>
      <c r="E3872">
        <v>0.74002389999999996</v>
      </c>
      <c r="F3872">
        <v>0.70885529999999997</v>
      </c>
      <c r="G3872" t="s">
        <v>1099</v>
      </c>
    </row>
    <row r="3873" spans="1:7" x14ac:dyDescent="0.25">
      <c r="A3873">
        <v>152</v>
      </c>
      <c r="B3873" t="s">
        <v>1099</v>
      </c>
      <c r="C3873">
        <v>12</v>
      </c>
      <c r="D3873">
        <v>2014</v>
      </c>
      <c r="E3873">
        <v>0.74002389999999996</v>
      </c>
      <c r="F3873">
        <v>0.70885529999999997</v>
      </c>
      <c r="G3873" t="s">
        <v>1099</v>
      </c>
    </row>
    <row r="3874" spans="1:7" x14ac:dyDescent="0.25">
      <c r="A3874">
        <v>153</v>
      </c>
      <c r="B3874" t="s">
        <v>1099</v>
      </c>
      <c r="C3874">
        <v>12</v>
      </c>
      <c r="D3874">
        <v>2015</v>
      </c>
      <c r="E3874">
        <v>0.74002389999999996</v>
      </c>
      <c r="F3874">
        <v>0.70885529999999997</v>
      </c>
      <c r="G3874" t="s">
        <v>1099</v>
      </c>
    </row>
    <row r="3875" spans="1:7" x14ac:dyDescent="0.25">
      <c r="A3875">
        <v>154</v>
      </c>
      <c r="B3875" t="s">
        <v>1099</v>
      </c>
      <c r="C3875">
        <v>12</v>
      </c>
      <c r="D3875">
        <v>2016</v>
      </c>
      <c r="E3875">
        <v>0.74002389999999996</v>
      </c>
      <c r="F3875">
        <v>0.70885529999999997</v>
      </c>
      <c r="G3875" t="s">
        <v>1099</v>
      </c>
    </row>
    <row r="3876" spans="1:7" x14ac:dyDescent="0.25">
      <c r="A3876">
        <v>155</v>
      </c>
      <c r="B3876" t="s">
        <v>1099</v>
      </c>
      <c r="C3876">
        <v>12</v>
      </c>
      <c r="D3876">
        <v>2017</v>
      </c>
      <c r="E3876">
        <v>0.74002389999999996</v>
      </c>
      <c r="F3876">
        <v>0.70885529999999997</v>
      </c>
      <c r="G3876" t="s">
        <v>1099</v>
      </c>
    </row>
    <row r="3877" spans="1:7" x14ac:dyDescent="0.25">
      <c r="B3877" t="s">
        <v>1099</v>
      </c>
      <c r="C3877" t="s">
        <v>1103</v>
      </c>
      <c r="D3877" t="s">
        <v>957</v>
      </c>
      <c r="E3877" t="s">
        <v>955</v>
      </c>
      <c r="F3877" t="s">
        <v>956</v>
      </c>
      <c r="G3877" t="s">
        <v>3868</v>
      </c>
    </row>
    <row r="3878" spans="1:7" x14ac:dyDescent="0.25">
      <c r="A3878">
        <v>156</v>
      </c>
      <c r="B3878" t="s">
        <v>1099</v>
      </c>
      <c r="C3878">
        <v>12</v>
      </c>
      <c r="D3878">
        <v>2018</v>
      </c>
      <c r="E3878">
        <v>0.74002389999999996</v>
      </c>
      <c r="F3878">
        <v>0.70885529999999997</v>
      </c>
      <c r="G3878" t="s">
        <v>1099</v>
      </c>
    </row>
    <row r="3879" spans="1:7" x14ac:dyDescent="0.25">
      <c r="A3879">
        <v>157</v>
      </c>
      <c r="B3879" t="s">
        <v>1099</v>
      </c>
      <c r="C3879">
        <v>13</v>
      </c>
      <c r="D3879">
        <v>2006</v>
      </c>
      <c r="E3879">
        <v>0.79214629999999997</v>
      </c>
      <c r="F3879">
        <v>0.86389059999999995</v>
      </c>
      <c r="G3879" t="s">
        <v>1099</v>
      </c>
    </row>
    <row r="3880" spans="1:7" x14ac:dyDescent="0.25">
      <c r="A3880">
        <v>158</v>
      </c>
      <c r="B3880" t="s">
        <v>1099</v>
      </c>
      <c r="C3880">
        <v>13</v>
      </c>
      <c r="D3880">
        <v>2007</v>
      </c>
      <c r="E3880">
        <v>0.79214629999999997</v>
      </c>
      <c r="F3880">
        <v>0.86389059999999995</v>
      </c>
      <c r="G3880" t="s">
        <v>1099</v>
      </c>
    </row>
    <row r="3881" spans="1:7" x14ac:dyDescent="0.25">
      <c r="A3881">
        <v>159</v>
      </c>
      <c r="B3881" t="s">
        <v>1099</v>
      </c>
      <c r="C3881">
        <v>13</v>
      </c>
      <c r="D3881">
        <v>2008</v>
      </c>
      <c r="E3881">
        <v>0.79214629999999997</v>
      </c>
      <c r="F3881">
        <v>0.86389059999999995</v>
      </c>
      <c r="G3881" t="s">
        <v>1099</v>
      </c>
    </row>
    <row r="3882" spans="1:7" x14ac:dyDescent="0.25">
      <c r="A3882">
        <v>160</v>
      </c>
      <c r="B3882" t="s">
        <v>1099</v>
      </c>
      <c r="C3882">
        <v>13</v>
      </c>
      <c r="D3882">
        <v>2009</v>
      </c>
      <c r="E3882">
        <v>0.79214629999999997</v>
      </c>
      <c r="F3882">
        <v>0.86389059999999995</v>
      </c>
      <c r="G3882" t="s">
        <v>1099</v>
      </c>
    </row>
    <row r="3883" spans="1:7" x14ac:dyDescent="0.25">
      <c r="B3883" t="s">
        <v>1099</v>
      </c>
      <c r="C3883" t="s">
        <v>1103</v>
      </c>
      <c r="D3883" t="s">
        <v>957</v>
      </c>
      <c r="E3883" t="s">
        <v>955</v>
      </c>
      <c r="F3883" t="s">
        <v>956</v>
      </c>
      <c r="G3883" t="s">
        <v>3868</v>
      </c>
    </row>
    <row r="3884" spans="1:7" x14ac:dyDescent="0.25">
      <c r="A3884">
        <v>161</v>
      </c>
      <c r="B3884" t="s">
        <v>1099</v>
      </c>
      <c r="C3884">
        <v>13</v>
      </c>
      <c r="D3884">
        <v>2010</v>
      </c>
      <c r="E3884">
        <v>0.79214629999999997</v>
      </c>
      <c r="F3884">
        <v>0.86389059999999995</v>
      </c>
      <c r="G3884" t="s">
        <v>1099</v>
      </c>
    </row>
    <row r="3885" spans="1:7" x14ac:dyDescent="0.25">
      <c r="A3885">
        <v>162</v>
      </c>
      <c r="B3885" t="s">
        <v>1099</v>
      </c>
      <c r="C3885">
        <v>13</v>
      </c>
      <c r="D3885">
        <v>2011</v>
      </c>
      <c r="E3885">
        <v>0.79214629999999997</v>
      </c>
      <c r="F3885">
        <v>0.86389059999999995</v>
      </c>
      <c r="G3885" t="s">
        <v>1099</v>
      </c>
    </row>
    <row r="3886" spans="1:7" x14ac:dyDescent="0.25">
      <c r="A3886">
        <v>163</v>
      </c>
      <c r="B3886" t="s">
        <v>1099</v>
      </c>
      <c r="C3886">
        <v>13</v>
      </c>
      <c r="D3886">
        <v>2012</v>
      </c>
      <c r="E3886">
        <v>0.79214629999999997</v>
      </c>
      <c r="F3886">
        <v>0.86389059999999995</v>
      </c>
      <c r="G3886" t="s">
        <v>1099</v>
      </c>
    </row>
    <row r="3887" spans="1:7" x14ac:dyDescent="0.25">
      <c r="A3887">
        <v>164</v>
      </c>
      <c r="B3887" t="s">
        <v>1099</v>
      </c>
      <c r="C3887">
        <v>13</v>
      </c>
      <c r="D3887">
        <v>2013</v>
      </c>
      <c r="E3887">
        <v>0.79214629999999997</v>
      </c>
      <c r="F3887">
        <v>0.86389059999999995</v>
      </c>
      <c r="G3887" t="s">
        <v>1099</v>
      </c>
    </row>
    <row r="3888" spans="1:7" x14ac:dyDescent="0.25">
      <c r="A3888">
        <v>165</v>
      </c>
      <c r="B3888" t="s">
        <v>1099</v>
      </c>
      <c r="C3888">
        <v>13</v>
      </c>
      <c r="D3888">
        <v>2014</v>
      </c>
      <c r="E3888">
        <v>0.79214629999999997</v>
      </c>
      <c r="F3888">
        <v>0.86389059999999995</v>
      </c>
      <c r="G3888" t="s">
        <v>1099</v>
      </c>
    </row>
    <row r="3889" spans="1:7" x14ac:dyDescent="0.25">
      <c r="B3889" t="s">
        <v>1099</v>
      </c>
      <c r="C3889" t="s">
        <v>1103</v>
      </c>
      <c r="D3889" t="s">
        <v>957</v>
      </c>
      <c r="E3889" t="s">
        <v>955</v>
      </c>
      <c r="F3889" t="s">
        <v>956</v>
      </c>
      <c r="G3889" t="s">
        <v>3868</v>
      </c>
    </row>
    <row r="3890" spans="1:7" x14ac:dyDescent="0.25">
      <c r="A3890">
        <v>166</v>
      </c>
      <c r="B3890" t="s">
        <v>1099</v>
      </c>
      <c r="C3890">
        <v>13</v>
      </c>
      <c r="D3890">
        <v>2015</v>
      </c>
      <c r="E3890">
        <v>0.79214629999999997</v>
      </c>
      <c r="F3890">
        <v>0.86389059999999995</v>
      </c>
      <c r="G3890" t="s">
        <v>1099</v>
      </c>
    </row>
    <row r="3891" spans="1:7" x14ac:dyDescent="0.25">
      <c r="A3891">
        <v>167</v>
      </c>
      <c r="B3891" t="s">
        <v>1099</v>
      </c>
      <c r="C3891">
        <v>13</v>
      </c>
      <c r="D3891">
        <v>2016</v>
      </c>
      <c r="E3891">
        <v>0.79214629999999997</v>
      </c>
      <c r="F3891">
        <v>0.86389059999999995</v>
      </c>
      <c r="G3891" t="s">
        <v>1099</v>
      </c>
    </row>
    <row r="3892" spans="1:7" x14ac:dyDescent="0.25">
      <c r="A3892">
        <v>168</v>
      </c>
      <c r="B3892" t="s">
        <v>1099</v>
      </c>
      <c r="C3892">
        <v>13</v>
      </c>
      <c r="D3892">
        <v>2017</v>
      </c>
      <c r="E3892">
        <v>0.79214629999999997</v>
      </c>
      <c r="F3892">
        <v>0.86389059999999995</v>
      </c>
      <c r="G3892" t="s">
        <v>1099</v>
      </c>
    </row>
    <row r="3893" spans="1:7" x14ac:dyDescent="0.25">
      <c r="A3893">
        <v>169</v>
      </c>
      <c r="B3893" t="s">
        <v>1099</v>
      </c>
      <c r="C3893">
        <v>13</v>
      </c>
      <c r="D3893">
        <v>2018</v>
      </c>
      <c r="E3893">
        <v>0.79214629999999997</v>
      </c>
      <c r="F3893">
        <v>0.86389059999999995</v>
      </c>
      <c r="G3893" t="s">
        <v>1099</v>
      </c>
    </row>
    <row r="3894" spans="1:7" x14ac:dyDescent="0.25">
      <c r="A3894">
        <v>170</v>
      </c>
      <c r="B3894" t="s">
        <v>1099</v>
      </c>
      <c r="C3894">
        <v>14</v>
      </c>
      <c r="D3894">
        <v>2006</v>
      </c>
      <c r="E3894">
        <v>0.7489519</v>
      </c>
      <c r="F3894">
        <v>0.80012280000000002</v>
      </c>
      <c r="G3894" t="s">
        <v>1099</v>
      </c>
    </row>
    <row r="3895" spans="1:7" x14ac:dyDescent="0.25">
      <c r="A3895" t="s">
        <v>3478</v>
      </c>
    </row>
    <row r="3896" spans="1:7" x14ac:dyDescent="0.25">
      <c r="A3896" t="s">
        <v>3479</v>
      </c>
    </row>
    <row r="3897" spans="1:7" x14ac:dyDescent="0.25">
      <c r="A3897" t="s">
        <v>3480</v>
      </c>
    </row>
    <row r="3898" spans="1:7" x14ac:dyDescent="0.25">
      <c r="A3898" t="s">
        <v>3481</v>
      </c>
    </row>
    <row r="3899" spans="1:7" x14ac:dyDescent="0.25">
      <c r="A3899" t="s">
        <v>3482</v>
      </c>
    </row>
    <row r="3900" spans="1:7" x14ac:dyDescent="0.25">
      <c r="A3900" t="s">
        <v>3483</v>
      </c>
    </row>
    <row r="3901" spans="1:7" x14ac:dyDescent="0.25">
      <c r="A3901" t="s">
        <v>3478</v>
      </c>
    </row>
    <row r="3902" spans="1:7" x14ac:dyDescent="0.25">
      <c r="A3902" t="s">
        <v>3484</v>
      </c>
    </row>
    <row r="3903" spans="1:7" x14ac:dyDescent="0.25">
      <c r="A3903" t="s">
        <v>3485</v>
      </c>
    </row>
    <row r="3904" spans="1:7" x14ac:dyDescent="0.25">
      <c r="A3904" t="s">
        <v>3486</v>
      </c>
    </row>
    <row r="3905" spans="1:1" x14ac:dyDescent="0.25">
      <c r="A3905" t="s">
        <v>3487</v>
      </c>
    </row>
    <row r="3906" spans="1:1" x14ac:dyDescent="0.25">
      <c r="A3906" t="s">
        <v>3488</v>
      </c>
    </row>
    <row r="3907" spans="1:1" x14ac:dyDescent="0.25">
      <c r="A3907" t="s">
        <v>3478</v>
      </c>
    </row>
    <row r="3908" spans="1:1" x14ac:dyDescent="0.25">
      <c r="A3908" t="s">
        <v>3489</v>
      </c>
    </row>
    <row r="3909" spans="1:1" x14ac:dyDescent="0.25">
      <c r="A3909" t="s">
        <v>3490</v>
      </c>
    </row>
    <row r="3910" spans="1:1" x14ac:dyDescent="0.25">
      <c r="A3910" t="s">
        <v>3491</v>
      </c>
    </row>
    <row r="3911" spans="1:1" x14ac:dyDescent="0.25">
      <c r="A3911" t="s">
        <v>3492</v>
      </c>
    </row>
    <row r="3912" spans="1:1" x14ac:dyDescent="0.25">
      <c r="A3912" t="s">
        <v>3493</v>
      </c>
    </row>
    <row r="3913" spans="1:1" x14ac:dyDescent="0.25">
      <c r="A3913" t="s">
        <v>3478</v>
      </c>
    </row>
    <row r="3914" spans="1:1" x14ac:dyDescent="0.25">
      <c r="A3914" t="s">
        <v>3494</v>
      </c>
    </row>
    <row r="3915" spans="1:1" x14ac:dyDescent="0.25">
      <c r="A3915" t="s">
        <v>3495</v>
      </c>
    </row>
    <row r="3916" spans="1:1" x14ac:dyDescent="0.25">
      <c r="A3916" t="s">
        <v>3496</v>
      </c>
    </row>
    <row r="3917" spans="1:1" x14ac:dyDescent="0.25">
      <c r="A3917" t="s">
        <v>3497</v>
      </c>
    </row>
    <row r="3918" spans="1:1" x14ac:dyDescent="0.25">
      <c r="A3918" t="s">
        <v>3498</v>
      </c>
    </row>
    <row r="3919" spans="1:1" x14ac:dyDescent="0.25">
      <c r="A3919" t="s">
        <v>3478</v>
      </c>
    </row>
    <row r="3920" spans="1:1" x14ac:dyDescent="0.25">
      <c r="A3920" t="s">
        <v>3499</v>
      </c>
    </row>
    <row r="3921" spans="1:1" x14ac:dyDescent="0.25">
      <c r="A3921" t="s">
        <v>3500</v>
      </c>
    </row>
    <row r="3922" spans="1:1" x14ac:dyDescent="0.25">
      <c r="A3922" t="s">
        <v>3501</v>
      </c>
    </row>
    <row r="3923" spans="1:1" x14ac:dyDescent="0.25">
      <c r="A3923" t="s">
        <v>3502</v>
      </c>
    </row>
    <row r="3924" spans="1:1" x14ac:dyDescent="0.25">
      <c r="A3924" t="s">
        <v>3503</v>
      </c>
    </row>
    <row r="3925" spans="1:1" x14ac:dyDescent="0.25">
      <c r="A3925" t="s">
        <v>3478</v>
      </c>
    </row>
    <row r="3926" spans="1:1" x14ac:dyDescent="0.25">
      <c r="A3926" t="s">
        <v>3504</v>
      </c>
    </row>
    <row r="3927" spans="1:1" x14ac:dyDescent="0.25">
      <c r="A3927" t="s">
        <v>3505</v>
      </c>
    </row>
    <row r="3928" spans="1:1" x14ac:dyDescent="0.25">
      <c r="A3928" t="s">
        <v>3506</v>
      </c>
    </row>
    <row r="3929" spans="1:1" x14ac:dyDescent="0.25">
      <c r="A3929" t="s">
        <v>3507</v>
      </c>
    </row>
    <row r="3930" spans="1:1" x14ac:dyDescent="0.25">
      <c r="A3930" t="s">
        <v>3508</v>
      </c>
    </row>
    <row r="3931" spans="1:1" x14ac:dyDescent="0.25">
      <c r="A3931" t="s">
        <v>3478</v>
      </c>
    </row>
    <row r="3932" spans="1:1" x14ac:dyDescent="0.25">
      <c r="A3932" t="s">
        <v>3509</v>
      </c>
    </row>
    <row r="3933" spans="1:1" x14ac:dyDescent="0.25">
      <c r="A3933" t="s">
        <v>3510</v>
      </c>
    </row>
    <row r="3934" spans="1:1" x14ac:dyDescent="0.25">
      <c r="A3934" t="s">
        <v>3511</v>
      </c>
    </row>
    <row r="3935" spans="1:1" x14ac:dyDescent="0.25">
      <c r="A3935" t="s">
        <v>3512</v>
      </c>
    </row>
    <row r="3936" spans="1:1" x14ac:dyDescent="0.25">
      <c r="A3936" t="s">
        <v>3513</v>
      </c>
    </row>
    <row r="3937" spans="1:1" x14ac:dyDescent="0.25">
      <c r="A3937" t="s">
        <v>3478</v>
      </c>
    </row>
    <row r="3938" spans="1:1" x14ac:dyDescent="0.25">
      <c r="A3938" t="s">
        <v>3514</v>
      </c>
    </row>
    <row r="3939" spans="1:1" x14ac:dyDescent="0.25">
      <c r="A3939" t="s">
        <v>3515</v>
      </c>
    </row>
    <row r="3940" spans="1:1" x14ac:dyDescent="0.25">
      <c r="A3940" t="s">
        <v>3516</v>
      </c>
    </row>
    <row r="3941" spans="1:1" x14ac:dyDescent="0.25">
      <c r="A3941" t="s">
        <v>3517</v>
      </c>
    </row>
    <row r="3942" spans="1:1" x14ac:dyDescent="0.25">
      <c r="A3942" t="s">
        <v>3518</v>
      </c>
    </row>
    <row r="3943" spans="1:1" x14ac:dyDescent="0.25">
      <c r="A3943" t="s">
        <v>3478</v>
      </c>
    </row>
    <row r="3944" spans="1:1" x14ac:dyDescent="0.25">
      <c r="A3944" t="s">
        <v>3519</v>
      </c>
    </row>
    <row r="3945" spans="1:1" x14ac:dyDescent="0.25">
      <c r="A3945" t="s">
        <v>3520</v>
      </c>
    </row>
    <row r="3946" spans="1:1" x14ac:dyDescent="0.25">
      <c r="A3946" t="s">
        <v>3521</v>
      </c>
    </row>
    <row r="3947" spans="1:1" x14ac:dyDescent="0.25">
      <c r="A3947" t="s">
        <v>3522</v>
      </c>
    </row>
    <row r="3948" spans="1:1" x14ac:dyDescent="0.25">
      <c r="A3948" t="s">
        <v>3523</v>
      </c>
    </row>
    <row r="3949" spans="1:1" x14ac:dyDescent="0.25">
      <c r="A3949" t="s">
        <v>3478</v>
      </c>
    </row>
    <row r="3950" spans="1:1" x14ac:dyDescent="0.25">
      <c r="A3950" t="s">
        <v>3524</v>
      </c>
    </row>
    <row r="3951" spans="1:1" x14ac:dyDescent="0.25">
      <c r="A3951" t="s">
        <v>3525</v>
      </c>
    </row>
    <row r="3952" spans="1:1" x14ac:dyDescent="0.25">
      <c r="A3952" t="s">
        <v>3526</v>
      </c>
    </row>
    <row r="3953" spans="1:1" x14ac:dyDescent="0.25">
      <c r="A3953" t="s">
        <v>3527</v>
      </c>
    </row>
    <row r="3954" spans="1:1" x14ac:dyDescent="0.25">
      <c r="A3954" t="s">
        <v>3528</v>
      </c>
    </row>
    <row r="3955" spans="1:1" x14ac:dyDescent="0.25">
      <c r="A3955" t="s">
        <v>3478</v>
      </c>
    </row>
    <row r="3956" spans="1:1" x14ac:dyDescent="0.25">
      <c r="A3956" t="s">
        <v>3529</v>
      </c>
    </row>
    <row r="3957" spans="1:1" x14ac:dyDescent="0.25">
      <c r="A3957" t="s">
        <v>3530</v>
      </c>
    </row>
    <row r="3958" spans="1:1" x14ac:dyDescent="0.25">
      <c r="A3958" t="s">
        <v>3531</v>
      </c>
    </row>
    <row r="3959" spans="1:1" x14ac:dyDescent="0.25">
      <c r="A3959" t="s">
        <v>3532</v>
      </c>
    </row>
    <row r="3960" spans="1:1" x14ac:dyDescent="0.25">
      <c r="A3960" t="s">
        <v>3533</v>
      </c>
    </row>
    <row r="3961" spans="1:1" x14ac:dyDescent="0.25">
      <c r="A3961" t="s">
        <v>3478</v>
      </c>
    </row>
    <row r="3962" spans="1:1" x14ac:dyDescent="0.25">
      <c r="A3962" t="s">
        <v>3534</v>
      </c>
    </row>
    <row r="3963" spans="1:1" x14ac:dyDescent="0.25">
      <c r="A3963" t="s">
        <v>3535</v>
      </c>
    </row>
    <row r="3964" spans="1:1" x14ac:dyDescent="0.25">
      <c r="A3964" t="s">
        <v>3536</v>
      </c>
    </row>
    <row r="3965" spans="1:1" x14ac:dyDescent="0.25">
      <c r="A3965" t="s">
        <v>3537</v>
      </c>
    </row>
    <row r="3966" spans="1:1" x14ac:dyDescent="0.25">
      <c r="A3966" t="s">
        <v>3538</v>
      </c>
    </row>
    <row r="3967" spans="1:1" x14ac:dyDescent="0.25">
      <c r="A3967" t="s">
        <v>3478</v>
      </c>
    </row>
    <row r="3968" spans="1:1" x14ac:dyDescent="0.25">
      <c r="A3968" t="s">
        <v>3539</v>
      </c>
    </row>
    <row r="3969" spans="1:1" x14ac:dyDescent="0.25">
      <c r="A3969" t="s">
        <v>3540</v>
      </c>
    </row>
    <row r="3970" spans="1:1" x14ac:dyDescent="0.25">
      <c r="A3970" t="s">
        <v>3541</v>
      </c>
    </row>
    <row r="3971" spans="1:1" x14ac:dyDescent="0.25">
      <c r="A3971" t="s">
        <v>3542</v>
      </c>
    </row>
    <row r="3972" spans="1:1" x14ac:dyDescent="0.25">
      <c r="A3972" t="s">
        <v>3543</v>
      </c>
    </row>
    <row r="3973" spans="1:1" x14ac:dyDescent="0.25">
      <c r="A3973" t="s">
        <v>3478</v>
      </c>
    </row>
    <row r="3974" spans="1:1" x14ac:dyDescent="0.25">
      <c r="A3974" t="s">
        <v>3544</v>
      </c>
    </row>
    <row r="3975" spans="1:1" x14ac:dyDescent="0.25">
      <c r="A3975" t="s">
        <v>3545</v>
      </c>
    </row>
    <row r="3976" spans="1:1" x14ac:dyDescent="0.25">
      <c r="A3976" t="s">
        <v>3546</v>
      </c>
    </row>
    <row r="3977" spans="1:1" x14ac:dyDescent="0.25">
      <c r="A3977" t="s">
        <v>3547</v>
      </c>
    </row>
    <row r="3978" spans="1:1" x14ac:dyDescent="0.25">
      <c r="A3978" t="s">
        <v>3548</v>
      </c>
    </row>
    <row r="3979" spans="1:1" x14ac:dyDescent="0.25">
      <c r="A3979" t="s">
        <v>3478</v>
      </c>
    </row>
    <row r="3980" spans="1:1" x14ac:dyDescent="0.25">
      <c r="A3980" t="s">
        <v>3549</v>
      </c>
    </row>
    <row r="3981" spans="1:1" x14ac:dyDescent="0.25">
      <c r="A3981" t="s">
        <v>3550</v>
      </c>
    </row>
    <row r="3982" spans="1:1" x14ac:dyDescent="0.25">
      <c r="A3982" t="s">
        <v>3551</v>
      </c>
    </row>
    <row r="3983" spans="1:1" x14ac:dyDescent="0.25">
      <c r="A3983" t="s">
        <v>3552</v>
      </c>
    </row>
    <row r="3984" spans="1:1" x14ac:dyDescent="0.25">
      <c r="A3984" t="s">
        <v>3553</v>
      </c>
    </row>
    <row r="3985" spans="1:1" x14ac:dyDescent="0.25">
      <c r="A3985" t="s">
        <v>3478</v>
      </c>
    </row>
    <row r="3986" spans="1:1" x14ac:dyDescent="0.25">
      <c r="A3986" t="s">
        <v>3554</v>
      </c>
    </row>
    <row r="3987" spans="1:1" x14ac:dyDescent="0.25">
      <c r="A3987" t="s">
        <v>3555</v>
      </c>
    </row>
    <row r="3988" spans="1:1" x14ac:dyDescent="0.25">
      <c r="A3988" t="s">
        <v>3556</v>
      </c>
    </row>
    <row r="3989" spans="1:1" x14ac:dyDescent="0.25">
      <c r="A3989" t="s">
        <v>3557</v>
      </c>
    </row>
    <row r="3990" spans="1:1" x14ac:dyDescent="0.25">
      <c r="A3990" t="s">
        <v>3558</v>
      </c>
    </row>
    <row r="3991" spans="1:1" x14ac:dyDescent="0.25">
      <c r="A3991" t="s">
        <v>3478</v>
      </c>
    </row>
    <row r="3992" spans="1:1" x14ac:dyDescent="0.25">
      <c r="A3992" t="s">
        <v>3559</v>
      </c>
    </row>
    <row r="3993" spans="1:1" x14ac:dyDescent="0.25">
      <c r="A3993" t="s">
        <v>3560</v>
      </c>
    </row>
    <row r="3994" spans="1:1" x14ac:dyDescent="0.25">
      <c r="A3994" t="s">
        <v>3561</v>
      </c>
    </row>
    <row r="3995" spans="1:1" x14ac:dyDescent="0.25">
      <c r="A3995" t="s">
        <v>2587</v>
      </c>
    </row>
    <row r="3996" spans="1:1" x14ac:dyDescent="0.25">
      <c r="A3996" t="s">
        <v>2588</v>
      </c>
    </row>
    <row r="3997" spans="1:1" x14ac:dyDescent="0.25">
      <c r="A3997" t="s">
        <v>3478</v>
      </c>
    </row>
    <row r="3998" spans="1:1" x14ac:dyDescent="0.25">
      <c r="A3998" t="s">
        <v>2589</v>
      </c>
    </row>
    <row r="3999" spans="1:1" x14ac:dyDescent="0.25">
      <c r="A3999" t="s">
        <v>2590</v>
      </c>
    </row>
    <row r="4000" spans="1:1" x14ac:dyDescent="0.25">
      <c r="A4000" t="s">
        <v>2591</v>
      </c>
    </row>
    <row r="4001" spans="1:1" x14ac:dyDescent="0.25">
      <c r="A4001" t="s">
        <v>2592</v>
      </c>
    </row>
    <row r="4002" spans="1:1" x14ac:dyDescent="0.25">
      <c r="A4002" t="s">
        <v>2593</v>
      </c>
    </row>
    <row r="4003" spans="1:1" x14ac:dyDescent="0.25">
      <c r="A4003" t="s">
        <v>3478</v>
      </c>
    </row>
    <row r="4004" spans="1:1" x14ac:dyDescent="0.25">
      <c r="A4004" t="s">
        <v>2594</v>
      </c>
    </row>
    <row r="4005" spans="1:1" x14ac:dyDescent="0.25">
      <c r="A4005" t="s">
        <v>2595</v>
      </c>
    </row>
    <row r="4006" spans="1:1" x14ac:dyDescent="0.25">
      <c r="A4006" t="s">
        <v>2596</v>
      </c>
    </row>
    <row r="4007" spans="1:1" x14ac:dyDescent="0.25">
      <c r="A4007" t="s">
        <v>2597</v>
      </c>
    </row>
    <row r="4008" spans="1:1" x14ac:dyDescent="0.25">
      <c r="A4008" t="s">
        <v>2598</v>
      </c>
    </row>
    <row r="4009" spans="1:1" x14ac:dyDescent="0.25">
      <c r="A4009" t="s">
        <v>3478</v>
      </c>
    </row>
    <row r="4010" spans="1:1" x14ac:dyDescent="0.25">
      <c r="A4010" t="s">
        <v>2599</v>
      </c>
    </row>
    <row r="4011" spans="1:1" x14ac:dyDescent="0.25">
      <c r="A4011" t="s">
        <v>2600</v>
      </c>
    </row>
    <row r="4012" spans="1:1" x14ac:dyDescent="0.25">
      <c r="A4012" t="s">
        <v>2601</v>
      </c>
    </row>
    <row r="4013" spans="1:1" x14ac:dyDescent="0.25">
      <c r="A4013" t="s">
        <v>2602</v>
      </c>
    </row>
    <row r="4014" spans="1:1" x14ac:dyDescent="0.25">
      <c r="A4014" t="s">
        <v>2603</v>
      </c>
    </row>
    <row r="4015" spans="1:1" x14ac:dyDescent="0.25">
      <c r="A4015" t="s">
        <v>3478</v>
      </c>
    </row>
    <row r="4016" spans="1:1" x14ac:dyDescent="0.25">
      <c r="A4016" t="s">
        <v>2604</v>
      </c>
    </row>
    <row r="4017" spans="1:1" x14ac:dyDescent="0.25">
      <c r="A4017" t="s">
        <v>2605</v>
      </c>
    </row>
    <row r="4018" spans="1:1" x14ac:dyDescent="0.25">
      <c r="A4018" t="s">
        <v>2606</v>
      </c>
    </row>
    <row r="4019" spans="1:1" x14ac:dyDescent="0.25">
      <c r="A4019" t="s">
        <v>2607</v>
      </c>
    </row>
    <row r="4020" spans="1:1" x14ac:dyDescent="0.25">
      <c r="A4020" t="s">
        <v>2608</v>
      </c>
    </row>
    <row r="4021" spans="1:1" x14ac:dyDescent="0.25">
      <c r="A4021" t="s">
        <v>3478</v>
      </c>
    </row>
    <row r="4022" spans="1:1" x14ac:dyDescent="0.25">
      <c r="A4022" t="s">
        <v>2609</v>
      </c>
    </row>
    <row r="4023" spans="1:1" x14ac:dyDescent="0.25">
      <c r="A4023" t="s">
        <v>2610</v>
      </c>
    </row>
    <row r="4024" spans="1:1" x14ac:dyDescent="0.25">
      <c r="A4024" t="s">
        <v>2611</v>
      </c>
    </row>
    <row r="4025" spans="1:1" x14ac:dyDescent="0.25">
      <c r="A4025" t="s">
        <v>2612</v>
      </c>
    </row>
    <row r="4026" spans="1:1" x14ac:dyDescent="0.25">
      <c r="A4026" t="s">
        <v>2613</v>
      </c>
    </row>
    <row r="4027" spans="1:1" x14ac:dyDescent="0.25">
      <c r="A4027" t="s">
        <v>3478</v>
      </c>
    </row>
    <row r="4028" spans="1:1" x14ac:dyDescent="0.25">
      <c r="A4028" t="s">
        <v>2614</v>
      </c>
    </row>
    <row r="4029" spans="1:1" x14ac:dyDescent="0.25">
      <c r="A4029" t="s">
        <v>2615</v>
      </c>
    </row>
    <row r="4030" spans="1:1" x14ac:dyDescent="0.25">
      <c r="A4030" t="s">
        <v>2616</v>
      </c>
    </row>
    <row r="4031" spans="1:1" x14ac:dyDescent="0.25">
      <c r="A4031" t="s">
        <v>2617</v>
      </c>
    </row>
    <row r="4032" spans="1:1" x14ac:dyDescent="0.25">
      <c r="A4032" t="s">
        <v>2618</v>
      </c>
    </row>
    <row r="4033" spans="1:1" x14ac:dyDescent="0.25">
      <c r="A4033" t="s">
        <v>3478</v>
      </c>
    </row>
    <row r="4034" spans="1:1" x14ac:dyDescent="0.25">
      <c r="A4034" t="s">
        <v>2619</v>
      </c>
    </row>
    <row r="4035" spans="1:1" x14ac:dyDescent="0.25">
      <c r="A4035" t="s">
        <v>2620</v>
      </c>
    </row>
    <row r="4036" spans="1:1" x14ac:dyDescent="0.25">
      <c r="A4036" t="s">
        <v>2621</v>
      </c>
    </row>
    <row r="4037" spans="1:1" x14ac:dyDescent="0.25">
      <c r="A4037" t="s">
        <v>2622</v>
      </c>
    </row>
    <row r="4038" spans="1:1" x14ac:dyDescent="0.25">
      <c r="A4038" t="s">
        <v>2623</v>
      </c>
    </row>
    <row r="4039" spans="1:1" x14ac:dyDescent="0.25">
      <c r="A4039" t="s">
        <v>3478</v>
      </c>
    </row>
    <row r="4040" spans="1:1" x14ac:dyDescent="0.25">
      <c r="A4040" t="s">
        <v>2624</v>
      </c>
    </row>
    <row r="4041" spans="1:1" x14ac:dyDescent="0.25">
      <c r="A4041" t="s">
        <v>2625</v>
      </c>
    </row>
    <row r="4042" spans="1:1" x14ac:dyDescent="0.25">
      <c r="A4042" t="s">
        <v>2626</v>
      </c>
    </row>
    <row r="4043" spans="1:1" x14ac:dyDescent="0.25">
      <c r="A4043" t="s">
        <v>2627</v>
      </c>
    </row>
    <row r="4044" spans="1:1" x14ac:dyDescent="0.25">
      <c r="A4044" t="s">
        <v>2628</v>
      </c>
    </row>
    <row r="4045" spans="1:1" x14ac:dyDescent="0.25">
      <c r="A4045" t="s">
        <v>3478</v>
      </c>
    </row>
    <row r="4046" spans="1:1" x14ac:dyDescent="0.25">
      <c r="A4046" t="s">
        <v>2629</v>
      </c>
    </row>
    <row r="4047" spans="1:1" x14ac:dyDescent="0.25">
      <c r="A4047" t="s">
        <v>2630</v>
      </c>
    </row>
    <row r="4048" spans="1:1" x14ac:dyDescent="0.25">
      <c r="A4048" t="s">
        <v>2631</v>
      </c>
    </row>
    <row r="4049" spans="1:1" x14ac:dyDescent="0.25">
      <c r="A4049" t="s">
        <v>2632</v>
      </c>
    </row>
    <row r="4050" spans="1:1" x14ac:dyDescent="0.25">
      <c r="A4050" t="s">
        <v>2633</v>
      </c>
    </row>
    <row r="4051" spans="1:1" x14ac:dyDescent="0.25">
      <c r="A4051" t="s">
        <v>3478</v>
      </c>
    </row>
    <row r="4052" spans="1:1" x14ac:dyDescent="0.25">
      <c r="A4052" t="s">
        <v>2634</v>
      </c>
    </row>
    <row r="4053" spans="1:1" x14ac:dyDescent="0.25">
      <c r="A4053" t="s">
        <v>2635</v>
      </c>
    </row>
    <row r="4054" spans="1:1" x14ac:dyDescent="0.25">
      <c r="A4054" t="s">
        <v>2636</v>
      </c>
    </row>
    <row r="4055" spans="1:1" x14ac:dyDescent="0.25">
      <c r="A4055" t="s">
        <v>2637</v>
      </c>
    </row>
    <row r="4056" spans="1:1" x14ac:dyDescent="0.25">
      <c r="A4056" t="s">
        <v>2638</v>
      </c>
    </row>
    <row r="4057" spans="1:1" x14ac:dyDescent="0.25">
      <c r="A4057" t="s">
        <v>3478</v>
      </c>
    </row>
    <row r="4058" spans="1:1" x14ac:dyDescent="0.25">
      <c r="A4058" t="s">
        <v>2639</v>
      </c>
    </row>
    <row r="4059" spans="1:1" x14ac:dyDescent="0.25">
      <c r="A4059" t="s">
        <v>2640</v>
      </c>
    </row>
    <row r="4060" spans="1:1" x14ac:dyDescent="0.25">
      <c r="A4060" t="s">
        <v>2641</v>
      </c>
    </row>
    <row r="4061" spans="1:1" x14ac:dyDescent="0.25">
      <c r="A4061" t="s">
        <v>2642</v>
      </c>
    </row>
    <row r="4062" spans="1:1" x14ac:dyDescent="0.25">
      <c r="A4062" t="s">
        <v>2643</v>
      </c>
    </row>
    <row r="4063" spans="1:1" x14ac:dyDescent="0.25">
      <c r="A4063" t="s">
        <v>3478</v>
      </c>
    </row>
    <row r="4064" spans="1:1" x14ac:dyDescent="0.25">
      <c r="A4064" t="s">
        <v>2644</v>
      </c>
    </row>
    <row r="4065" spans="1:1" x14ac:dyDescent="0.25">
      <c r="A4065" t="s">
        <v>2645</v>
      </c>
    </row>
    <row r="4066" spans="1:1" x14ac:dyDescent="0.25">
      <c r="A4066" t="s">
        <v>2646</v>
      </c>
    </row>
    <row r="4067" spans="1:1" x14ac:dyDescent="0.25">
      <c r="A4067" t="s">
        <v>2647</v>
      </c>
    </row>
    <row r="4068" spans="1:1" x14ac:dyDescent="0.25">
      <c r="A4068" t="s">
        <v>2648</v>
      </c>
    </row>
    <row r="4069" spans="1:1" x14ac:dyDescent="0.25">
      <c r="A4069" t="s">
        <v>3478</v>
      </c>
    </row>
    <row r="4070" spans="1:1" x14ac:dyDescent="0.25">
      <c r="A4070" t="s">
        <v>2649</v>
      </c>
    </row>
    <row r="4071" spans="1:1" x14ac:dyDescent="0.25">
      <c r="A4071" t="s">
        <v>2650</v>
      </c>
    </row>
    <row r="4072" spans="1:1" x14ac:dyDescent="0.25">
      <c r="A4072" t="s">
        <v>2651</v>
      </c>
    </row>
    <row r="4073" spans="1:1" x14ac:dyDescent="0.25">
      <c r="A4073" t="s">
        <v>2652</v>
      </c>
    </row>
    <row r="4074" spans="1:1" x14ac:dyDescent="0.25">
      <c r="A4074" t="s">
        <v>2653</v>
      </c>
    </row>
    <row r="4075" spans="1:1" x14ac:dyDescent="0.25">
      <c r="A4075" t="s">
        <v>3478</v>
      </c>
    </row>
    <row r="4076" spans="1:1" x14ac:dyDescent="0.25">
      <c r="A4076" t="s">
        <v>2654</v>
      </c>
    </row>
    <row r="4077" spans="1:1" x14ac:dyDescent="0.25">
      <c r="A4077" t="s">
        <v>2655</v>
      </c>
    </row>
    <row r="4078" spans="1:1" x14ac:dyDescent="0.25">
      <c r="A4078" t="s">
        <v>2656</v>
      </c>
    </row>
    <row r="4079" spans="1:1" x14ac:dyDescent="0.25">
      <c r="A4079" t="s">
        <v>2657</v>
      </c>
    </row>
    <row r="4080" spans="1:1" x14ac:dyDescent="0.25">
      <c r="A4080" t="s">
        <v>2658</v>
      </c>
    </row>
    <row r="4081" spans="1:1" x14ac:dyDescent="0.25">
      <c r="A4081" t="s">
        <v>3478</v>
      </c>
    </row>
    <row r="4082" spans="1:1" x14ac:dyDescent="0.25">
      <c r="A4082" t="s">
        <v>2659</v>
      </c>
    </row>
    <row r="4083" spans="1:1" x14ac:dyDescent="0.25">
      <c r="A4083" t="s">
        <v>2660</v>
      </c>
    </row>
    <row r="4084" spans="1:1" x14ac:dyDescent="0.25">
      <c r="A4084" t="s">
        <v>2661</v>
      </c>
    </row>
    <row r="4085" spans="1:1" x14ac:dyDescent="0.25">
      <c r="A4085" t="s">
        <v>2662</v>
      </c>
    </row>
    <row r="4086" spans="1:1" x14ac:dyDescent="0.25">
      <c r="A4086" t="s">
        <v>2663</v>
      </c>
    </row>
    <row r="4087" spans="1:1" x14ac:dyDescent="0.25">
      <c r="A4087" t="s">
        <v>3478</v>
      </c>
    </row>
    <row r="4088" spans="1:1" x14ac:dyDescent="0.25">
      <c r="A4088" t="s">
        <v>2664</v>
      </c>
    </row>
    <row r="4089" spans="1:1" x14ac:dyDescent="0.25">
      <c r="A4089" t="s">
        <v>2665</v>
      </c>
    </row>
    <row r="4090" spans="1:1" x14ac:dyDescent="0.25">
      <c r="A4090" t="s">
        <v>2666</v>
      </c>
    </row>
    <row r="4091" spans="1:1" x14ac:dyDescent="0.25">
      <c r="A4091" t="s">
        <v>2667</v>
      </c>
    </row>
    <row r="4092" spans="1:1" x14ac:dyDescent="0.25">
      <c r="A4092" t="s">
        <v>2668</v>
      </c>
    </row>
    <row r="4093" spans="1:1" x14ac:dyDescent="0.25">
      <c r="A4093" t="s">
        <v>3478</v>
      </c>
    </row>
    <row r="4094" spans="1:1" x14ac:dyDescent="0.25">
      <c r="A4094" t="s">
        <v>2669</v>
      </c>
    </row>
    <row r="4095" spans="1:1" x14ac:dyDescent="0.25">
      <c r="A4095" t="s">
        <v>2670</v>
      </c>
    </row>
    <row r="4096" spans="1:1" x14ac:dyDescent="0.25">
      <c r="A4096" t="s">
        <v>2671</v>
      </c>
    </row>
    <row r="4097" spans="1:1" x14ac:dyDescent="0.25">
      <c r="A4097" t="s">
        <v>2672</v>
      </c>
    </row>
    <row r="4098" spans="1:1" x14ac:dyDescent="0.25">
      <c r="A4098" t="s">
        <v>2673</v>
      </c>
    </row>
    <row r="4099" spans="1:1" x14ac:dyDescent="0.25">
      <c r="A4099" t="s">
        <v>3478</v>
      </c>
    </row>
    <row r="4100" spans="1:1" x14ac:dyDescent="0.25">
      <c r="A4100" t="s">
        <v>3562</v>
      </c>
    </row>
    <row r="4101" spans="1:1" x14ac:dyDescent="0.25">
      <c r="A4101" t="s">
        <v>3563</v>
      </c>
    </row>
    <row r="4102" spans="1:1" x14ac:dyDescent="0.25">
      <c r="A4102" t="s">
        <v>3564</v>
      </c>
    </row>
    <row r="4103" spans="1:1" x14ac:dyDescent="0.25">
      <c r="A4103" t="s">
        <v>3565</v>
      </c>
    </row>
    <row r="4104" spans="1:1" x14ac:dyDescent="0.25">
      <c r="A4104" t="s">
        <v>3566</v>
      </c>
    </row>
    <row r="4105" spans="1:1" x14ac:dyDescent="0.25">
      <c r="A4105" t="s">
        <v>3478</v>
      </c>
    </row>
    <row r="4106" spans="1:1" x14ac:dyDescent="0.25">
      <c r="A4106" t="s">
        <v>3567</v>
      </c>
    </row>
    <row r="4107" spans="1:1" x14ac:dyDescent="0.25">
      <c r="A4107" t="s">
        <v>3568</v>
      </c>
    </row>
    <row r="4108" spans="1:1" x14ac:dyDescent="0.25">
      <c r="A4108" t="s">
        <v>3569</v>
      </c>
    </row>
    <row r="4109" spans="1:1" x14ac:dyDescent="0.25">
      <c r="A4109" t="s">
        <v>3570</v>
      </c>
    </row>
    <row r="4110" spans="1:1" x14ac:dyDescent="0.25">
      <c r="A4110" t="s">
        <v>3571</v>
      </c>
    </row>
    <row r="4111" spans="1:1" x14ac:dyDescent="0.25">
      <c r="A4111" t="s">
        <v>3478</v>
      </c>
    </row>
    <row r="4112" spans="1:1" x14ac:dyDescent="0.25">
      <c r="A4112" t="s">
        <v>3572</v>
      </c>
    </row>
    <row r="4113" spans="1:1" x14ac:dyDescent="0.25">
      <c r="A4113" t="s">
        <v>3573</v>
      </c>
    </row>
    <row r="4114" spans="1:1" x14ac:dyDescent="0.25">
      <c r="A4114" t="s">
        <v>3574</v>
      </c>
    </row>
    <row r="4115" spans="1:1" x14ac:dyDescent="0.25">
      <c r="A4115" t="s">
        <v>3575</v>
      </c>
    </row>
    <row r="4116" spans="1:1" x14ac:dyDescent="0.25">
      <c r="A4116" t="s">
        <v>3576</v>
      </c>
    </row>
    <row r="4117" spans="1:1" x14ac:dyDescent="0.25">
      <c r="A4117" t="s">
        <v>3478</v>
      </c>
    </row>
    <row r="4118" spans="1:1" x14ac:dyDescent="0.25">
      <c r="A4118" t="s">
        <v>3577</v>
      </c>
    </row>
    <row r="4119" spans="1:1" x14ac:dyDescent="0.25">
      <c r="A4119" t="s">
        <v>3578</v>
      </c>
    </row>
    <row r="4120" spans="1:1" x14ac:dyDescent="0.25">
      <c r="A4120" t="s">
        <v>3579</v>
      </c>
    </row>
    <row r="4121" spans="1:1" x14ac:dyDescent="0.25">
      <c r="A4121" t="s">
        <v>3580</v>
      </c>
    </row>
    <row r="4122" spans="1:1" x14ac:dyDescent="0.25">
      <c r="A4122" t="s">
        <v>3581</v>
      </c>
    </row>
    <row r="4123" spans="1:1" x14ac:dyDescent="0.25">
      <c r="A4123" t="s">
        <v>3478</v>
      </c>
    </row>
    <row r="4124" spans="1:1" x14ac:dyDescent="0.25">
      <c r="A4124" t="s">
        <v>3582</v>
      </c>
    </row>
    <row r="4125" spans="1:1" x14ac:dyDescent="0.25">
      <c r="A4125" t="s">
        <v>3583</v>
      </c>
    </row>
    <row r="4126" spans="1:1" x14ac:dyDescent="0.25">
      <c r="A4126" t="s">
        <v>3584</v>
      </c>
    </row>
    <row r="4127" spans="1:1" x14ac:dyDescent="0.25">
      <c r="A4127" t="s">
        <v>3585</v>
      </c>
    </row>
    <row r="4128" spans="1:1" x14ac:dyDescent="0.25">
      <c r="A4128" t="s">
        <v>3586</v>
      </c>
    </row>
    <row r="4129" spans="1:1" x14ac:dyDescent="0.25">
      <c r="A4129" t="s">
        <v>3478</v>
      </c>
    </row>
    <row r="4130" spans="1:1" x14ac:dyDescent="0.25">
      <c r="A4130" t="s">
        <v>3587</v>
      </c>
    </row>
    <row r="4131" spans="1:1" x14ac:dyDescent="0.25">
      <c r="A4131" t="s">
        <v>3588</v>
      </c>
    </row>
    <row r="4132" spans="1:1" x14ac:dyDescent="0.25">
      <c r="A4132" t="s">
        <v>3589</v>
      </c>
    </row>
    <row r="4133" spans="1:1" x14ac:dyDescent="0.25">
      <c r="A4133" t="s">
        <v>3590</v>
      </c>
    </row>
    <row r="4134" spans="1:1" x14ac:dyDescent="0.25">
      <c r="A4134" t="s">
        <v>3591</v>
      </c>
    </row>
    <row r="4135" spans="1:1" x14ac:dyDescent="0.25">
      <c r="A4135" t="s">
        <v>3478</v>
      </c>
    </row>
    <row r="4136" spans="1:1" x14ac:dyDescent="0.25">
      <c r="A4136" t="s">
        <v>3592</v>
      </c>
    </row>
    <row r="4137" spans="1:1" x14ac:dyDescent="0.25">
      <c r="A4137" t="s">
        <v>3593</v>
      </c>
    </row>
    <row r="4138" spans="1:1" x14ac:dyDescent="0.25">
      <c r="A4138" t="s">
        <v>3594</v>
      </c>
    </row>
    <row r="4139" spans="1:1" x14ac:dyDescent="0.25">
      <c r="A4139" t="s">
        <v>3595</v>
      </c>
    </row>
    <row r="4140" spans="1:1" x14ac:dyDescent="0.25">
      <c r="A4140" t="s">
        <v>3596</v>
      </c>
    </row>
    <row r="4141" spans="1:1" x14ac:dyDescent="0.25">
      <c r="A4141" t="s">
        <v>3478</v>
      </c>
    </row>
    <row r="4142" spans="1:1" x14ac:dyDescent="0.25">
      <c r="A4142" t="s">
        <v>3597</v>
      </c>
    </row>
    <row r="4143" spans="1:1" x14ac:dyDescent="0.25">
      <c r="A4143" t="s">
        <v>3598</v>
      </c>
    </row>
    <row r="4144" spans="1:1" x14ac:dyDescent="0.25">
      <c r="A4144" t="s">
        <v>3599</v>
      </c>
    </row>
    <row r="4145" spans="1:1" x14ac:dyDescent="0.25">
      <c r="A4145" t="s">
        <v>3600</v>
      </c>
    </row>
    <row r="4146" spans="1:1" x14ac:dyDescent="0.25">
      <c r="A4146" t="s">
        <v>3601</v>
      </c>
    </row>
    <row r="4147" spans="1:1" x14ac:dyDescent="0.25">
      <c r="A4147" t="s">
        <v>3478</v>
      </c>
    </row>
    <row r="4148" spans="1:1" x14ac:dyDescent="0.25">
      <c r="A4148" t="s">
        <v>3602</v>
      </c>
    </row>
    <row r="4149" spans="1:1" x14ac:dyDescent="0.25">
      <c r="A4149" t="s">
        <v>3603</v>
      </c>
    </row>
    <row r="4150" spans="1:1" x14ac:dyDescent="0.25">
      <c r="A4150" t="s">
        <v>3604</v>
      </c>
    </row>
    <row r="4151" spans="1:1" x14ac:dyDescent="0.25">
      <c r="A4151" t="s">
        <v>3605</v>
      </c>
    </row>
    <row r="4152" spans="1:1" x14ac:dyDescent="0.25">
      <c r="A4152" t="s">
        <v>3606</v>
      </c>
    </row>
    <row r="4153" spans="1:1" x14ac:dyDescent="0.25">
      <c r="A4153" t="s">
        <v>3478</v>
      </c>
    </row>
    <row r="4154" spans="1:1" x14ac:dyDescent="0.25">
      <c r="A4154" t="s">
        <v>3607</v>
      </c>
    </row>
    <row r="4155" spans="1:1" x14ac:dyDescent="0.25">
      <c r="A4155" t="s">
        <v>3608</v>
      </c>
    </row>
    <row r="4156" spans="1:1" x14ac:dyDescent="0.25">
      <c r="A4156" t="s">
        <v>3609</v>
      </c>
    </row>
    <row r="4157" spans="1:1" x14ac:dyDescent="0.25">
      <c r="A4157" t="s">
        <v>3610</v>
      </c>
    </row>
    <row r="4158" spans="1:1" x14ac:dyDescent="0.25">
      <c r="A4158" t="s">
        <v>3611</v>
      </c>
    </row>
    <row r="4159" spans="1:1" x14ac:dyDescent="0.25">
      <c r="A4159" t="s">
        <v>3478</v>
      </c>
    </row>
    <row r="4160" spans="1:1" x14ac:dyDescent="0.25">
      <c r="A4160" t="s">
        <v>3612</v>
      </c>
    </row>
    <row r="4161" spans="1:1" x14ac:dyDescent="0.25">
      <c r="A4161" t="s">
        <v>3613</v>
      </c>
    </row>
    <row r="4162" spans="1:1" x14ac:dyDescent="0.25">
      <c r="A4162" t="s">
        <v>3614</v>
      </c>
    </row>
    <row r="4163" spans="1:1" x14ac:dyDescent="0.25">
      <c r="A4163" t="s">
        <v>3615</v>
      </c>
    </row>
    <row r="4164" spans="1:1" x14ac:dyDescent="0.25">
      <c r="A4164" t="s">
        <v>3616</v>
      </c>
    </row>
    <row r="4165" spans="1:1" x14ac:dyDescent="0.25">
      <c r="A4165" t="s">
        <v>3478</v>
      </c>
    </row>
    <row r="4166" spans="1:1" x14ac:dyDescent="0.25">
      <c r="A4166" t="s">
        <v>3617</v>
      </c>
    </row>
    <row r="4167" spans="1:1" x14ac:dyDescent="0.25">
      <c r="A4167" t="s">
        <v>3618</v>
      </c>
    </row>
    <row r="4168" spans="1:1" x14ac:dyDescent="0.25">
      <c r="A4168" t="s">
        <v>3619</v>
      </c>
    </row>
    <row r="4169" spans="1:1" x14ac:dyDescent="0.25">
      <c r="A4169" t="s">
        <v>3620</v>
      </c>
    </row>
    <row r="4170" spans="1:1" x14ac:dyDescent="0.25">
      <c r="A4170" t="s">
        <v>3621</v>
      </c>
    </row>
    <row r="4171" spans="1:1" x14ac:dyDescent="0.25">
      <c r="A4171" t="s">
        <v>3478</v>
      </c>
    </row>
    <row r="4172" spans="1:1" x14ac:dyDescent="0.25">
      <c r="A4172" t="s">
        <v>3622</v>
      </c>
    </row>
    <row r="4173" spans="1:1" x14ac:dyDescent="0.25">
      <c r="A4173" t="s">
        <v>3623</v>
      </c>
    </row>
    <row r="4174" spans="1:1" x14ac:dyDescent="0.25">
      <c r="A4174" t="s">
        <v>3624</v>
      </c>
    </row>
    <row r="4175" spans="1:1" x14ac:dyDescent="0.25">
      <c r="A4175" t="s">
        <v>3625</v>
      </c>
    </row>
    <row r="4176" spans="1:1" x14ac:dyDescent="0.25">
      <c r="A4176" t="s">
        <v>3626</v>
      </c>
    </row>
    <row r="4177" spans="1:1" x14ac:dyDescent="0.25">
      <c r="A4177" t="s">
        <v>3478</v>
      </c>
    </row>
    <row r="4178" spans="1:1" x14ac:dyDescent="0.25">
      <c r="A4178" t="s">
        <v>3627</v>
      </c>
    </row>
    <row r="4179" spans="1:1" x14ac:dyDescent="0.25">
      <c r="A4179" t="s">
        <v>3628</v>
      </c>
    </row>
    <row r="4180" spans="1:1" x14ac:dyDescent="0.25">
      <c r="A4180" t="s">
        <v>3629</v>
      </c>
    </row>
    <row r="4181" spans="1:1" x14ac:dyDescent="0.25">
      <c r="A4181" t="s">
        <v>3630</v>
      </c>
    </row>
    <row r="4182" spans="1:1" x14ac:dyDescent="0.25">
      <c r="A4182" t="s">
        <v>3631</v>
      </c>
    </row>
    <row r="4183" spans="1:1" x14ac:dyDescent="0.25">
      <c r="A4183" t="s">
        <v>3478</v>
      </c>
    </row>
    <row r="4184" spans="1:1" x14ac:dyDescent="0.25">
      <c r="A4184" t="s">
        <v>3632</v>
      </c>
    </row>
    <row r="4185" spans="1:1" x14ac:dyDescent="0.25">
      <c r="A4185" t="s">
        <v>3633</v>
      </c>
    </row>
    <row r="4186" spans="1:1" x14ac:dyDescent="0.25">
      <c r="A4186" t="s">
        <v>3634</v>
      </c>
    </row>
    <row r="4187" spans="1:1" x14ac:dyDescent="0.25">
      <c r="A4187" t="s">
        <v>3635</v>
      </c>
    </row>
    <row r="4188" spans="1:1" x14ac:dyDescent="0.25">
      <c r="A4188" t="s">
        <v>3636</v>
      </c>
    </row>
    <row r="4189" spans="1:1" x14ac:dyDescent="0.25">
      <c r="A4189" t="s">
        <v>3478</v>
      </c>
    </row>
    <row r="4190" spans="1:1" x14ac:dyDescent="0.25">
      <c r="A4190" t="s">
        <v>3637</v>
      </c>
    </row>
    <row r="4191" spans="1:1" x14ac:dyDescent="0.25">
      <c r="A4191" t="s">
        <v>3638</v>
      </c>
    </row>
    <row r="4192" spans="1:1" x14ac:dyDescent="0.25">
      <c r="A4192" t="s">
        <v>3639</v>
      </c>
    </row>
    <row r="4193" spans="1:1" x14ac:dyDescent="0.25">
      <c r="A4193" t="s">
        <v>3640</v>
      </c>
    </row>
    <row r="4194" spans="1:1" x14ac:dyDescent="0.25">
      <c r="A4194" t="s">
        <v>3641</v>
      </c>
    </row>
    <row r="4195" spans="1:1" x14ac:dyDescent="0.25">
      <c r="A4195" t="s">
        <v>3478</v>
      </c>
    </row>
    <row r="4196" spans="1:1" x14ac:dyDescent="0.25">
      <c r="A4196" t="s">
        <v>3642</v>
      </c>
    </row>
    <row r="4197" spans="1:1" x14ac:dyDescent="0.25">
      <c r="A4197" t="s">
        <v>3643</v>
      </c>
    </row>
    <row r="4198" spans="1:1" x14ac:dyDescent="0.25">
      <c r="A4198" t="s">
        <v>3644</v>
      </c>
    </row>
    <row r="4199" spans="1:1" x14ac:dyDescent="0.25">
      <c r="A4199" t="s">
        <v>3645</v>
      </c>
    </row>
    <row r="4200" spans="1:1" x14ac:dyDescent="0.25">
      <c r="A4200" t="s">
        <v>3646</v>
      </c>
    </row>
    <row r="4201" spans="1:1" x14ac:dyDescent="0.25">
      <c r="A4201" t="s">
        <v>3478</v>
      </c>
    </row>
    <row r="4202" spans="1:1" x14ac:dyDescent="0.25">
      <c r="A4202" t="s">
        <v>3647</v>
      </c>
    </row>
    <row r="4203" spans="1:1" x14ac:dyDescent="0.25">
      <c r="A4203" t="s">
        <v>3648</v>
      </c>
    </row>
    <row r="4204" spans="1:1" x14ac:dyDescent="0.25">
      <c r="A4204" t="s">
        <v>3649</v>
      </c>
    </row>
    <row r="4205" spans="1:1" x14ac:dyDescent="0.25">
      <c r="A4205" t="s">
        <v>3650</v>
      </c>
    </row>
    <row r="4206" spans="1:1" x14ac:dyDescent="0.25">
      <c r="A4206" t="s">
        <v>3651</v>
      </c>
    </row>
    <row r="4207" spans="1:1" x14ac:dyDescent="0.25">
      <c r="A4207" t="s">
        <v>3478</v>
      </c>
    </row>
    <row r="4208" spans="1:1" x14ac:dyDescent="0.25">
      <c r="A4208" t="s">
        <v>3652</v>
      </c>
    </row>
    <row r="4209" spans="1:1" x14ac:dyDescent="0.25">
      <c r="A4209" t="s">
        <v>3653</v>
      </c>
    </row>
    <row r="4210" spans="1:1" x14ac:dyDescent="0.25">
      <c r="A4210" t="s">
        <v>3654</v>
      </c>
    </row>
    <row r="4211" spans="1:1" x14ac:dyDescent="0.25">
      <c r="A4211" t="s">
        <v>3655</v>
      </c>
    </row>
    <row r="4212" spans="1:1" x14ac:dyDescent="0.25">
      <c r="A4212" t="s">
        <v>3656</v>
      </c>
    </row>
    <row r="4213" spans="1:1" x14ac:dyDescent="0.25">
      <c r="A4213" t="s">
        <v>3478</v>
      </c>
    </row>
    <row r="4214" spans="1:1" x14ac:dyDescent="0.25">
      <c r="A4214" t="s">
        <v>3657</v>
      </c>
    </row>
    <row r="4215" spans="1:1" x14ac:dyDescent="0.25">
      <c r="A4215" t="s">
        <v>3658</v>
      </c>
    </row>
    <row r="4216" spans="1:1" x14ac:dyDescent="0.25">
      <c r="A4216" t="s">
        <v>3659</v>
      </c>
    </row>
    <row r="4217" spans="1:1" x14ac:dyDescent="0.25">
      <c r="A4217" t="s">
        <v>3660</v>
      </c>
    </row>
    <row r="4218" spans="1:1" x14ac:dyDescent="0.25">
      <c r="A4218" t="s">
        <v>3661</v>
      </c>
    </row>
    <row r="4219" spans="1:1" x14ac:dyDescent="0.25">
      <c r="A4219" t="s">
        <v>3478</v>
      </c>
    </row>
    <row r="4220" spans="1:1" x14ac:dyDescent="0.25">
      <c r="A4220" t="s">
        <v>3662</v>
      </c>
    </row>
    <row r="4221" spans="1:1" x14ac:dyDescent="0.25">
      <c r="A4221" t="s">
        <v>3663</v>
      </c>
    </row>
    <row r="4222" spans="1:1" x14ac:dyDescent="0.25">
      <c r="A4222" t="s">
        <v>3664</v>
      </c>
    </row>
    <row r="4223" spans="1:1" x14ac:dyDescent="0.25">
      <c r="A4223" t="s">
        <v>3665</v>
      </c>
    </row>
    <row r="4224" spans="1:1" x14ac:dyDescent="0.25">
      <c r="A4224" t="s">
        <v>3666</v>
      </c>
    </row>
    <row r="4225" spans="1:1" x14ac:dyDescent="0.25">
      <c r="A4225" t="s">
        <v>3478</v>
      </c>
    </row>
    <row r="4226" spans="1:1" x14ac:dyDescent="0.25">
      <c r="A4226" t="s">
        <v>3667</v>
      </c>
    </row>
    <row r="4227" spans="1:1" x14ac:dyDescent="0.25">
      <c r="A4227" t="s">
        <v>3668</v>
      </c>
    </row>
    <row r="4228" spans="1:1" x14ac:dyDescent="0.25">
      <c r="A4228" t="s">
        <v>3669</v>
      </c>
    </row>
    <row r="4229" spans="1:1" x14ac:dyDescent="0.25">
      <c r="A4229" t="s">
        <v>3670</v>
      </c>
    </row>
    <row r="4230" spans="1:1" x14ac:dyDescent="0.25">
      <c r="A4230" t="s">
        <v>3671</v>
      </c>
    </row>
    <row r="4231" spans="1:1" x14ac:dyDescent="0.25">
      <c r="A4231" t="s">
        <v>3478</v>
      </c>
    </row>
    <row r="4232" spans="1:1" x14ac:dyDescent="0.25">
      <c r="A4232" t="s">
        <v>3672</v>
      </c>
    </row>
    <row r="4233" spans="1:1" x14ac:dyDescent="0.25">
      <c r="A4233" t="s">
        <v>3673</v>
      </c>
    </row>
    <row r="4234" spans="1:1" x14ac:dyDescent="0.25">
      <c r="A4234" t="s">
        <v>3674</v>
      </c>
    </row>
    <row r="4235" spans="1:1" x14ac:dyDescent="0.25">
      <c r="A4235" t="s">
        <v>3675</v>
      </c>
    </row>
    <row r="4236" spans="1:1" x14ac:dyDescent="0.25">
      <c r="A4236" t="s">
        <v>3676</v>
      </c>
    </row>
    <row r="4237" spans="1:1" x14ac:dyDescent="0.25">
      <c r="A4237" t="s">
        <v>3478</v>
      </c>
    </row>
    <row r="4238" spans="1:1" x14ac:dyDescent="0.25">
      <c r="A4238" t="s">
        <v>3677</v>
      </c>
    </row>
    <row r="4239" spans="1:1" x14ac:dyDescent="0.25">
      <c r="A4239" t="s">
        <v>3678</v>
      </c>
    </row>
    <row r="4240" spans="1:1" x14ac:dyDescent="0.25">
      <c r="A4240" t="s">
        <v>3679</v>
      </c>
    </row>
    <row r="4241" spans="1:1" x14ac:dyDescent="0.25">
      <c r="A4241" t="s">
        <v>3680</v>
      </c>
    </row>
    <row r="4242" spans="1:1" x14ac:dyDescent="0.25">
      <c r="A4242" t="s">
        <v>3681</v>
      </c>
    </row>
    <row r="4243" spans="1:1" x14ac:dyDescent="0.25">
      <c r="A4243" t="s">
        <v>3478</v>
      </c>
    </row>
    <row r="4244" spans="1:1" x14ac:dyDescent="0.25">
      <c r="A4244" t="s">
        <v>3682</v>
      </c>
    </row>
    <row r="4245" spans="1:1" x14ac:dyDescent="0.25">
      <c r="A4245" t="s">
        <v>3683</v>
      </c>
    </row>
    <row r="4246" spans="1:1" x14ac:dyDescent="0.25">
      <c r="A4246" t="s">
        <v>3684</v>
      </c>
    </row>
    <row r="4247" spans="1:1" x14ac:dyDescent="0.25">
      <c r="A4247" t="s">
        <v>3685</v>
      </c>
    </row>
    <row r="4248" spans="1:1" x14ac:dyDescent="0.25">
      <c r="A4248" t="s">
        <v>3686</v>
      </c>
    </row>
    <row r="4249" spans="1:1" x14ac:dyDescent="0.25">
      <c r="A4249" t="s">
        <v>3478</v>
      </c>
    </row>
    <row r="4250" spans="1:1" x14ac:dyDescent="0.25">
      <c r="A4250" t="s">
        <v>3687</v>
      </c>
    </row>
    <row r="4251" spans="1:1" x14ac:dyDescent="0.25">
      <c r="A4251" t="s">
        <v>3688</v>
      </c>
    </row>
    <row r="4252" spans="1:1" x14ac:dyDescent="0.25">
      <c r="A4252" t="s">
        <v>3689</v>
      </c>
    </row>
    <row r="4253" spans="1:1" x14ac:dyDescent="0.25">
      <c r="A4253" t="s">
        <v>3690</v>
      </c>
    </row>
    <row r="4254" spans="1:1" x14ac:dyDescent="0.25">
      <c r="A4254" t="s">
        <v>3691</v>
      </c>
    </row>
    <row r="4255" spans="1:1" x14ac:dyDescent="0.25">
      <c r="A4255" t="s">
        <v>3478</v>
      </c>
    </row>
    <row r="4256" spans="1:1" x14ac:dyDescent="0.25">
      <c r="A4256" t="s">
        <v>3692</v>
      </c>
    </row>
    <row r="4257" spans="1:1" x14ac:dyDescent="0.25">
      <c r="A4257" t="s">
        <v>3693</v>
      </c>
    </row>
    <row r="4258" spans="1:1" x14ac:dyDescent="0.25">
      <c r="A4258" t="s">
        <v>3694</v>
      </c>
    </row>
    <row r="4259" spans="1:1" x14ac:dyDescent="0.25">
      <c r="A4259" t="s">
        <v>3695</v>
      </c>
    </row>
    <row r="4260" spans="1:1" x14ac:dyDescent="0.25">
      <c r="A4260" t="s">
        <v>3696</v>
      </c>
    </row>
    <row r="4261" spans="1:1" x14ac:dyDescent="0.25">
      <c r="A4261" t="s">
        <v>3478</v>
      </c>
    </row>
    <row r="4262" spans="1:1" x14ac:dyDescent="0.25">
      <c r="A4262" t="s">
        <v>3697</v>
      </c>
    </row>
    <row r="4263" spans="1:1" x14ac:dyDescent="0.25">
      <c r="A4263" t="s">
        <v>3698</v>
      </c>
    </row>
    <row r="4264" spans="1:1" x14ac:dyDescent="0.25">
      <c r="A4264" t="s">
        <v>3699</v>
      </c>
    </row>
    <row r="4265" spans="1:1" x14ac:dyDescent="0.25">
      <c r="A4265" t="s">
        <v>3700</v>
      </c>
    </row>
    <row r="4266" spans="1:1" x14ac:dyDescent="0.25">
      <c r="A4266" t="s">
        <v>3701</v>
      </c>
    </row>
    <row r="4267" spans="1:1" x14ac:dyDescent="0.25">
      <c r="A4267" t="s">
        <v>3478</v>
      </c>
    </row>
    <row r="4268" spans="1:1" x14ac:dyDescent="0.25">
      <c r="A4268" t="s">
        <v>3702</v>
      </c>
    </row>
    <row r="4269" spans="1:1" x14ac:dyDescent="0.25">
      <c r="A4269" t="s">
        <v>3703</v>
      </c>
    </row>
    <row r="4270" spans="1:1" x14ac:dyDescent="0.25">
      <c r="A4270" t="s">
        <v>3704</v>
      </c>
    </row>
    <row r="4271" spans="1:1" x14ac:dyDescent="0.25">
      <c r="A4271" t="s">
        <v>3705</v>
      </c>
    </row>
    <row r="4272" spans="1:1" x14ac:dyDescent="0.25">
      <c r="A4272" t="s">
        <v>3706</v>
      </c>
    </row>
    <row r="4273" spans="1:1" x14ac:dyDescent="0.25">
      <c r="A4273" t="s">
        <v>3478</v>
      </c>
    </row>
    <row r="4274" spans="1:1" x14ac:dyDescent="0.25">
      <c r="A4274" t="s">
        <v>3707</v>
      </c>
    </row>
    <row r="4275" spans="1:1" x14ac:dyDescent="0.25">
      <c r="A4275" t="s">
        <v>3708</v>
      </c>
    </row>
    <row r="4276" spans="1:1" x14ac:dyDescent="0.25">
      <c r="A4276" t="s">
        <v>3709</v>
      </c>
    </row>
    <row r="4277" spans="1:1" x14ac:dyDescent="0.25">
      <c r="A4277" t="s">
        <v>3710</v>
      </c>
    </row>
    <row r="4278" spans="1:1" x14ac:dyDescent="0.25">
      <c r="A4278" t="s">
        <v>3711</v>
      </c>
    </row>
    <row r="4279" spans="1:1" x14ac:dyDescent="0.25">
      <c r="A4279" t="s">
        <v>3478</v>
      </c>
    </row>
    <row r="4280" spans="1:1" x14ac:dyDescent="0.25">
      <c r="A4280" t="s">
        <v>3712</v>
      </c>
    </row>
    <row r="4281" spans="1:1" x14ac:dyDescent="0.25">
      <c r="A4281" t="s">
        <v>3713</v>
      </c>
    </row>
    <row r="4282" spans="1:1" x14ac:dyDescent="0.25">
      <c r="A4282" t="s">
        <v>3714</v>
      </c>
    </row>
    <row r="4283" spans="1:1" x14ac:dyDescent="0.25">
      <c r="A4283" t="s">
        <v>3715</v>
      </c>
    </row>
    <row r="4284" spans="1:1" x14ac:dyDescent="0.25">
      <c r="A4284" t="s">
        <v>3716</v>
      </c>
    </row>
    <row r="4285" spans="1:1" x14ac:dyDescent="0.25">
      <c r="A4285" t="s">
        <v>3478</v>
      </c>
    </row>
    <row r="4286" spans="1:1" x14ac:dyDescent="0.25">
      <c r="A4286" t="s">
        <v>3717</v>
      </c>
    </row>
    <row r="4287" spans="1:1" x14ac:dyDescent="0.25">
      <c r="A4287" t="s">
        <v>3718</v>
      </c>
    </row>
    <row r="4288" spans="1:1" x14ac:dyDescent="0.25">
      <c r="A4288" t="s">
        <v>3719</v>
      </c>
    </row>
    <row r="4289" spans="1:1" x14ac:dyDescent="0.25">
      <c r="A4289" t="s">
        <v>3720</v>
      </c>
    </row>
    <row r="4290" spans="1:1" x14ac:dyDescent="0.25">
      <c r="A4290" t="s">
        <v>3721</v>
      </c>
    </row>
    <row r="4291" spans="1:1" x14ac:dyDescent="0.25">
      <c r="A4291" t="s">
        <v>3478</v>
      </c>
    </row>
    <row r="4292" spans="1:1" x14ac:dyDescent="0.25">
      <c r="A4292" t="s">
        <v>3722</v>
      </c>
    </row>
    <row r="4293" spans="1:1" x14ac:dyDescent="0.25">
      <c r="A4293" t="s">
        <v>3723</v>
      </c>
    </row>
    <row r="4294" spans="1:1" x14ac:dyDescent="0.25">
      <c r="A4294" t="s">
        <v>3724</v>
      </c>
    </row>
    <row r="4295" spans="1:1" x14ac:dyDescent="0.25">
      <c r="A4295" t="s">
        <v>3725</v>
      </c>
    </row>
    <row r="4296" spans="1:1" x14ac:dyDescent="0.25">
      <c r="A4296" t="s">
        <v>3726</v>
      </c>
    </row>
    <row r="4297" spans="1:1" x14ac:dyDescent="0.25">
      <c r="A4297" t="s">
        <v>3478</v>
      </c>
    </row>
    <row r="4298" spans="1:1" x14ac:dyDescent="0.25">
      <c r="A4298" t="s">
        <v>3727</v>
      </c>
    </row>
    <row r="4299" spans="1:1" x14ac:dyDescent="0.25">
      <c r="A4299" t="s">
        <v>3728</v>
      </c>
    </row>
    <row r="4300" spans="1:1" x14ac:dyDescent="0.25">
      <c r="A4300" t="s">
        <v>3729</v>
      </c>
    </row>
    <row r="4301" spans="1:1" x14ac:dyDescent="0.25">
      <c r="A4301" t="s">
        <v>3730</v>
      </c>
    </row>
    <row r="4302" spans="1:1" x14ac:dyDescent="0.25">
      <c r="A4302" t="s">
        <v>3731</v>
      </c>
    </row>
    <row r="4303" spans="1:1" x14ac:dyDescent="0.25">
      <c r="A4303" t="s">
        <v>3478</v>
      </c>
    </row>
    <row r="4304" spans="1:1" x14ac:dyDescent="0.25">
      <c r="A4304" t="s">
        <v>3732</v>
      </c>
    </row>
    <row r="4305" spans="1:1" x14ac:dyDescent="0.25">
      <c r="A4305" t="s">
        <v>3733</v>
      </c>
    </row>
    <row r="4306" spans="1:1" x14ac:dyDescent="0.25">
      <c r="A4306" t="s">
        <v>2953</v>
      </c>
    </row>
    <row r="4307" spans="1:1" x14ac:dyDescent="0.25">
      <c r="A4307" t="s">
        <v>2954</v>
      </c>
    </row>
    <row r="4308" spans="1:1" x14ac:dyDescent="0.25">
      <c r="A4308" t="s">
        <v>2955</v>
      </c>
    </row>
    <row r="4309" spans="1:1" x14ac:dyDescent="0.25">
      <c r="A4309" t="s">
        <v>3478</v>
      </c>
    </row>
    <row r="4310" spans="1:1" x14ac:dyDescent="0.25">
      <c r="A4310" t="s">
        <v>2956</v>
      </c>
    </row>
    <row r="4311" spans="1:1" x14ac:dyDescent="0.25">
      <c r="A4311" t="s">
        <v>2957</v>
      </c>
    </row>
    <row r="4312" spans="1:1" x14ac:dyDescent="0.25">
      <c r="A4312" t="s">
        <v>2958</v>
      </c>
    </row>
    <row r="4313" spans="1:1" x14ac:dyDescent="0.25">
      <c r="A4313" t="s">
        <v>2959</v>
      </c>
    </row>
    <row r="4314" spans="1:1" x14ac:dyDescent="0.25">
      <c r="A4314" t="s">
        <v>2960</v>
      </c>
    </row>
    <row r="4315" spans="1:1" x14ac:dyDescent="0.25">
      <c r="A4315" t="s">
        <v>3478</v>
      </c>
    </row>
    <row r="4316" spans="1:1" x14ac:dyDescent="0.25">
      <c r="A4316" t="s">
        <v>2961</v>
      </c>
    </row>
    <row r="4317" spans="1:1" x14ac:dyDescent="0.25">
      <c r="A4317" t="s">
        <v>2962</v>
      </c>
    </row>
    <row r="4318" spans="1:1" x14ac:dyDescent="0.25">
      <c r="A4318" t="s">
        <v>2963</v>
      </c>
    </row>
    <row r="4319" spans="1:1" x14ac:dyDescent="0.25">
      <c r="A4319" t="s">
        <v>2964</v>
      </c>
    </row>
    <row r="4320" spans="1:1" x14ac:dyDescent="0.25">
      <c r="A4320" t="s">
        <v>2965</v>
      </c>
    </row>
    <row r="4321" spans="1:1" x14ac:dyDescent="0.25">
      <c r="A4321" t="s">
        <v>3478</v>
      </c>
    </row>
    <row r="4322" spans="1:1" x14ac:dyDescent="0.25">
      <c r="A4322" t="s">
        <v>2966</v>
      </c>
    </row>
    <row r="4323" spans="1:1" x14ac:dyDescent="0.25">
      <c r="A4323" t="s">
        <v>2967</v>
      </c>
    </row>
    <row r="4324" spans="1:1" x14ac:dyDescent="0.25">
      <c r="A4324" t="s">
        <v>2968</v>
      </c>
    </row>
    <row r="4325" spans="1:1" x14ac:dyDescent="0.25">
      <c r="A4325" t="s">
        <v>2969</v>
      </c>
    </row>
    <row r="4326" spans="1:1" x14ac:dyDescent="0.25">
      <c r="A4326" t="s">
        <v>2970</v>
      </c>
    </row>
    <row r="4327" spans="1:1" x14ac:dyDescent="0.25">
      <c r="A4327" t="s">
        <v>3478</v>
      </c>
    </row>
    <row r="4328" spans="1:1" x14ac:dyDescent="0.25">
      <c r="A4328" t="s">
        <v>2971</v>
      </c>
    </row>
    <row r="4329" spans="1:1" x14ac:dyDescent="0.25">
      <c r="A4329" t="s">
        <v>2972</v>
      </c>
    </row>
    <row r="4330" spans="1:1" x14ac:dyDescent="0.25">
      <c r="A4330" t="s">
        <v>2973</v>
      </c>
    </row>
    <row r="4331" spans="1:1" x14ac:dyDescent="0.25">
      <c r="A4331" t="s">
        <v>2974</v>
      </c>
    </row>
    <row r="4332" spans="1:1" x14ac:dyDescent="0.25">
      <c r="A4332" t="s">
        <v>2975</v>
      </c>
    </row>
    <row r="4333" spans="1:1" x14ac:dyDescent="0.25">
      <c r="A4333" t="s">
        <v>3478</v>
      </c>
    </row>
    <row r="4334" spans="1:1" x14ac:dyDescent="0.25">
      <c r="A4334" t="s">
        <v>2976</v>
      </c>
    </row>
    <row r="4335" spans="1:1" x14ac:dyDescent="0.25">
      <c r="A4335" t="s">
        <v>2977</v>
      </c>
    </row>
    <row r="4336" spans="1:1" x14ac:dyDescent="0.25">
      <c r="A4336" t="s">
        <v>2978</v>
      </c>
    </row>
    <row r="4337" spans="1:1" x14ac:dyDescent="0.25">
      <c r="A4337" t="s">
        <v>2979</v>
      </c>
    </row>
    <row r="4338" spans="1:1" x14ac:dyDescent="0.25">
      <c r="A4338" t="s">
        <v>2980</v>
      </c>
    </row>
    <row r="4339" spans="1:1" x14ac:dyDescent="0.25">
      <c r="A4339" t="s">
        <v>3478</v>
      </c>
    </row>
    <row r="4340" spans="1:1" x14ac:dyDescent="0.25">
      <c r="A4340" t="s">
        <v>2981</v>
      </c>
    </row>
    <row r="4341" spans="1:1" x14ac:dyDescent="0.25">
      <c r="A4341" t="s">
        <v>2982</v>
      </c>
    </row>
    <row r="4342" spans="1:1" x14ac:dyDescent="0.25">
      <c r="A4342" t="s">
        <v>2983</v>
      </c>
    </row>
    <row r="4343" spans="1:1" x14ac:dyDescent="0.25">
      <c r="A4343" t="s">
        <v>2984</v>
      </c>
    </row>
    <row r="4344" spans="1:1" x14ac:dyDescent="0.25">
      <c r="A4344" t="s">
        <v>2985</v>
      </c>
    </row>
    <row r="4345" spans="1:1" x14ac:dyDescent="0.25">
      <c r="A4345" t="s">
        <v>3478</v>
      </c>
    </row>
    <row r="4346" spans="1:1" x14ac:dyDescent="0.25">
      <c r="A4346" t="s">
        <v>2986</v>
      </c>
    </row>
    <row r="4347" spans="1:1" x14ac:dyDescent="0.25">
      <c r="A4347" t="s">
        <v>2987</v>
      </c>
    </row>
    <row r="4348" spans="1:1" x14ac:dyDescent="0.25">
      <c r="A4348" t="s">
        <v>2988</v>
      </c>
    </row>
    <row r="4349" spans="1:1" x14ac:dyDescent="0.25">
      <c r="A4349" t="s">
        <v>2989</v>
      </c>
    </row>
    <row r="4350" spans="1:1" x14ac:dyDescent="0.25">
      <c r="A4350" t="s">
        <v>2990</v>
      </c>
    </row>
    <row r="4351" spans="1:1" x14ac:dyDescent="0.25">
      <c r="A4351" t="s">
        <v>3478</v>
      </c>
    </row>
    <row r="4352" spans="1:1" x14ac:dyDescent="0.25">
      <c r="A4352" t="s">
        <v>2991</v>
      </c>
    </row>
    <row r="4353" spans="1:1" x14ac:dyDescent="0.25">
      <c r="A4353" t="s">
        <v>2992</v>
      </c>
    </row>
    <row r="4354" spans="1:1" x14ac:dyDescent="0.25">
      <c r="A4354" t="s">
        <v>2993</v>
      </c>
    </row>
    <row r="4355" spans="1:1" x14ac:dyDescent="0.25">
      <c r="A4355" t="s">
        <v>2994</v>
      </c>
    </row>
    <row r="4356" spans="1:1" x14ac:dyDescent="0.25">
      <c r="A4356" t="s">
        <v>2995</v>
      </c>
    </row>
    <row r="4357" spans="1:1" x14ac:dyDescent="0.25">
      <c r="A4357" t="s">
        <v>3478</v>
      </c>
    </row>
    <row r="4358" spans="1:1" x14ac:dyDescent="0.25">
      <c r="A4358" t="s">
        <v>2996</v>
      </c>
    </row>
    <row r="4359" spans="1:1" x14ac:dyDescent="0.25">
      <c r="A4359" t="s">
        <v>2997</v>
      </c>
    </row>
    <row r="4360" spans="1:1" x14ac:dyDescent="0.25">
      <c r="A4360" t="s">
        <v>2998</v>
      </c>
    </row>
    <row r="4361" spans="1:1" x14ac:dyDescent="0.25">
      <c r="A4361" t="s">
        <v>2999</v>
      </c>
    </row>
    <row r="4362" spans="1:1" x14ac:dyDescent="0.25">
      <c r="A4362" t="s">
        <v>3000</v>
      </c>
    </row>
    <row r="4363" spans="1:1" x14ac:dyDescent="0.25">
      <c r="A4363" t="s">
        <v>3478</v>
      </c>
    </row>
    <row r="4364" spans="1:1" x14ac:dyDescent="0.25">
      <c r="A4364" t="s">
        <v>3001</v>
      </c>
    </row>
    <row r="4365" spans="1:1" x14ac:dyDescent="0.25">
      <c r="A4365" t="s">
        <v>3002</v>
      </c>
    </row>
    <row r="4366" spans="1:1" x14ac:dyDescent="0.25">
      <c r="A4366" t="s">
        <v>3003</v>
      </c>
    </row>
    <row r="4367" spans="1:1" x14ac:dyDescent="0.25">
      <c r="A4367" t="s">
        <v>3004</v>
      </c>
    </row>
    <row r="4368" spans="1:1" x14ac:dyDescent="0.25">
      <c r="A4368" t="s">
        <v>3005</v>
      </c>
    </row>
    <row r="4369" spans="1:1" x14ac:dyDescent="0.25">
      <c r="A4369" t="s">
        <v>3478</v>
      </c>
    </row>
    <row r="4370" spans="1:1" x14ac:dyDescent="0.25">
      <c r="A4370" t="s">
        <v>3006</v>
      </c>
    </row>
    <row r="4371" spans="1:1" x14ac:dyDescent="0.25">
      <c r="A4371" t="s">
        <v>3007</v>
      </c>
    </row>
    <row r="4372" spans="1:1" x14ac:dyDescent="0.25">
      <c r="A4372" t="s">
        <v>3008</v>
      </c>
    </row>
    <row r="4373" spans="1:1" x14ac:dyDescent="0.25">
      <c r="A4373" t="s">
        <v>3009</v>
      </c>
    </row>
    <row r="4374" spans="1:1" x14ac:dyDescent="0.25">
      <c r="A4374" t="s">
        <v>3010</v>
      </c>
    </row>
    <row r="4375" spans="1:1" x14ac:dyDescent="0.25">
      <c r="A4375" t="s">
        <v>3478</v>
      </c>
    </row>
    <row r="4376" spans="1:1" x14ac:dyDescent="0.25">
      <c r="A4376" t="s">
        <v>3011</v>
      </c>
    </row>
    <row r="4377" spans="1:1" x14ac:dyDescent="0.25">
      <c r="A4377" t="s">
        <v>3012</v>
      </c>
    </row>
    <row r="4378" spans="1:1" x14ac:dyDescent="0.25">
      <c r="A4378" t="s">
        <v>3013</v>
      </c>
    </row>
    <row r="4379" spans="1:1" x14ac:dyDescent="0.25">
      <c r="A4379" t="s">
        <v>3014</v>
      </c>
    </row>
    <row r="4380" spans="1:1" x14ac:dyDescent="0.25">
      <c r="A4380" t="s">
        <v>3015</v>
      </c>
    </row>
    <row r="4381" spans="1:1" x14ac:dyDescent="0.25">
      <c r="A4381" t="s">
        <v>3478</v>
      </c>
    </row>
    <row r="4382" spans="1:1" x14ac:dyDescent="0.25">
      <c r="A4382" t="s">
        <v>3016</v>
      </c>
    </row>
    <row r="4383" spans="1:1" x14ac:dyDescent="0.25">
      <c r="A4383" t="s">
        <v>3017</v>
      </c>
    </row>
    <row r="4384" spans="1:1" x14ac:dyDescent="0.25">
      <c r="A4384" t="s">
        <v>3018</v>
      </c>
    </row>
    <row r="4385" spans="1:1" x14ac:dyDescent="0.25">
      <c r="A4385" t="s">
        <v>3019</v>
      </c>
    </row>
    <row r="4386" spans="1:1" x14ac:dyDescent="0.25">
      <c r="A4386" t="s">
        <v>3020</v>
      </c>
    </row>
    <row r="4387" spans="1:1" x14ac:dyDescent="0.25">
      <c r="A4387" t="s">
        <v>3478</v>
      </c>
    </row>
    <row r="4388" spans="1:1" x14ac:dyDescent="0.25">
      <c r="A4388" t="s">
        <v>3021</v>
      </c>
    </row>
    <row r="4389" spans="1:1" x14ac:dyDescent="0.25">
      <c r="A4389" t="s">
        <v>3022</v>
      </c>
    </row>
    <row r="4390" spans="1:1" x14ac:dyDescent="0.25">
      <c r="A4390" t="s">
        <v>3023</v>
      </c>
    </row>
    <row r="4391" spans="1:1" x14ac:dyDescent="0.25">
      <c r="A4391" t="s">
        <v>3024</v>
      </c>
    </row>
    <row r="4392" spans="1:1" x14ac:dyDescent="0.25">
      <c r="A4392" t="s">
        <v>3025</v>
      </c>
    </row>
    <row r="4393" spans="1:1" x14ac:dyDescent="0.25">
      <c r="A4393" t="s">
        <v>3478</v>
      </c>
    </row>
    <row r="4394" spans="1:1" x14ac:dyDescent="0.25">
      <c r="A4394" t="s">
        <v>3026</v>
      </c>
    </row>
    <row r="4395" spans="1:1" x14ac:dyDescent="0.25">
      <c r="A4395" t="s">
        <v>3027</v>
      </c>
    </row>
    <row r="4396" spans="1:1" x14ac:dyDescent="0.25">
      <c r="A4396" t="s">
        <v>3028</v>
      </c>
    </row>
    <row r="4397" spans="1:1" x14ac:dyDescent="0.25">
      <c r="A4397" t="s">
        <v>3029</v>
      </c>
    </row>
    <row r="4398" spans="1:1" x14ac:dyDescent="0.25">
      <c r="A4398" t="s">
        <v>3030</v>
      </c>
    </row>
    <row r="4399" spans="1:1" x14ac:dyDescent="0.25">
      <c r="A4399" t="s">
        <v>3478</v>
      </c>
    </row>
    <row r="4400" spans="1:1" x14ac:dyDescent="0.25">
      <c r="A4400" t="s">
        <v>3031</v>
      </c>
    </row>
    <row r="4401" spans="1:1" x14ac:dyDescent="0.25">
      <c r="A4401" t="s">
        <v>3032</v>
      </c>
    </row>
    <row r="4402" spans="1:1" x14ac:dyDescent="0.25">
      <c r="A4402" t="s">
        <v>3033</v>
      </c>
    </row>
    <row r="4403" spans="1:1" x14ac:dyDescent="0.25">
      <c r="A4403" t="s">
        <v>3034</v>
      </c>
    </row>
    <row r="4404" spans="1:1" x14ac:dyDescent="0.25">
      <c r="A4404" t="s">
        <v>3035</v>
      </c>
    </row>
    <row r="4405" spans="1:1" x14ac:dyDescent="0.25">
      <c r="A4405" t="s">
        <v>3478</v>
      </c>
    </row>
    <row r="4406" spans="1:1" x14ac:dyDescent="0.25">
      <c r="A4406" t="s">
        <v>3036</v>
      </c>
    </row>
    <row r="4407" spans="1:1" x14ac:dyDescent="0.25">
      <c r="A4407" t="s">
        <v>3037</v>
      </c>
    </row>
    <row r="4408" spans="1:1" x14ac:dyDescent="0.25">
      <c r="A4408" t="s">
        <v>3038</v>
      </c>
    </row>
    <row r="4409" spans="1:1" x14ac:dyDescent="0.25">
      <c r="A4409" t="s">
        <v>3039</v>
      </c>
    </row>
    <row r="4410" spans="1:1" x14ac:dyDescent="0.25">
      <c r="A4410" t="s">
        <v>3040</v>
      </c>
    </row>
    <row r="4411" spans="1:1" x14ac:dyDescent="0.25">
      <c r="A4411" t="s">
        <v>3478</v>
      </c>
    </row>
    <row r="4412" spans="1:1" x14ac:dyDescent="0.25">
      <c r="A4412" t="s">
        <v>3041</v>
      </c>
    </row>
    <row r="4413" spans="1:1" x14ac:dyDescent="0.25">
      <c r="A4413" t="s">
        <v>3042</v>
      </c>
    </row>
    <row r="4414" spans="1:1" x14ac:dyDescent="0.25">
      <c r="A4414" t="s">
        <v>3043</v>
      </c>
    </row>
    <row r="4415" spans="1:1" x14ac:dyDescent="0.25">
      <c r="A4415" t="s">
        <v>3044</v>
      </c>
    </row>
    <row r="4416" spans="1:1" x14ac:dyDescent="0.25">
      <c r="A4416" t="s">
        <v>3045</v>
      </c>
    </row>
    <row r="4417" spans="1:1" x14ac:dyDescent="0.25">
      <c r="A4417" t="s">
        <v>3478</v>
      </c>
    </row>
    <row r="4418" spans="1:1" x14ac:dyDescent="0.25">
      <c r="A4418" t="s">
        <v>3046</v>
      </c>
    </row>
    <row r="4419" spans="1:1" x14ac:dyDescent="0.25">
      <c r="A4419" t="s">
        <v>3047</v>
      </c>
    </row>
    <row r="4420" spans="1:1" x14ac:dyDescent="0.25">
      <c r="A4420" t="s">
        <v>3048</v>
      </c>
    </row>
    <row r="4421" spans="1:1" x14ac:dyDescent="0.25">
      <c r="A4421" t="s">
        <v>3049</v>
      </c>
    </row>
    <row r="4422" spans="1:1" x14ac:dyDescent="0.25">
      <c r="A4422" t="s">
        <v>3050</v>
      </c>
    </row>
    <row r="4423" spans="1:1" x14ac:dyDescent="0.25">
      <c r="A4423" t="s">
        <v>3478</v>
      </c>
    </row>
    <row r="4424" spans="1:1" x14ac:dyDescent="0.25">
      <c r="A4424" t="s">
        <v>3051</v>
      </c>
    </row>
    <row r="4425" spans="1:1" x14ac:dyDescent="0.25">
      <c r="A4425" t="s">
        <v>3052</v>
      </c>
    </row>
    <row r="4426" spans="1:1" x14ac:dyDescent="0.25">
      <c r="A4426" t="s">
        <v>3053</v>
      </c>
    </row>
    <row r="4427" spans="1:1" x14ac:dyDescent="0.25">
      <c r="A4427" t="s">
        <v>3054</v>
      </c>
    </row>
    <row r="4428" spans="1:1" x14ac:dyDescent="0.25">
      <c r="A4428" t="s">
        <v>3055</v>
      </c>
    </row>
    <row r="4429" spans="1:1" x14ac:dyDescent="0.25">
      <c r="A4429" t="s">
        <v>3478</v>
      </c>
    </row>
    <row r="4430" spans="1:1" x14ac:dyDescent="0.25">
      <c r="A4430" t="s">
        <v>3056</v>
      </c>
    </row>
    <row r="4431" spans="1:1" x14ac:dyDescent="0.25">
      <c r="A4431" t="s">
        <v>3057</v>
      </c>
    </row>
    <row r="4432" spans="1:1" x14ac:dyDescent="0.25">
      <c r="A4432" t="s">
        <v>3058</v>
      </c>
    </row>
    <row r="4433" spans="1:1" x14ac:dyDescent="0.25">
      <c r="A4433" t="s">
        <v>3059</v>
      </c>
    </row>
    <row r="4434" spans="1:1" x14ac:dyDescent="0.25">
      <c r="A4434" t="s">
        <v>3060</v>
      </c>
    </row>
    <row r="4435" spans="1:1" x14ac:dyDescent="0.25">
      <c r="A4435" t="s">
        <v>3478</v>
      </c>
    </row>
    <row r="4436" spans="1:1" x14ac:dyDescent="0.25">
      <c r="A4436" t="s">
        <v>3061</v>
      </c>
    </row>
    <row r="4437" spans="1:1" x14ac:dyDescent="0.25">
      <c r="A4437" t="s">
        <v>3062</v>
      </c>
    </row>
    <row r="4438" spans="1:1" x14ac:dyDescent="0.25">
      <c r="A4438" t="s">
        <v>3063</v>
      </c>
    </row>
    <row r="4439" spans="1:1" x14ac:dyDescent="0.25">
      <c r="A4439" t="s">
        <v>3064</v>
      </c>
    </row>
    <row r="4440" spans="1:1" x14ac:dyDescent="0.25">
      <c r="A4440" t="s">
        <v>3065</v>
      </c>
    </row>
    <row r="4441" spans="1:1" x14ac:dyDescent="0.25">
      <c r="A4441" t="s">
        <v>3478</v>
      </c>
    </row>
    <row r="4442" spans="1:1" x14ac:dyDescent="0.25">
      <c r="A4442" t="s">
        <v>3066</v>
      </c>
    </row>
    <row r="4443" spans="1:1" x14ac:dyDescent="0.25">
      <c r="A4443" t="s">
        <v>3067</v>
      </c>
    </row>
    <row r="4444" spans="1:1" x14ac:dyDescent="0.25">
      <c r="A4444" t="s">
        <v>3068</v>
      </c>
    </row>
    <row r="4445" spans="1:1" x14ac:dyDescent="0.25">
      <c r="A4445" t="s">
        <v>3069</v>
      </c>
    </row>
    <row r="4446" spans="1:1" x14ac:dyDescent="0.25">
      <c r="A4446" t="s">
        <v>3070</v>
      </c>
    </row>
    <row r="4447" spans="1:1" x14ac:dyDescent="0.25">
      <c r="A4447" t="s">
        <v>3478</v>
      </c>
    </row>
    <row r="4448" spans="1:1" x14ac:dyDescent="0.25">
      <c r="A4448" t="s">
        <v>3071</v>
      </c>
    </row>
    <row r="4449" spans="1:1" x14ac:dyDescent="0.25">
      <c r="A4449" t="s">
        <v>3072</v>
      </c>
    </row>
    <row r="4450" spans="1:1" x14ac:dyDescent="0.25">
      <c r="A4450" t="s">
        <v>3073</v>
      </c>
    </row>
    <row r="4451" spans="1:1" x14ac:dyDescent="0.25">
      <c r="A4451" t="s">
        <v>3074</v>
      </c>
    </row>
    <row r="4452" spans="1:1" x14ac:dyDescent="0.25">
      <c r="A4452" t="s">
        <v>3075</v>
      </c>
    </row>
    <row r="4453" spans="1:1" x14ac:dyDescent="0.25">
      <c r="A4453" t="s">
        <v>3478</v>
      </c>
    </row>
    <row r="4454" spans="1:1" x14ac:dyDescent="0.25">
      <c r="A4454" t="s">
        <v>3076</v>
      </c>
    </row>
    <row r="4455" spans="1:1" x14ac:dyDescent="0.25">
      <c r="A4455" t="s">
        <v>3077</v>
      </c>
    </row>
    <row r="4456" spans="1:1" x14ac:dyDescent="0.25">
      <c r="A4456" t="s">
        <v>3078</v>
      </c>
    </row>
    <row r="4457" spans="1:1" x14ac:dyDescent="0.25">
      <c r="A4457" t="s">
        <v>3079</v>
      </c>
    </row>
    <row r="4458" spans="1:1" x14ac:dyDescent="0.25">
      <c r="A4458" t="s">
        <v>3080</v>
      </c>
    </row>
    <row r="4459" spans="1:1" x14ac:dyDescent="0.25">
      <c r="A4459" t="s">
        <v>3478</v>
      </c>
    </row>
    <row r="4460" spans="1:1" x14ac:dyDescent="0.25">
      <c r="A4460" t="s">
        <v>3081</v>
      </c>
    </row>
    <row r="4461" spans="1:1" x14ac:dyDescent="0.25">
      <c r="A4461" t="s">
        <v>3734</v>
      </c>
    </row>
    <row r="4462" spans="1:1" x14ac:dyDescent="0.25">
      <c r="A4462" t="s">
        <v>3735</v>
      </c>
    </row>
    <row r="4463" spans="1:1" x14ac:dyDescent="0.25">
      <c r="A4463" t="s">
        <v>3736</v>
      </c>
    </row>
    <row r="4464" spans="1:1" x14ac:dyDescent="0.25">
      <c r="A4464" t="s">
        <v>3737</v>
      </c>
    </row>
    <row r="4465" spans="1:1" x14ac:dyDescent="0.25">
      <c r="A4465" t="s">
        <v>3478</v>
      </c>
    </row>
    <row r="4466" spans="1:1" x14ac:dyDescent="0.25">
      <c r="A4466" t="s">
        <v>3738</v>
      </c>
    </row>
    <row r="4467" spans="1:1" x14ac:dyDescent="0.25">
      <c r="A4467" t="s">
        <v>3739</v>
      </c>
    </row>
    <row r="4468" spans="1:1" x14ac:dyDescent="0.25">
      <c r="A4468" t="s">
        <v>3740</v>
      </c>
    </row>
    <row r="4469" spans="1:1" x14ac:dyDescent="0.25">
      <c r="A4469" t="s">
        <v>3741</v>
      </c>
    </row>
    <row r="4470" spans="1:1" x14ac:dyDescent="0.25">
      <c r="A4470" t="s">
        <v>3742</v>
      </c>
    </row>
    <row r="4471" spans="1:1" x14ac:dyDescent="0.25">
      <c r="A4471" t="s">
        <v>3478</v>
      </c>
    </row>
    <row r="4472" spans="1:1" x14ac:dyDescent="0.25">
      <c r="A4472" t="s">
        <v>3743</v>
      </c>
    </row>
    <row r="4473" spans="1:1" x14ac:dyDescent="0.25">
      <c r="A4473" t="s">
        <v>3744</v>
      </c>
    </row>
    <row r="4474" spans="1:1" x14ac:dyDescent="0.25">
      <c r="A4474" t="s">
        <v>3745</v>
      </c>
    </row>
    <row r="4475" spans="1:1" x14ac:dyDescent="0.25">
      <c r="A4475" t="s">
        <v>3746</v>
      </c>
    </row>
    <row r="4476" spans="1:1" x14ac:dyDescent="0.25">
      <c r="A4476" t="s">
        <v>3747</v>
      </c>
    </row>
    <row r="4477" spans="1:1" x14ac:dyDescent="0.25">
      <c r="A4477" t="s">
        <v>3478</v>
      </c>
    </row>
    <row r="4478" spans="1:1" x14ac:dyDescent="0.25">
      <c r="A4478" t="s">
        <v>3748</v>
      </c>
    </row>
    <row r="4479" spans="1:1" x14ac:dyDescent="0.25">
      <c r="A4479" t="s">
        <v>3749</v>
      </c>
    </row>
    <row r="4480" spans="1:1" x14ac:dyDescent="0.25">
      <c r="A4480" t="s">
        <v>3750</v>
      </c>
    </row>
    <row r="4481" spans="1:1" x14ac:dyDescent="0.25">
      <c r="A4481" t="s">
        <v>3751</v>
      </c>
    </row>
    <row r="4482" spans="1:1" x14ac:dyDescent="0.25">
      <c r="A4482" t="s">
        <v>3752</v>
      </c>
    </row>
    <row r="4483" spans="1:1" x14ac:dyDescent="0.25">
      <c r="A4483" t="s">
        <v>3478</v>
      </c>
    </row>
    <row r="4484" spans="1:1" x14ac:dyDescent="0.25">
      <c r="A4484" t="s">
        <v>3753</v>
      </c>
    </row>
    <row r="4485" spans="1:1" x14ac:dyDescent="0.25">
      <c r="A4485" t="s">
        <v>3754</v>
      </c>
    </row>
    <row r="4486" spans="1:1" x14ac:dyDescent="0.25">
      <c r="A4486" t="s">
        <v>3755</v>
      </c>
    </row>
    <row r="4487" spans="1:1" x14ac:dyDescent="0.25">
      <c r="A4487" t="s">
        <v>3756</v>
      </c>
    </row>
    <row r="4488" spans="1:1" x14ac:dyDescent="0.25">
      <c r="A4488" t="s">
        <v>3757</v>
      </c>
    </row>
    <row r="4489" spans="1:1" x14ac:dyDescent="0.25">
      <c r="A4489" t="s">
        <v>3478</v>
      </c>
    </row>
    <row r="4490" spans="1:1" x14ac:dyDescent="0.25">
      <c r="A4490" t="s">
        <v>3758</v>
      </c>
    </row>
    <row r="4491" spans="1:1" x14ac:dyDescent="0.25">
      <c r="A4491" t="s">
        <v>3759</v>
      </c>
    </row>
    <row r="4492" spans="1:1" x14ac:dyDescent="0.25">
      <c r="A4492" t="s">
        <v>3760</v>
      </c>
    </row>
    <row r="4493" spans="1:1" x14ac:dyDescent="0.25">
      <c r="A4493" t="s">
        <v>3761</v>
      </c>
    </row>
    <row r="4494" spans="1:1" x14ac:dyDescent="0.25">
      <c r="A4494" t="s">
        <v>3762</v>
      </c>
    </row>
    <row r="4495" spans="1:1" x14ac:dyDescent="0.25">
      <c r="A4495" t="s">
        <v>3478</v>
      </c>
    </row>
    <row r="4496" spans="1:1" x14ac:dyDescent="0.25">
      <c r="A4496" t="s">
        <v>3763</v>
      </c>
    </row>
    <row r="4497" spans="1:1" x14ac:dyDescent="0.25">
      <c r="A4497" t="s">
        <v>3764</v>
      </c>
    </row>
    <row r="4498" spans="1:1" x14ac:dyDescent="0.25">
      <c r="A4498" t="s">
        <v>3765</v>
      </c>
    </row>
    <row r="4499" spans="1:1" x14ac:dyDescent="0.25">
      <c r="A4499" t="s">
        <v>3766</v>
      </c>
    </row>
    <row r="4500" spans="1:1" x14ac:dyDescent="0.25">
      <c r="A4500" t="s">
        <v>3767</v>
      </c>
    </row>
    <row r="4501" spans="1:1" x14ac:dyDescent="0.25">
      <c r="A4501" t="s">
        <v>3478</v>
      </c>
    </row>
    <row r="4502" spans="1:1" x14ac:dyDescent="0.25">
      <c r="A4502" t="s">
        <v>3768</v>
      </c>
    </row>
    <row r="4503" spans="1:1" x14ac:dyDescent="0.25">
      <c r="A4503" t="s">
        <v>3769</v>
      </c>
    </row>
    <row r="4504" spans="1:1" x14ac:dyDescent="0.25">
      <c r="A4504" t="s">
        <v>3770</v>
      </c>
    </row>
    <row r="4505" spans="1:1" x14ac:dyDescent="0.25">
      <c r="A4505" t="s">
        <v>3771</v>
      </c>
    </row>
    <row r="4506" spans="1:1" x14ac:dyDescent="0.25">
      <c r="A4506" t="s">
        <v>3772</v>
      </c>
    </row>
    <row r="4507" spans="1:1" x14ac:dyDescent="0.25">
      <c r="A4507" t="s">
        <v>3478</v>
      </c>
    </row>
    <row r="4508" spans="1:1" x14ac:dyDescent="0.25">
      <c r="A4508" t="s">
        <v>3773</v>
      </c>
    </row>
    <row r="4509" spans="1:1" x14ac:dyDescent="0.25">
      <c r="A4509" t="s">
        <v>3774</v>
      </c>
    </row>
    <row r="4510" spans="1:1" x14ac:dyDescent="0.25">
      <c r="A4510" t="s">
        <v>3775</v>
      </c>
    </row>
    <row r="4511" spans="1:1" x14ac:dyDescent="0.25">
      <c r="A4511" t="s">
        <v>3776</v>
      </c>
    </row>
    <row r="4512" spans="1:1" x14ac:dyDescent="0.25">
      <c r="A4512" t="s">
        <v>3777</v>
      </c>
    </row>
    <row r="4513" spans="1:1" x14ac:dyDescent="0.25">
      <c r="A4513" t="s">
        <v>3478</v>
      </c>
    </row>
    <row r="4514" spans="1:1" x14ac:dyDescent="0.25">
      <c r="A4514" t="s">
        <v>3778</v>
      </c>
    </row>
    <row r="4515" spans="1:1" x14ac:dyDescent="0.25">
      <c r="A4515" t="s">
        <v>3779</v>
      </c>
    </row>
    <row r="4516" spans="1:1" x14ac:dyDescent="0.25">
      <c r="A4516" t="s">
        <v>3780</v>
      </c>
    </row>
    <row r="4517" spans="1:1" x14ac:dyDescent="0.25">
      <c r="A4517" t="s">
        <v>3781</v>
      </c>
    </row>
    <row r="4518" spans="1:1" x14ac:dyDescent="0.25">
      <c r="A4518" t="s">
        <v>3782</v>
      </c>
    </row>
    <row r="4519" spans="1:1" x14ac:dyDescent="0.25">
      <c r="A4519" t="s">
        <v>3478</v>
      </c>
    </row>
    <row r="4520" spans="1:1" x14ac:dyDescent="0.25">
      <c r="A4520" t="s">
        <v>3783</v>
      </c>
    </row>
    <row r="4521" spans="1:1" x14ac:dyDescent="0.25">
      <c r="A4521" t="s">
        <v>3784</v>
      </c>
    </row>
    <row r="4522" spans="1:1" x14ac:dyDescent="0.25">
      <c r="A4522" t="s">
        <v>3785</v>
      </c>
    </row>
    <row r="4523" spans="1:1" x14ac:dyDescent="0.25">
      <c r="A4523" t="s">
        <v>3786</v>
      </c>
    </row>
    <row r="4524" spans="1:1" x14ac:dyDescent="0.25">
      <c r="A4524" t="s">
        <v>3787</v>
      </c>
    </row>
    <row r="4525" spans="1:1" x14ac:dyDescent="0.25">
      <c r="A4525" t="s">
        <v>3478</v>
      </c>
    </row>
    <row r="4526" spans="1:1" x14ac:dyDescent="0.25">
      <c r="A4526" t="s">
        <v>3788</v>
      </c>
    </row>
    <row r="4527" spans="1:1" x14ac:dyDescent="0.25">
      <c r="A4527" t="s">
        <v>3789</v>
      </c>
    </row>
    <row r="4528" spans="1:1" x14ac:dyDescent="0.25">
      <c r="A4528" t="s">
        <v>3790</v>
      </c>
    </row>
    <row r="4529" spans="1:1" x14ac:dyDescent="0.25">
      <c r="A4529" t="s">
        <v>3791</v>
      </c>
    </row>
    <row r="4530" spans="1:1" x14ac:dyDescent="0.25">
      <c r="A4530" t="s">
        <v>3792</v>
      </c>
    </row>
    <row r="4531" spans="1:1" x14ac:dyDescent="0.25">
      <c r="A4531" t="s">
        <v>3478</v>
      </c>
    </row>
    <row r="4532" spans="1:1" x14ac:dyDescent="0.25">
      <c r="A4532" t="s">
        <v>3793</v>
      </c>
    </row>
    <row r="4533" spans="1:1" x14ac:dyDescent="0.25">
      <c r="A4533" t="s">
        <v>3794</v>
      </c>
    </row>
    <row r="4534" spans="1:1" x14ac:dyDescent="0.25">
      <c r="A4534" t="s">
        <v>3795</v>
      </c>
    </row>
    <row r="4535" spans="1:1" x14ac:dyDescent="0.25">
      <c r="A4535" t="s">
        <v>3796</v>
      </c>
    </row>
    <row r="4536" spans="1:1" x14ac:dyDescent="0.25">
      <c r="A4536" t="s">
        <v>3797</v>
      </c>
    </row>
    <row r="4537" spans="1:1" x14ac:dyDescent="0.25">
      <c r="A4537" t="s">
        <v>3478</v>
      </c>
    </row>
    <row r="4538" spans="1:1" x14ac:dyDescent="0.25">
      <c r="A4538" t="s">
        <v>3798</v>
      </c>
    </row>
    <row r="4539" spans="1:1" x14ac:dyDescent="0.25">
      <c r="A4539" t="s">
        <v>3799</v>
      </c>
    </row>
    <row r="4540" spans="1:1" x14ac:dyDescent="0.25">
      <c r="A4540" t="s">
        <v>3800</v>
      </c>
    </row>
    <row r="4541" spans="1:1" x14ac:dyDescent="0.25">
      <c r="A4541" t="s">
        <v>3801</v>
      </c>
    </row>
    <row r="4542" spans="1:1" x14ac:dyDescent="0.25">
      <c r="A4542" t="s">
        <v>3802</v>
      </c>
    </row>
    <row r="4543" spans="1:1" x14ac:dyDescent="0.25">
      <c r="A4543" t="s">
        <v>3478</v>
      </c>
    </row>
    <row r="4544" spans="1:1" x14ac:dyDescent="0.25">
      <c r="A4544" t="s">
        <v>3803</v>
      </c>
    </row>
    <row r="4545" spans="1:1" x14ac:dyDescent="0.25">
      <c r="A4545" t="s">
        <v>3804</v>
      </c>
    </row>
    <row r="4546" spans="1:1" x14ac:dyDescent="0.25">
      <c r="A4546" t="s">
        <v>3805</v>
      </c>
    </row>
    <row r="4547" spans="1:1" x14ac:dyDescent="0.25">
      <c r="A4547" t="s">
        <v>3806</v>
      </c>
    </row>
    <row r="4548" spans="1:1" x14ac:dyDescent="0.25">
      <c r="A4548" t="s">
        <v>3807</v>
      </c>
    </row>
    <row r="4549" spans="1:1" x14ac:dyDescent="0.25">
      <c r="A4549" t="s">
        <v>3478</v>
      </c>
    </row>
    <row r="4550" spans="1:1" x14ac:dyDescent="0.25">
      <c r="A4550" t="s">
        <v>3808</v>
      </c>
    </row>
    <row r="4551" spans="1:1" x14ac:dyDescent="0.25">
      <c r="A4551" t="s">
        <v>3809</v>
      </c>
    </row>
    <row r="4552" spans="1:1" x14ac:dyDescent="0.25">
      <c r="A4552" t="s">
        <v>3810</v>
      </c>
    </row>
    <row r="4553" spans="1:1" x14ac:dyDescent="0.25">
      <c r="A4553" t="s">
        <v>3811</v>
      </c>
    </row>
    <row r="4554" spans="1:1" x14ac:dyDescent="0.25">
      <c r="A4554" t="s">
        <v>3812</v>
      </c>
    </row>
    <row r="4555" spans="1:1" x14ac:dyDescent="0.25">
      <c r="A4555" t="s">
        <v>3478</v>
      </c>
    </row>
    <row r="4556" spans="1:1" x14ac:dyDescent="0.25">
      <c r="A4556" t="s">
        <v>3813</v>
      </c>
    </row>
    <row r="4557" spans="1:1" x14ac:dyDescent="0.25">
      <c r="A4557" t="s">
        <v>3814</v>
      </c>
    </row>
    <row r="4558" spans="1:1" x14ac:dyDescent="0.25">
      <c r="A4558" t="s">
        <v>3815</v>
      </c>
    </row>
    <row r="4559" spans="1:1" x14ac:dyDescent="0.25">
      <c r="A4559" t="s">
        <v>3816</v>
      </c>
    </row>
    <row r="4560" spans="1:1" x14ac:dyDescent="0.25">
      <c r="A4560" t="s">
        <v>3817</v>
      </c>
    </row>
    <row r="4561" spans="1:1" x14ac:dyDescent="0.25">
      <c r="A4561" t="s">
        <v>3478</v>
      </c>
    </row>
    <row r="4562" spans="1:1" x14ac:dyDescent="0.25">
      <c r="A4562" t="s">
        <v>3818</v>
      </c>
    </row>
    <row r="4563" spans="1:1" x14ac:dyDescent="0.25">
      <c r="A4563" t="s">
        <v>3819</v>
      </c>
    </row>
    <row r="4564" spans="1:1" x14ac:dyDescent="0.25">
      <c r="A4564" t="s">
        <v>3820</v>
      </c>
    </row>
    <row r="4565" spans="1:1" x14ac:dyDescent="0.25">
      <c r="A4565" t="s">
        <v>3821</v>
      </c>
    </row>
    <row r="4566" spans="1:1" x14ac:dyDescent="0.25">
      <c r="A4566" t="s">
        <v>3822</v>
      </c>
    </row>
    <row r="4567" spans="1:1" x14ac:dyDescent="0.25">
      <c r="A4567" t="s">
        <v>3478</v>
      </c>
    </row>
    <row r="4568" spans="1:1" x14ac:dyDescent="0.25">
      <c r="A4568" t="s">
        <v>3823</v>
      </c>
    </row>
    <row r="4569" spans="1:1" x14ac:dyDescent="0.25">
      <c r="A4569" t="s">
        <v>3824</v>
      </c>
    </row>
    <row r="4570" spans="1:1" x14ac:dyDescent="0.25">
      <c r="A4570" t="s">
        <v>3825</v>
      </c>
    </row>
    <row r="4571" spans="1:1" x14ac:dyDescent="0.25">
      <c r="A4571" t="s">
        <v>3826</v>
      </c>
    </row>
    <row r="4572" spans="1:1" x14ac:dyDescent="0.25">
      <c r="A4572" t="s">
        <v>3827</v>
      </c>
    </row>
    <row r="4573" spans="1:1" x14ac:dyDescent="0.25">
      <c r="A4573" t="s">
        <v>3478</v>
      </c>
    </row>
    <row r="4574" spans="1:1" x14ac:dyDescent="0.25">
      <c r="A4574" t="s">
        <v>3828</v>
      </c>
    </row>
    <row r="4575" spans="1:1" x14ac:dyDescent="0.25">
      <c r="A4575" t="s">
        <v>3829</v>
      </c>
    </row>
    <row r="4576" spans="1:1" x14ac:dyDescent="0.25">
      <c r="A4576" t="s">
        <v>3830</v>
      </c>
    </row>
    <row r="4577" spans="1:1" x14ac:dyDescent="0.25">
      <c r="A4577" t="s">
        <v>3831</v>
      </c>
    </row>
    <row r="4578" spans="1:1" x14ac:dyDescent="0.25">
      <c r="A4578" t="s">
        <v>3832</v>
      </c>
    </row>
    <row r="4579" spans="1:1" x14ac:dyDescent="0.25">
      <c r="A4579" t="s">
        <v>3478</v>
      </c>
    </row>
    <row r="4580" spans="1:1" x14ac:dyDescent="0.25">
      <c r="A4580" t="s">
        <v>3833</v>
      </c>
    </row>
    <row r="4581" spans="1:1" x14ac:dyDescent="0.25">
      <c r="A4581" t="s">
        <v>3834</v>
      </c>
    </row>
    <row r="4582" spans="1:1" x14ac:dyDescent="0.25">
      <c r="A4582" t="s">
        <v>3835</v>
      </c>
    </row>
    <row r="4583" spans="1:1" x14ac:dyDescent="0.25">
      <c r="A4583" t="s">
        <v>3836</v>
      </c>
    </row>
    <row r="4584" spans="1:1" x14ac:dyDescent="0.25">
      <c r="A4584" t="s">
        <v>3837</v>
      </c>
    </row>
    <row r="4585" spans="1:1" x14ac:dyDescent="0.25">
      <c r="A4585" t="s">
        <v>3478</v>
      </c>
    </row>
    <row r="4586" spans="1:1" x14ac:dyDescent="0.25">
      <c r="A4586" t="s">
        <v>3838</v>
      </c>
    </row>
    <row r="4587" spans="1:1" x14ac:dyDescent="0.25">
      <c r="A4587" t="s">
        <v>3839</v>
      </c>
    </row>
    <row r="4588" spans="1:1" x14ac:dyDescent="0.25">
      <c r="A4588" t="s">
        <v>3840</v>
      </c>
    </row>
    <row r="4589" spans="1:1" x14ac:dyDescent="0.25">
      <c r="A4589" t="s">
        <v>3841</v>
      </c>
    </row>
    <row r="4590" spans="1:1" x14ac:dyDescent="0.25">
      <c r="A4590" t="s">
        <v>3842</v>
      </c>
    </row>
    <row r="4591" spans="1:1" x14ac:dyDescent="0.25">
      <c r="A4591" t="s">
        <v>3478</v>
      </c>
    </row>
    <row r="4592" spans="1:1" x14ac:dyDescent="0.25">
      <c r="A4592" t="s">
        <v>3843</v>
      </c>
    </row>
    <row r="4593" spans="1:1" x14ac:dyDescent="0.25">
      <c r="A4593" t="s">
        <v>3844</v>
      </c>
    </row>
    <row r="4594" spans="1:1" x14ac:dyDescent="0.25">
      <c r="A4594" t="s">
        <v>3845</v>
      </c>
    </row>
    <row r="4595" spans="1:1" x14ac:dyDescent="0.25">
      <c r="A4595" t="s">
        <v>3846</v>
      </c>
    </row>
    <row r="4596" spans="1:1" x14ac:dyDescent="0.25">
      <c r="A4596" t="s">
        <v>3847</v>
      </c>
    </row>
    <row r="4597" spans="1:1" x14ac:dyDescent="0.25">
      <c r="A4597" t="s">
        <v>3478</v>
      </c>
    </row>
    <row r="4598" spans="1:1" x14ac:dyDescent="0.25">
      <c r="A4598" t="s">
        <v>3848</v>
      </c>
    </row>
    <row r="4599" spans="1:1" x14ac:dyDescent="0.25">
      <c r="A4599" t="s">
        <v>3849</v>
      </c>
    </row>
    <row r="4600" spans="1:1" x14ac:dyDescent="0.25">
      <c r="A4600" t="s">
        <v>3850</v>
      </c>
    </row>
    <row r="4601" spans="1:1" x14ac:dyDescent="0.25">
      <c r="A4601" t="s">
        <v>3851</v>
      </c>
    </row>
    <row r="4602" spans="1:1" x14ac:dyDescent="0.25">
      <c r="A4602" t="s">
        <v>3852</v>
      </c>
    </row>
    <row r="4603" spans="1:1" x14ac:dyDescent="0.25">
      <c r="A4603" t="s">
        <v>3478</v>
      </c>
    </row>
    <row r="4604" spans="1:1" x14ac:dyDescent="0.25">
      <c r="A4604" t="s">
        <v>3853</v>
      </c>
    </row>
    <row r="4605" spans="1:1" x14ac:dyDescent="0.25">
      <c r="A4605" t="s">
        <v>3854</v>
      </c>
    </row>
    <row r="4606" spans="1:1" x14ac:dyDescent="0.25">
      <c r="A4606" t="s">
        <v>3855</v>
      </c>
    </row>
    <row r="4607" spans="1:1" x14ac:dyDescent="0.25">
      <c r="A4607" t="s">
        <v>3856</v>
      </c>
    </row>
    <row r="4608" spans="1:1" x14ac:dyDescent="0.25">
      <c r="A4608" t="s">
        <v>3857</v>
      </c>
    </row>
    <row r="4609" spans="1:1" x14ac:dyDescent="0.25">
      <c r="A4609" t="s">
        <v>3478</v>
      </c>
    </row>
    <row r="4610" spans="1:1" x14ac:dyDescent="0.25">
      <c r="A4610" t="s">
        <v>3858</v>
      </c>
    </row>
    <row r="4611" spans="1:1" x14ac:dyDescent="0.25">
      <c r="A4611" t="s">
        <v>3859</v>
      </c>
    </row>
    <row r="4612" spans="1:1" x14ac:dyDescent="0.25">
      <c r="A4612" t="s">
        <v>3860</v>
      </c>
    </row>
    <row r="4613" spans="1:1" x14ac:dyDescent="0.25">
      <c r="A4613" t="s">
        <v>3861</v>
      </c>
    </row>
    <row r="4614" spans="1:1" x14ac:dyDescent="0.25">
      <c r="A4614" t="s">
        <v>3862</v>
      </c>
    </row>
    <row r="4615" spans="1:1" x14ac:dyDescent="0.25">
      <c r="A4615" t="s">
        <v>3478</v>
      </c>
    </row>
    <row r="4616" spans="1:1" x14ac:dyDescent="0.25">
      <c r="A4616" t="s">
        <v>3187</v>
      </c>
    </row>
    <row r="4617" spans="1:1" x14ac:dyDescent="0.25">
      <c r="A4617" t="s">
        <v>3188</v>
      </c>
    </row>
    <row r="4618" spans="1:1" x14ac:dyDescent="0.25">
      <c r="A4618" t="s">
        <v>3189</v>
      </c>
    </row>
    <row r="4619" spans="1:1" x14ac:dyDescent="0.25">
      <c r="A4619" t="s">
        <v>3190</v>
      </c>
    </row>
    <row r="4620" spans="1:1" x14ac:dyDescent="0.25">
      <c r="A4620" t="s">
        <v>3191</v>
      </c>
    </row>
    <row r="4621" spans="1:1" x14ac:dyDescent="0.25">
      <c r="A4621" t="s">
        <v>3478</v>
      </c>
    </row>
    <row r="4622" spans="1:1" x14ac:dyDescent="0.25">
      <c r="A4622" t="s">
        <v>3192</v>
      </c>
    </row>
    <row r="4623" spans="1:1" x14ac:dyDescent="0.25">
      <c r="A4623" t="s">
        <v>3193</v>
      </c>
    </row>
    <row r="4624" spans="1:1" x14ac:dyDescent="0.25">
      <c r="A4624" t="s">
        <v>3194</v>
      </c>
    </row>
    <row r="4625" spans="1:1" x14ac:dyDescent="0.25">
      <c r="A4625" t="s">
        <v>3195</v>
      </c>
    </row>
    <row r="4626" spans="1:1" x14ac:dyDescent="0.25">
      <c r="A4626" t="s">
        <v>3196</v>
      </c>
    </row>
    <row r="4627" spans="1:1" x14ac:dyDescent="0.25">
      <c r="A4627" t="s">
        <v>3478</v>
      </c>
    </row>
    <row r="4628" spans="1:1" x14ac:dyDescent="0.25">
      <c r="A4628" t="s">
        <v>3197</v>
      </c>
    </row>
    <row r="4629" spans="1:1" x14ac:dyDescent="0.25">
      <c r="A4629" t="s">
        <v>3198</v>
      </c>
    </row>
    <row r="4630" spans="1:1" x14ac:dyDescent="0.25">
      <c r="A4630" t="s">
        <v>3199</v>
      </c>
    </row>
    <row r="4631" spans="1:1" x14ac:dyDescent="0.25">
      <c r="A4631" t="s">
        <v>3200</v>
      </c>
    </row>
    <row r="4632" spans="1:1" x14ac:dyDescent="0.25">
      <c r="A4632" t="s">
        <v>3201</v>
      </c>
    </row>
    <row r="4633" spans="1:1" x14ac:dyDescent="0.25">
      <c r="A4633" t="s">
        <v>3478</v>
      </c>
    </row>
    <row r="4634" spans="1:1" x14ac:dyDescent="0.25">
      <c r="A4634" t="s">
        <v>3202</v>
      </c>
    </row>
    <row r="4635" spans="1:1" x14ac:dyDescent="0.25">
      <c r="A4635" t="s">
        <v>3203</v>
      </c>
    </row>
    <row r="4636" spans="1:1" x14ac:dyDescent="0.25">
      <c r="A4636" t="s">
        <v>3204</v>
      </c>
    </row>
    <row r="4637" spans="1:1" x14ac:dyDescent="0.25">
      <c r="A4637" t="s">
        <v>3205</v>
      </c>
    </row>
    <row r="4638" spans="1:1" x14ac:dyDescent="0.25">
      <c r="A4638" t="s">
        <v>3206</v>
      </c>
    </row>
    <row r="4639" spans="1:1" x14ac:dyDescent="0.25">
      <c r="A4639" t="s">
        <v>3478</v>
      </c>
    </row>
    <row r="4640" spans="1:1" x14ac:dyDescent="0.25">
      <c r="A4640" t="s">
        <v>3207</v>
      </c>
    </row>
    <row r="4641" spans="1:1" x14ac:dyDescent="0.25">
      <c r="A4641" t="s">
        <v>3208</v>
      </c>
    </row>
    <row r="4642" spans="1:1" x14ac:dyDescent="0.25">
      <c r="A4642" t="s">
        <v>3209</v>
      </c>
    </row>
    <row r="4643" spans="1:1" x14ac:dyDescent="0.25">
      <c r="A4643" t="s">
        <v>3210</v>
      </c>
    </row>
    <row r="4644" spans="1:1" x14ac:dyDescent="0.25">
      <c r="A4644" t="s">
        <v>3211</v>
      </c>
    </row>
    <row r="4645" spans="1:1" x14ac:dyDescent="0.25">
      <c r="A4645" t="s">
        <v>3478</v>
      </c>
    </row>
    <row r="4646" spans="1:1" x14ac:dyDescent="0.25">
      <c r="A4646" t="s">
        <v>3212</v>
      </c>
    </row>
    <row r="4647" spans="1:1" x14ac:dyDescent="0.25">
      <c r="A4647" t="s">
        <v>3213</v>
      </c>
    </row>
    <row r="4648" spans="1:1" x14ac:dyDescent="0.25">
      <c r="A4648" t="s">
        <v>3214</v>
      </c>
    </row>
    <row r="4649" spans="1:1" x14ac:dyDescent="0.25">
      <c r="A4649" t="s">
        <v>3215</v>
      </c>
    </row>
    <row r="4650" spans="1:1" x14ac:dyDescent="0.25">
      <c r="A4650" t="s">
        <v>3216</v>
      </c>
    </row>
    <row r="4651" spans="1:1" x14ac:dyDescent="0.25">
      <c r="A4651" t="s">
        <v>3478</v>
      </c>
    </row>
    <row r="4652" spans="1:1" x14ac:dyDescent="0.25">
      <c r="A4652" t="s">
        <v>3217</v>
      </c>
    </row>
    <row r="4653" spans="1:1" x14ac:dyDescent="0.25">
      <c r="A4653" t="s">
        <v>3218</v>
      </c>
    </row>
    <row r="4654" spans="1:1" x14ac:dyDescent="0.25">
      <c r="A4654" t="s">
        <v>3219</v>
      </c>
    </row>
    <row r="4655" spans="1:1" x14ac:dyDescent="0.25">
      <c r="A4655" t="s">
        <v>3220</v>
      </c>
    </row>
    <row r="4656" spans="1:1" x14ac:dyDescent="0.25">
      <c r="A4656" t="s">
        <v>3221</v>
      </c>
    </row>
    <row r="4657" spans="1:1" x14ac:dyDescent="0.25">
      <c r="A4657" t="s">
        <v>3478</v>
      </c>
    </row>
    <row r="4658" spans="1:1" x14ac:dyDescent="0.25">
      <c r="A4658" t="s">
        <v>3222</v>
      </c>
    </row>
    <row r="4659" spans="1:1" x14ac:dyDescent="0.25">
      <c r="A4659" t="s">
        <v>3223</v>
      </c>
    </row>
    <row r="4660" spans="1:1" x14ac:dyDescent="0.25">
      <c r="A4660" t="s">
        <v>3224</v>
      </c>
    </row>
    <row r="4661" spans="1:1" x14ac:dyDescent="0.25">
      <c r="A4661" t="s">
        <v>3225</v>
      </c>
    </row>
    <row r="4662" spans="1:1" x14ac:dyDescent="0.25">
      <c r="A4662" t="s">
        <v>3226</v>
      </c>
    </row>
    <row r="4663" spans="1:1" x14ac:dyDescent="0.25">
      <c r="A4663" t="s">
        <v>3478</v>
      </c>
    </row>
    <row r="4664" spans="1:1" x14ac:dyDescent="0.25">
      <c r="A4664" t="s">
        <v>3227</v>
      </c>
    </row>
    <row r="4665" spans="1:1" x14ac:dyDescent="0.25">
      <c r="A4665" t="s">
        <v>3228</v>
      </c>
    </row>
    <row r="4666" spans="1:1" x14ac:dyDescent="0.25">
      <c r="A4666" t="s">
        <v>3229</v>
      </c>
    </row>
    <row r="4667" spans="1:1" x14ac:dyDescent="0.25">
      <c r="A4667" t="s">
        <v>3230</v>
      </c>
    </row>
    <row r="4668" spans="1:1" x14ac:dyDescent="0.25">
      <c r="A4668" t="s">
        <v>3231</v>
      </c>
    </row>
    <row r="4669" spans="1:1" x14ac:dyDescent="0.25">
      <c r="A4669" t="s">
        <v>3478</v>
      </c>
    </row>
    <row r="4670" spans="1:1" x14ac:dyDescent="0.25">
      <c r="A4670" t="s">
        <v>3232</v>
      </c>
    </row>
    <row r="4671" spans="1:1" x14ac:dyDescent="0.25">
      <c r="A4671" t="s">
        <v>3233</v>
      </c>
    </row>
    <row r="4672" spans="1:1" x14ac:dyDescent="0.25">
      <c r="A4672" t="s">
        <v>3234</v>
      </c>
    </row>
    <row r="4673" spans="1:1" x14ac:dyDescent="0.25">
      <c r="A4673" t="s">
        <v>3235</v>
      </c>
    </row>
    <row r="4674" spans="1:1" x14ac:dyDescent="0.25">
      <c r="A4674" t="s">
        <v>3236</v>
      </c>
    </row>
    <row r="4675" spans="1:1" x14ac:dyDescent="0.25">
      <c r="A4675" t="s">
        <v>3478</v>
      </c>
    </row>
    <row r="4676" spans="1:1" x14ac:dyDescent="0.25">
      <c r="A4676" t="s">
        <v>3237</v>
      </c>
    </row>
    <row r="4677" spans="1:1" x14ac:dyDescent="0.25">
      <c r="A4677" t="s">
        <v>3238</v>
      </c>
    </row>
    <row r="4678" spans="1:1" x14ac:dyDescent="0.25">
      <c r="A4678" t="s">
        <v>3239</v>
      </c>
    </row>
    <row r="4679" spans="1:1" x14ac:dyDescent="0.25">
      <c r="A4679" t="s">
        <v>3240</v>
      </c>
    </row>
    <row r="4680" spans="1:1" x14ac:dyDescent="0.25">
      <c r="A4680" t="s">
        <v>3241</v>
      </c>
    </row>
    <row r="4681" spans="1:1" x14ac:dyDescent="0.25">
      <c r="A4681" t="s">
        <v>3478</v>
      </c>
    </row>
    <row r="4682" spans="1:1" x14ac:dyDescent="0.25">
      <c r="A4682" t="s">
        <v>3242</v>
      </c>
    </row>
    <row r="4683" spans="1:1" x14ac:dyDescent="0.25">
      <c r="A4683" t="s">
        <v>3243</v>
      </c>
    </row>
    <row r="4684" spans="1:1" x14ac:dyDescent="0.25">
      <c r="A4684" t="s">
        <v>3244</v>
      </c>
    </row>
    <row r="4685" spans="1:1" x14ac:dyDescent="0.25">
      <c r="A4685" t="s">
        <v>3245</v>
      </c>
    </row>
    <row r="4686" spans="1:1" x14ac:dyDescent="0.25">
      <c r="A4686" t="s">
        <v>3246</v>
      </c>
    </row>
    <row r="4687" spans="1:1" x14ac:dyDescent="0.25">
      <c r="A4687" t="s">
        <v>3478</v>
      </c>
    </row>
    <row r="4688" spans="1:1" x14ac:dyDescent="0.25">
      <c r="A4688" t="s">
        <v>3247</v>
      </c>
    </row>
    <row r="4689" spans="1:1" x14ac:dyDescent="0.25">
      <c r="A4689" t="s">
        <v>3248</v>
      </c>
    </row>
    <row r="4690" spans="1:1" x14ac:dyDescent="0.25">
      <c r="A4690" t="s">
        <v>3249</v>
      </c>
    </row>
    <row r="4691" spans="1:1" x14ac:dyDescent="0.25">
      <c r="A4691" t="s">
        <v>3250</v>
      </c>
    </row>
    <row r="4692" spans="1:1" x14ac:dyDescent="0.25">
      <c r="A4692" t="s">
        <v>3251</v>
      </c>
    </row>
    <row r="4693" spans="1:1" x14ac:dyDescent="0.25">
      <c r="A4693" t="s">
        <v>3478</v>
      </c>
    </row>
    <row r="4694" spans="1:1" x14ac:dyDescent="0.25">
      <c r="A4694" t="s">
        <v>3252</v>
      </c>
    </row>
    <row r="4695" spans="1:1" x14ac:dyDescent="0.25">
      <c r="A4695" t="s">
        <v>3253</v>
      </c>
    </row>
    <row r="4696" spans="1:1" x14ac:dyDescent="0.25">
      <c r="A4696" t="s">
        <v>3254</v>
      </c>
    </row>
    <row r="4697" spans="1:1" x14ac:dyDescent="0.25">
      <c r="A4697" t="s">
        <v>3255</v>
      </c>
    </row>
    <row r="4698" spans="1:1" x14ac:dyDescent="0.25">
      <c r="A4698" t="s">
        <v>3256</v>
      </c>
    </row>
    <row r="4699" spans="1:1" x14ac:dyDescent="0.25">
      <c r="A4699" t="s">
        <v>3478</v>
      </c>
    </row>
    <row r="4700" spans="1:1" x14ac:dyDescent="0.25">
      <c r="A4700" t="s">
        <v>3257</v>
      </c>
    </row>
    <row r="4701" spans="1:1" x14ac:dyDescent="0.25">
      <c r="A4701" t="s">
        <v>3258</v>
      </c>
    </row>
    <row r="4702" spans="1:1" x14ac:dyDescent="0.25">
      <c r="A4702" t="s">
        <v>3259</v>
      </c>
    </row>
    <row r="4703" spans="1:1" x14ac:dyDescent="0.25">
      <c r="A4703" t="s">
        <v>3260</v>
      </c>
    </row>
    <row r="4704" spans="1:1" x14ac:dyDescent="0.25">
      <c r="A4704" t="s">
        <v>3261</v>
      </c>
    </row>
    <row r="4705" spans="1:1" x14ac:dyDescent="0.25">
      <c r="A4705" t="s">
        <v>3478</v>
      </c>
    </row>
    <row r="4706" spans="1:1" x14ac:dyDescent="0.25">
      <c r="A4706" t="s">
        <v>3262</v>
      </c>
    </row>
    <row r="4707" spans="1:1" x14ac:dyDescent="0.25">
      <c r="A4707" t="s">
        <v>3263</v>
      </c>
    </row>
    <row r="4708" spans="1:1" x14ac:dyDescent="0.25">
      <c r="A4708" t="s">
        <v>3264</v>
      </c>
    </row>
    <row r="4709" spans="1:1" x14ac:dyDescent="0.25">
      <c r="A4709" t="s">
        <v>3265</v>
      </c>
    </row>
    <row r="4710" spans="1:1" x14ac:dyDescent="0.25">
      <c r="A4710" t="s">
        <v>3266</v>
      </c>
    </row>
    <row r="4711" spans="1:1" x14ac:dyDescent="0.25">
      <c r="A4711" t="s">
        <v>3478</v>
      </c>
    </row>
    <row r="4712" spans="1:1" x14ac:dyDescent="0.25">
      <c r="A4712" t="s">
        <v>3267</v>
      </c>
    </row>
    <row r="4713" spans="1:1" x14ac:dyDescent="0.25">
      <c r="A4713" t="s">
        <v>3268</v>
      </c>
    </row>
    <row r="4714" spans="1:1" x14ac:dyDescent="0.25">
      <c r="A4714" t="s">
        <v>3269</v>
      </c>
    </row>
    <row r="4715" spans="1:1" x14ac:dyDescent="0.25">
      <c r="A4715" t="s">
        <v>3270</v>
      </c>
    </row>
    <row r="4716" spans="1:1" x14ac:dyDescent="0.25">
      <c r="A4716" t="s">
        <v>3271</v>
      </c>
    </row>
    <row r="4717" spans="1:1" x14ac:dyDescent="0.25">
      <c r="A4717" t="s">
        <v>3478</v>
      </c>
    </row>
    <row r="4718" spans="1:1" x14ac:dyDescent="0.25">
      <c r="A4718" t="s">
        <v>3272</v>
      </c>
    </row>
    <row r="4719" spans="1:1" x14ac:dyDescent="0.25">
      <c r="A4719" t="s">
        <v>3273</v>
      </c>
    </row>
    <row r="4720" spans="1:1" x14ac:dyDescent="0.25">
      <c r="A4720" t="s">
        <v>3274</v>
      </c>
    </row>
    <row r="4721" spans="1:1" x14ac:dyDescent="0.25">
      <c r="A4721" t="s">
        <v>3275</v>
      </c>
    </row>
    <row r="4722" spans="1:1" x14ac:dyDescent="0.25">
      <c r="A4722" t="s">
        <v>3276</v>
      </c>
    </row>
    <row r="4723" spans="1:1" x14ac:dyDescent="0.25">
      <c r="A4723" t="s">
        <v>3478</v>
      </c>
    </row>
    <row r="4724" spans="1:1" x14ac:dyDescent="0.25">
      <c r="A4724" t="s">
        <v>3277</v>
      </c>
    </row>
    <row r="4725" spans="1:1" x14ac:dyDescent="0.25">
      <c r="A4725" t="s">
        <v>3278</v>
      </c>
    </row>
    <row r="4726" spans="1:1" x14ac:dyDescent="0.25">
      <c r="A4726" t="s">
        <v>3279</v>
      </c>
    </row>
    <row r="4727" spans="1:1" x14ac:dyDescent="0.25">
      <c r="A4727" t="s">
        <v>3280</v>
      </c>
    </row>
    <row r="4728" spans="1:1" x14ac:dyDescent="0.25">
      <c r="A4728" t="s">
        <v>3281</v>
      </c>
    </row>
    <row r="4729" spans="1:1" x14ac:dyDescent="0.25">
      <c r="A4729" t="s">
        <v>3478</v>
      </c>
    </row>
    <row r="4730" spans="1:1" x14ac:dyDescent="0.25">
      <c r="A4730" t="s">
        <v>3282</v>
      </c>
    </row>
    <row r="4731" spans="1:1" x14ac:dyDescent="0.25">
      <c r="A4731" t="s">
        <v>3283</v>
      </c>
    </row>
    <row r="4732" spans="1:1" x14ac:dyDescent="0.25">
      <c r="A4732" t="s">
        <v>3284</v>
      </c>
    </row>
    <row r="4733" spans="1:1" x14ac:dyDescent="0.25">
      <c r="A4733" t="s">
        <v>3285</v>
      </c>
    </row>
    <row r="4734" spans="1:1" x14ac:dyDescent="0.25">
      <c r="A4734" t="s">
        <v>3286</v>
      </c>
    </row>
    <row r="4735" spans="1:1" x14ac:dyDescent="0.25">
      <c r="A4735" t="s">
        <v>3478</v>
      </c>
    </row>
    <row r="4736" spans="1:1" x14ac:dyDescent="0.25">
      <c r="A4736" t="s">
        <v>3287</v>
      </c>
    </row>
    <row r="4737" spans="1:1" x14ac:dyDescent="0.25">
      <c r="A4737" t="s">
        <v>3288</v>
      </c>
    </row>
    <row r="4738" spans="1:1" x14ac:dyDescent="0.25">
      <c r="A4738" t="s">
        <v>3289</v>
      </c>
    </row>
    <row r="4739" spans="1:1" x14ac:dyDescent="0.25">
      <c r="A4739" t="s">
        <v>3290</v>
      </c>
    </row>
    <row r="4740" spans="1:1" x14ac:dyDescent="0.25">
      <c r="A4740" t="s">
        <v>3291</v>
      </c>
    </row>
    <row r="4741" spans="1:1" x14ac:dyDescent="0.25">
      <c r="A4741" t="s">
        <v>3478</v>
      </c>
    </row>
    <row r="4742" spans="1:1" x14ac:dyDescent="0.25">
      <c r="A4742" t="s">
        <v>3292</v>
      </c>
    </row>
    <row r="4743" spans="1:1" x14ac:dyDescent="0.25">
      <c r="A4743" t="s">
        <v>3293</v>
      </c>
    </row>
    <row r="4744" spans="1:1" x14ac:dyDescent="0.25">
      <c r="A4744" t="s">
        <v>3294</v>
      </c>
    </row>
    <row r="4745" spans="1:1" x14ac:dyDescent="0.25">
      <c r="A4745" t="s">
        <v>3295</v>
      </c>
    </row>
    <row r="4746" spans="1:1" x14ac:dyDescent="0.25">
      <c r="A4746" t="s">
        <v>3296</v>
      </c>
    </row>
    <row r="4747" spans="1:1" x14ac:dyDescent="0.25">
      <c r="A4747" t="s">
        <v>3478</v>
      </c>
    </row>
    <row r="4748" spans="1:1" x14ac:dyDescent="0.25">
      <c r="A4748" t="s">
        <v>3297</v>
      </c>
    </row>
    <row r="4749" spans="1:1" x14ac:dyDescent="0.25">
      <c r="A4749" t="s">
        <v>3477</v>
      </c>
    </row>
    <row r="4751" spans="1:1" x14ac:dyDescent="0.25">
      <c r="A4751" t="s">
        <v>910</v>
      </c>
    </row>
    <row r="4753" spans="1:1" x14ac:dyDescent="0.25">
      <c r="A4753" t="s">
        <v>1014</v>
      </c>
    </row>
    <row r="4754" spans="1:1" x14ac:dyDescent="0.25">
      <c r="A4754" t="s">
        <v>1015</v>
      </c>
    </row>
    <row r="4755" spans="1:1" x14ac:dyDescent="0.25">
      <c r="A4755" t="s">
        <v>2541</v>
      </c>
    </row>
    <row r="4756" spans="1:1" x14ac:dyDescent="0.25">
      <c r="A4756" t="s">
        <v>1134</v>
      </c>
    </row>
    <row r="4757" spans="1:1" x14ac:dyDescent="0.25">
      <c r="A4757" t="s">
        <v>3298</v>
      </c>
    </row>
    <row r="4758" spans="1:1" x14ac:dyDescent="0.25">
      <c r="A4758" t="s">
        <v>3299</v>
      </c>
    </row>
    <row r="4760" spans="1:1" x14ac:dyDescent="0.25">
      <c r="A4760" t="s">
        <v>1020</v>
      </c>
    </row>
    <row r="4761" spans="1:1" x14ac:dyDescent="0.25">
      <c r="A4761" t="s">
        <v>1114</v>
      </c>
    </row>
    <row r="4763" spans="1:1" x14ac:dyDescent="0.25">
      <c r="A4763" t="s">
        <v>1115</v>
      </c>
    </row>
    <row r="4765" spans="1:1" x14ac:dyDescent="0.25">
      <c r="A4765" t="s">
        <v>911</v>
      </c>
    </row>
    <row r="4766" spans="1:1" x14ac:dyDescent="0.25">
      <c r="A4766" t="s">
        <v>1116</v>
      </c>
    </row>
    <row r="4767" spans="1:1" x14ac:dyDescent="0.25">
      <c r="A4767" t="s">
        <v>1117</v>
      </c>
    </row>
    <row r="4768" spans="1:1" x14ac:dyDescent="0.25">
      <c r="A4768" t="s">
        <v>3300</v>
      </c>
    </row>
    <row r="4770" spans="1:1" x14ac:dyDescent="0.25">
      <c r="A4770" t="s">
        <v>912</v>
      </c>
    </row>
    <row r="4771" spans="1:1" x14ac:dyDescent="0.25">
      <c r="A4771" t="s">
        <v>913</v>
      </c>
    </row>
    <row r="4772" spans="1:1" x14ac:dyDescent="0.25">
      <c r="A4772" t="s">
        <v>914</v>
      </c>
    </row>
    <row r="4773" spans="1:1" x14ac:dyDescent="0.25">
      <c r="A4773" t="s">
        <v>3301</v>
      </c>
    </row>
    <row r="4775" spans="1:1" x14ac:dyDescent="0.25">
      <c r="A4775" t="s">
        <v>1121</v>
      </c>
    </row>
    <row r="4777" spans="1:1" x14ac:dyDescent="0.25">
      <c r="A4777" t="s">
        <v>1122</v>
      </c>
    </row>
    <row r="4779" spans="1:1" x14ac:dyDescent="0.25">
      <c r="A4779" t="s">
        <v>1123</v>
      </c>
    </row>
    <row r="4781" spans="1:1" x14ac:dyDescent="0.25">
      <c r="A4781" t="s">
        <v>1124</v>
      </c>
    </row>
    <row r="4783" spans="1:1" x14ac:dyDescent="0.25">
      <c r="A4783" t="s">
        <v>1125</v>
      </c>
    </row>
    <row r="4785" spans="1:5" x14ac:dyDescent="0.25">
      <c r="A4785" t="s">
        <v>1126</v>
      </c>
    </row>
    <row r="4787" spans="1:5" x14ac:dyDescent="0.25">
      <c r="A4787" t="s">
        <v>1255</v>
      </c>
    </row>
    <row r="4788" spans="1:5" x14ac:dyDescent="0.25">
      <c r="B4788" t="s">
        <v>894</v>
      </c>
      <c r="C4788" t="s">
        <v>936</v>
      </c>
      <c r="D4788" t="s">
        <v>936</v>
      </c>
      <c r="E4788" t="s">
        <v>936</v>
      </c>
    </row>
    <row r="4789" spans="1:5" x14ac:dyDescent="0.25">
      <c r="A4789" t="s">
        <v>9</v>
      </c>
      <c r="B4789">
        <v>0</v>
      </c>
      <c r="C4789">
        <v>0.76794722999999998</v>
      </c>
      <c r="D4789">
        <v>0.10171755</v>
      </c>
      <c r="E4789">
        <v>0.13026816999999999</v>
      </c>
    </row>
    <row r="4790" spans="1:5" x14ac:dyDescent="0.25">
      <c r="A4790" t="s">
        <v>10</v>
      </c>
      <c r="B4790">
        <v>0</v>
      </c>
      <c r="C4790">
        <v>0.76734239999999998</v>
      </c>
      <c r="D4790">
        <v>9.9871080000000001E-2</v>
      </c>
      <c r="E4790">
        <v>0.13361729</v>
      </c>
    </row>
    <row r="4791" spans="1:5" x14ac:dyDescent="0.25">
      <c r="A4791" t="s">
        <v>11</v>
      </c>
      <c r="B4791">
        <v>0</v>
      </c>
      <c r="C4791">
        <v>0.76590796000000005</v>
      </c>
      <c r="D4791">
        <v>9.8183610000000004E-2</v>
      </c>
      <c r="E4791">
        <v>0.13769619</v>
      </c>
    </row>
    <row r="4792" spans="1:5" x14ac:dyDescent="0.25">
      <c r="A4792" t="s">
        <v>12</v>
      </c>
      <c r="B4792">
        <v>0</v>
      </c>
      <c r="C4792">
        <v>0.76399309999999998</v>
      </c>
      <c r="D4792">
        <v>9.6158670000000002E-2</v>
      </c>
      <c r="E4792">
        <v>0.14281435000000001</v>
      </c>
    </row>
    <row r="4793" spans="1:5" x14ac:dyDescent="0.25">
      <c r="A4793" t="s">
        <v>13</v>
      </c>
      <c r="B4793">
        <v>0</v>
      </c>
      <c r="C4793">
        <v>0.76279406999999999</v>
      </c>
      <c r="D4793">
        <v>9.2539759999999999E-2</v>
      </c>
      <c r="E4793">
        <v>0.14939404000000001</v>
      </c>
    </row>
    <row r="4794" spans="1:5" x14ac:dyDescent="0.25">
      <c r="A4794" t="s">
        <v>14</v>
      </c>
      <c r="B4794">
        <v>0</v>
      </c>
      <c r="C4794">
        <v>0.76030059000000005</v>
      </c>
      <c r="D4794">
        <v>8.9416930000000006E-2</v>
      </c>
      <c r="E4794">
        <v>0.15675643</v>
      </c>
    </row>
    <row r="4795" spans="1:5" x14ac:dyDescent="0.25">
      <c r="A4795" t="s">
        <v>15</v>
      </c>
      <c r="B4795">
        <v>0</v>
      </c>
      <c r="C4795">
        <v>0.78071648000000005</v>
      </c>
      <c r="D4795">
        <v>9.7188880000000005E-2</v>
      </c>
      <c r="E4795">
        <v>0.12849198000000001</v>
      </c>
    </row>
    <row r="4796" spans="1:5" x14ac:dyDescent="0.25">
      <c r="A4796" t="s">
        <v>16</v>
      </c>
      <c r="B4796">
        <v>0</v>
      </c>
      <c r="C4796">
        <v>0.78012784999999996</v>
      </c>
      <c r="D4796">
        <v>9.3291559999999996E-2</v>
      </c>
      <c r="E4796">
        <v>0.13476642999999999</v>
      </c>
    </row>
    <row r="4797" spans="1:5" x14ac:dyDescent="0.25">
      <c r="A4797" t="s">
        <v>17</v>
      </c>
      <c r="B4797">
        <v>0</v>
      </c>
      <c r="C4797">
        <v>0.77875605000000003</v>
      </c>
      <c r="D4797">
        <v>9.2499399999999996E-2</v>
      </c>
      <c r="E4797">
        <v>0.13748777000000001</v>
      </c>
    </row>
    <row r="4798" spans="1:5" x14ac:dyDescent="0.25">
      <c r="A4798" t="s">
        <v>18</v>
      </c>
      <c r="B4798">
        <v>0</v>
      </c>
      <c r="C4798">
        <v>0.78493710999999999</v>
      </c>
      <c r="D4798">
        <v>9.2796719999999999E-2</v>
      </c>
      <c r="E4798">
        <v>0.13180393000000001</v>
      </c>
    </row>
    <row r="4799" spans="1:5" x14ac:dyDescent="0.25">
      <c r="A4799" t="s">
        <v>19</v>
      </c>
      <c r="B4799">
        <v>0</v>
      </c>
      <c r="C4799">
        <v>0.78484732999999995</v>
      </c>
      <c r="D4799">
        <v>8.9781120000000006E-2</v>
      </c>
      <c r="E4799">
        <v>0.13623658</v>
      </c>
    </row>
    <row r="4800" spans="1:5" x14ac:dyDescent="0.25">
      <c r="A4800" t="s">
        <v>20</v>
      </c>
      <c r="B4800">
        <v>0</v>
      </c>
      <c r="C4800">
        <v>0.78721744999999999</v>
      </c>
      <c r="D4800">
        <v>8.2349660000000005E-2</v>
      </c>
      <c r="E4800">
        <v>0.14416757999999999</v>
      </c>
    </row>
    <row r="4801" spans="1:5" x14ac:dyDescent="0.25">
      <c r="A4801" t="s">
        <v>21</v>
      </c>
      <c r="B4801">
        <v>0</v>
      </c>
      <c r="C4801">
        <v>0.78799529999999995</v>
      </c>
      <c r="D4801">
        <v>7.6344990000000001E-2</v>
      </c>
      <c r="E4801">
        <v>0.15188916</v>
      </c>
    </row>
    <row r="4802" spans="1:5" x14ac:dyDescent="0.25">
      <c r="A4802" t="s">
        <v>22</v>
      </c>
      <c r="B4802">
        <v>0</v>
      </c>
      <c r="C4802">
        <v>0.99730876999999996</v>
      </c>
      <c r="D4802">
        <v>4.5298989999999997E-2</v>
      </c>
      <c r="E4802">
        <v>8.2984950000000002E-2</v>
      </c>
    </row>
    <row r="4803" spans="1:5" x14ac:dyDescent="0.25">
      <c r="A4803" t="s">
        <v>23</v>
      </c>
      <c r="B4803">
        <v>0</v>
      </c>
      <c r="C4803">
        <v>0.99747262999999997</v>
      </c>
      <c r="D4803">
        <v>4.3426899999999997E-2</v>
      </c>
      <c r="E4803">
        <v>8.5483139999999999E-2</v>
      </c>
    </row>
    <row r="4804" spans="1:5" x14ac:dyDescent="0.25">
      <c r="A4804" t="s">
        <v>24</v>
      </c>
      <c r="B4804">
        <v>0</v>
      </c>
      <c r="C4804">
        <v>1.0021863</v>
      </c>
      <c r="D4804">
        <v>4.535318E-2</v>
      </c>
      <c r="E4804">
        <v>7.8929340000000001E-2</v>
      </c>
    </row>
    <row r="4805" spans="1:5" x14ac:dyDescent="0.25">
      <c r="A4805" t="s">
        <v>25</v>
      </c>
      <c r="B4805">
        <v>0</v>
      </c>
      <c r="C4805">
        <v>1.0046892999999999</v>
      </c>
      <c r="D4805">
        <v>4.5800550000000002E-2</v>
      </c>
      <c r="E4805">
        <v>7.6274839999999997E-2</v>
      </c>
    </row>
    <row r="4806" spans="1:5" x14ac:dyDescent="0.25">
      <c r="A4806" t="s">
        <v>26</v>
      </c>
      <c r="B4806">
        <v>0</v>
      </c>
      <c r="C4806">
        <v>1.0037039000000001</v>
      </c>
      <c r="D4806">
        <v>4.5071180000000002E-2</v>
      </c>
      <c r="E4806">
        <v>7.8459710000000002E-2</v>
      </c>
    </row>
    <row r="4807" spans="1:5" x14ac:dyDescent="0.25">
      <c r="A4807" t="s">
        <v>27</v>
      </c>
      <c r="B4807">
        <v>0</v>
      </c>
      <c r="C4807">
        <v>1.0075436</v>
      </c>
      <c r="D4807">
        <v>4.7714590000000001E-2</v>
      </c>
      <c r="E4807">
        <v>7.1929800000000002E-2</v>
      </c>
    </row>
    <row r="4808" spans="1:5" x14ac:dyDescent="0.25">
      <c r="A4808" t="s">
        <v>28</v>
      </c>
      <c r="B4808">
        <v>0</v>
      </c>
      <c r="C4808">
        <v>1.0063108000000001</v>
      </c>
      <c r="D4808">
        <v>4.6884549999999997E-2</v>
      </c>
      <c r="E4808">
        <v>7.4545E-2</v>
      </c>
    </row>
    <row r="4809" spans="1:5" x14ac:dyDescent="0.25">
      <c r="A4809" t="s">
        <v>29</v>
      </c>
      <c r="B4809">
        <v>0</v>
      </c>
      <c r="C4809">
        <v>1.0052094</v>
      </c>
      <c r="D4809">
        <v>4.594869E-2</v>
      </c>
      <c r="E4809">
        <v>7.7160430000000002E-2</v>
      </c>
    </row>
    <row r="4810" spans="1:5" x14ac:dyDescent="0.25">
      <c r="A4810" t="s">
        <v>30</v>
      </c>
      <c r="B4810">
        <v>0</v>
      </c>
      <c r="C4810">
        <v>1.0044341000000001</v>
      </c>
      <c r="D4810">
        <v>4.4565830000000001E-2</v>
      </c>
      <c r="E4810">
        <v>8.0040879999999995E-2</v>
      </c>
    </row>
    <row r="4811" spans="1:5" x14ac:dyDescent="0.25">
      <c r="A4811" t="s">
        <v>31</v>
      </c>
      <c r="B4811">
        <v>0</v>
      </c>
      <c r="C4811">
        <v>1.0051981000000001</v>
      </c>
      <c r="D4811">
        <v>4.218587E-2</v>
      </c>
      <c r="E4811">
        <v>8.2575029999999994E-2</v>
      </c>
    </row>
    <row r="4812" spans="1:5" x14ac:dyDescent="0.25">
      <c r="A4812" t="s">
        <v>32</v>
      </c>
      <c r="B4812">
        <v>0</v>
      </c>
      <c r="C4812">
        <v>1.0055430999999999</v>
      </c>
      <c r="D4812">
        <v>4.000182E-2</v>
      </c>
      <c r="E4812">
        <v>8.5311919999999999E-2</v>
      </c>
    </row>
    <row r="4813" spans="1:5" x14ac:dyDescent="0.25">
      <c r="A4813" t="s">
        <v>33</v>
      </c>
      <c r="B4813">
        <v>0</v>
      </c>
      <c r="C4813">
        <v>1.0055483000000001</v>
      </c>
      <c r="D4813">
        <v>3.801877E-2</v>
      </c>
      <c r="E4813">
        <v>8.8152690000000006E-2</v>
      </c>
    </row>
    <row r="4814" spans="1:5" x14ac:dyDescent="0.25">
      <c r="A4814" t="s">
        <v>34</v>
      </c>
      <c r="B4814">
        <v>0</v>
      </c>
      <c r="C4814">
        <v>1.0055578000000001</v>
      </c>
      <c r="D4814">
        <v>3.5872479999999998E-2</v>
      </c>
      <c r="E4814">
        <v>9.122276E-2</v>
      </c>
    </row>
    <row r="4815" spans="1:5" x14ac:dyDescent="0.25">
      <c r="A4815" t="s">
        <v>35</v>
      </c>
      <c r="B4815">
        <v>0</v>
      </c>
      <c r="C4815">
        <v>1.0256274000000001</v>
      </c>
      <c r="D4815">
        <v>9.57533E-3</v>
      </c>
      <c r="E4815">
        <v>9.0648699999999992E-3</v>
      </c>
    </row>
    <row r="4816" spans="1:5" x14ac:dyDescent="0.25">
      <c r="A4816" t="s">
        <v>36</v>
      </c>
      <c r="B4816">
        <v>0</v>
      </c>
      <c r="C4816">
        <v>1.0261640999999999</v>
      </c>
      <c r="D4816">
        <v>1.203326E-2</v>
      </c>
      <c r="E4816">
        <v>6.5746700000000003E-3</v>
      </c>
    </row>
    <row r="4817" spans="1:5" x14ac:dyDescent="0.25">
      <c r="A4817" t="s">
        <v>37</v>
      </c>
      <c r="B4817">
        <v>0</v>
      </c>
      <c r="C4817">
        <v>1.0391979</v>
      </c>
      <c r="D4817">
        <v>1.304263E-2</v>
      </c>
      <c r="E4817">
        <v>-7.2096E-3</v>
      </c>
    </row>
    <row r="4818" spans="1:5" x14ac:dyDescent="0.25">
      <c r="A4818" t="s">
        <v>38</v>
      </c>
      <c r="B4818">
        <v>0</v>
      </c>
      <c r="C4818">
        <v>1.043955</v>
      </c>
      <c r="D4818">
        <v>1.451065E-2</v>
      </c>
      <c r="E4818">
        <v>-1.32192E-2</v>
      </c>
    </row>
    <row r="4819" spans="1:5" x14ac:dyDescent="0.25">
      <c r="A4819" t="s">
        <v>39</v>
      </c>
      <c r="B4819">
        <v>0</v>
      </c>
      <c r="C4819">
        <v>1.0435920999999999</v>
      </c>
      <c r="D4819">
        <v>1.223727E-2</v>
      </c>
      <c r="E4819">
        <v>-9.5365999999999992E-3</v>
      </c>
    </row>
    <row r="4820" spans="1:5" x14ac:dyDescent="0.25">
      <c r="A4820" t="s">
        <v>40</v>
      </c>
      <c r="B4820">
        <v>0</v>
      </c>
      <c r="C4820">
        <v>1.0348602</v>
      </c>
      <c r="D4820">
        <v>1.4120199999999999E-2</v>
      </c>
      <c r="E4820">
        <v>-2.1559700000000001E-3</v>
      </c>
    </row>
    <row r="4821" spans="1:5" x14ac:dyDescent="0.25">
      <c r="A4821" t="s">
        <v>41</v>
      </c>
      <c r="B4821">
        <v>0</v>
      </c>
      <c r="C4821">
        <v>1.0351125999999999</v>
      </c>
      <c r="D4821">
        <v>1.1598320000000001E-2</v>
      </c>
      <c r="E4821">
        <v>1.1727899999999999E-3</v>
      </c>
    </row>
    <row r="4822" spans="1:5" x14ac:dyDescent="0.25">
      <c r="A4822" t="s">
        <v>42</v>
      </c>
      <c r="B4822">
        <v>0</v>
      </c>
      <c r="C4822">
        <v>1.0340071</v>
      </c>
      <c r="D4822">
        <v>9.8458899999999995E-3</v>
      </c>
      <c r="E4822">
        <v>4.9651299999999999E-3</v>
      </c>
    </row>
    <row r="4823" spans="1:5" x14ac:dyDescent="0.25">
      <c r="A4823" t="s">
        <v>43</v>
      </c>
      <c r="B4823">
        <v>0</v>
      </c>
      <c r="C4823">
        <v>1.0280015</v>
      </c>
      <c r="D4823">
        <v>1.106561E-2</v>
      </c>
      <c r="E4823">
        <v>1.0149490000000001E-2</v>
      </c>
    </row>
    <row r="4824" spans="1:5" x14ac:dyDescent="0.25">
      <c r="A4824" t="s">
        <v>44</v>
      </c>
      <c r="B4824">
        <v>0</v>
      </c>
      <c r="C4824">
        <v>1.0273627000000001</v>
      </c>
      <c r="D4824">
        <v>1.0285239999999999E-2</v>
      </c>
      <c r="E4824">
        <v>1.2007449999999999E-2</v>
      </c>
    </row>
    <row r="4825" spans="1:5" x14ac:dyDescent="0.25">
      <c r="A4825" t="s">
        <v>45</v>
      </c>
      <c r="B4825">
        <v>0</v>
      </c>
      <c r="C4825">
        <v>1.0278976</v>
      </c>
      <c r="D4825">
        <v>5.58217E-3</v>
      </c>
      <c r="E4825">
        <v>1.8141109999999998E-2</v>
      </c>
    </row>
    <row r="4826" spans="1:5" x14ac:dyDescent="0.25">
      <c r="A4826" t="s">
        <v>46</v>
      </c>
      <c r="B4826">
        <v>0</v>
      </c>
      <c r="C4826">
        <v>1.0327500000000001</v>
      </c>
      <c r="D4826">
        <v>5.5452799999999997E-3</v>
      </c>
      <c r="E4826">
        <v>1.3790220000000001E-2</v>
      </c>
    </row>
    <row r="4827" spans="1:5" x14ac:dyDescent="0.25">
      <c r="A4827" t="s">
        <v>47</v>
      </c>
      <c r="B4827">
        <v>0</v>
      </c>
      <c r="C4827">
        <v>1.0415361999999999</v>
      </c>
      <c r="D4827">
        <v>6.3442699999999999E-3</v>
      </c>
      <c r="E4827">
        <v>4.48869E-3</v>
      </c>
    </row>
    <row r="4828" spans="1:5" x14ac:dyDescent="0.25">
      <c r="A4828" t="s">
        <v>48</v>
      </c>
      <c r="B4828">
        <v>0</v>
      </c>
      <c r="C4828">
        <v>0.87659343000000001</v>
      </c>
      <c r="D4828">
        <v>0.11334335</v>
      </c>
      <c r="E4828">
        <v>9.5822019999999994E-2</v>
      </c>
    </row>
    <row r="4829" spans="1:5" x14ac:dyDescent="0.25">
      <c r="A4829" t="s">
        <v>49</v>
      </c>
      <c r="B4829">
        <v>0</v>
      </c>
      <c r="C4829">
        <v>0.87493215000000002</v>
      </c>
      <c r="D4829">
        <v>0.11202230000000001</v>
      </c>
      <c r="E4829">
        <v>9.96369E-2</v>
      </c>
    </row>
    <row r="4830" spans="1:5" x14ac:dyDescent="0.25">
      <c r="A4830" t="s">
        <v>50</v>
      </c>
      <c r="B4830">
        <v>0</v>
      </c>
      <c r="C4830">
        <v>0.87280623999999996</v>
      </c>
      <c r="D4830">
        <v>0.11100809</v>
      </c>
      <c r="E4830">
        <v>0.10354785</v>
      </c>
    </row>
    <row r="4831" spans="1:5" x14ac:dyDescent="0.25">
      <c r="A4831" t="s">
        <v>51</v>
      </c>
      <c r="B4831">
        <v>0</v>
      </c>
      <c r="C4831">
        <v>0.88444982000000005</v>
      </c>
      <c r="D4831">
        <v>0.11542537999999999</v>
      </c>
      <c r="E4831">
        <v>8.7241470000000002E-2</v>
      </c>
    </row>
    <row r="4832" spans="1:5" x14ac:dyDescent="0.25">
      <c r="A4832" t="s">
        <v>52</v>
      </c>
      <c r="B4832">
        <v>0</v>
      </c>
      <c r="C4832">
        <v>0.88364326999999998</v>
      </c>
      <c r="D4832">
        <v>0.11430295</v>
      </c>
      <c r="E4832">
        <v>8.9784160000000002E-2</v>
      </c>
    </row>
    <row r="4833" spans="1:5" x14ac:dyDescent="0.25">
      <c r="A4833" t="s">
        <v>53</v>
      </c>
      <c r="B4833">
        <v>0</v>
      </c>
      <c r="C4833">
        <v>0.89062461999999998</v>
      </c>
      <c r="D4833">
        <v>0.11705305000000001</v>
      </c>
      <c r="E4833">
        <v>8.0098230000000006E-2</v>
      </c>
    </row>
    <row r="4834" spans="1:5" x14ac:dyDescent="0.25">
      <c r="A4834" t="s">
        <v>54</v>
      </c>
      <c r="B4834">
        <v>0</v>
      </c>
      <c r="C4834">
        <v>0.88891481000000006</v>
      </c>
      <c r="D4834">
        <v>0.11616725999999999</v>
      </c>
      <c r="E4834">
        <v>8.334432E-2</v>
      </c>
    </row>
    <row r="4835" spans="1:5" x14ac:dyDescent="0.25">
      <c r="A4835" t="s">
        <v>55</v>
      </c>
      <c r="B4835">
        <v>0</v>
      </c>
      <c r="C4835">
        <v>0.88752607999999999</v>
      </c>
      <c r="D4835">
        <v>0.11376303</v>
      </c>
      <c r="E4835">
        <v>8.8399359999999996E-2</v>
      </c>
    </row>
    <row r="4836" spans="1:5" x14ac:dyDescent="0.25">
      <c r="A4836" t="s">
        <v>56</v>
      </c>
      <c r="B4836">
        <v>0</v>
      </c>
      <c r="C4836">
        <v>0.88664341999999996</v>
      </c>
      <c r="D4836">
        <v>0.11019553</v>
      </c>
      <c r="E4836">
        <v>9.4539910000000005E-2</v>
      </c>
    </row>
    <row r="4837" spans="1:5" x14ac:dyDescent="0.25">
      <c r="A4837" t="s">
        <v>57</v>
      </c>
      <c r="B4837">
        <v>0</v>
      </c>
      <c r="C4837">
        <v>0.88495674000000002</v>
      </c>
      <c r="D4837">
        <v>0.10802688000000001</v>
      </c>
      <c r="E4837">
        <v>9.9600850000000005E-2</v>
      </c>
    </row>
    <row r="4838" spans="1:5" x14ac:dyDescent="0.25">
      <c r="A4838" t="s">
        <v>58</v>
      </c>
      <c r="B4838">
        <v>0</v>
      </c>
      <c r="C4838">
        <v>0.88328448000000004</v>
      </c>
      <c r="D4838">
        <v>0.10651081</v>
      </c>
      <c r="E4838">
        <v>0.10370835</v>
      </c>
    </row>
    <row r="4839" spans="1:5" x14ac:dyDescent="0.25">
      <c r="A4839" t="s">
        <v>59</v>
      </c>
      <c r="B4839">
        <v>0</v>
      </c>
      <c r="C4839">
        <v>0.89086980999999998</v>
      </c>
      <c r="D4839">
        <v>0.10871805</v>
      </c>
      <c r="E4839">
        <v>9.4353380000000001E-2</v>
      </c>
    </row>
    <row r="4840" spans="1:5" x14ac:dyDescent="0.25">
      <c r="A4840" t="s">
        <v>60</v>
      </c>
      <c r="B4840">
        <v>0</v>
      </c>
      <c r="C4840">
        <v>0.88954392999999998</v>
      </c>
      <c r="D4840">
        <v>0.10550887</v>
      </c>
      <c r="E4840">
        <v>0.10049139</v>
      </c>
    </row>
    <row r="4841" spans="1:5" x14ac:dyDescent="0.25">
      <c r="A4841" t="s">
        <v>61</v>
      </c>
      <c r="B4841">
        <v>0</v>
      </c>
      <c r="C4841">
        <v>0.85176083999999996</v>
      </c>
      <c r="D4841">
        <v>8.4845359999999995E-2</v>
      </c>
      <c r="E4841">
        <v>0.17212145000000001</v>
      </c>
    </row>
    <row r="4842" spans="1:5" x14ac:dyDescent="0.25">
      <c r="A4842" t="s">
        <v>62</v>
      </c>
      <c r="B4842">
        <v>0</v>
      </c>
      <c r="C4842">
        <v>0.86816283000000005</v>
      </c>
      <c r="D4842">
        <v>9.1650960000000004E-2</v>
      </c>
      <c r="E4842">
        <v>0.14875316999999999</v>
      </c>
    </row>
    <row r="4843" spans="1:5" x14ac:dyDescent="0.25">
      <c r="A4843" t="s">
        <v>63</v>
      </c>
      <c r="B4843">
        <v>0</v>
      </c>
      <c r="C4843">
        <v>0.87453060999999999</v>
      </c>
      <c r="D4843">
        <v>9.2401289999999997E-2</v>
      </c>
      <c r="E4843">
        <v>0.14260610000000001</v>
      </c>
    </row>
    <row r="4844" spans="1:5" x14ac:dyDescent="0.25">
      <c r="A4844" t="s">
        <v>64</v>
      </c>
      <c r="B4844">
        <v>0</v>
      </c>
      <c r="C4844">
        <v>0.88212301999999998</v>
      </c>
      <c r="D4844">
        <v>9.5063079999999994E-2</v>
      </c>
      <c r="E4844">
        <v>0.1328423</v>
      </c>
    </row>
    <row r="4845" spans="1:5" x14ac:dyDescent="0.25">
      <c r="A4845" t="s">
        <v>65</v>
      </c>
      <c r="B4845">
        <v>0</v>
      </c>
      <c r="C4845">
        <v>0.89181178000000005</v>
      </c>
      <c r="D4845">
        <v>9.8350279999999998E-2</v>
      </c>
      <c r="E4845">
        <v>0.12008248000000001</v>
      </c>
    </row>
    <row r="4846" spans="1:5" x14ac:dyDescent="0.25">
      <c r="A4846" t="s">
        <v>66</v>
      </c>
      <c r="B4846">
        <v>0</v>
      </c>
      <c r="C4846">
        <v>0.89022953999999999</v>
      </c>
      <c r="D4846">
        <v>9.6533510000000003E-2</v>
      </c>
      <c r="E4846">
        <v>0.12451768000000001</v>
      </c>
    </row>
    <row r="4847" spans="1:5" x14ac:dyDescent="0.25">
      <c r="A4847" t="s">
        <v>67</v>
      </c>
      <c r="B4847">
        <v>0</v>
      </c>
      <c r="C4847">
        <v>0.88891240000000005</v>
      </c>
      <c r="D4847">
        <v>9.4851149999999995E-2</v>
      </c>
      <c r="E4847">
        <v>0.12845380000000001</v>
      </c>
    </row>
    <row r="4848" spans="1:5" x14ac:dyDescent="0.25">
      <c r="A4848" t="s">
        <v>68</v>
      </c>
      <c r="B4848">
        <v>0</v>
      </c>
      <c r="C4848">
        <v>0.88808624999999997</v>
      </c>
      <c r="D4848">
        <v>9.3147209999999994E-2</v>
      </c>
      <c r="E4848">
        <v>0.1318539</v>
      </c>
    </row>
    <row r="4849" spans="1:5" x14ac:dyDescent="0.25">
      <c r="A4849" t="s">
        <v>69</v>
      </c>
      <c r="B4849">
        <v>0</v>
      </c>
      <c r="C4849">
        <v>0.88786383000000002</v>
      </c>
      <c r="D4849">
        <v>9.1045829999999994E-2</v>
      </c>
      <c r="E4849">
        <v>0.13512732999999999</v>
      </c>
    </row>
    <row r="4850" spans="1:5" x14ac:dyDescent="0.25">
      <c r="A4850" t="s">
        <v>70</v>
      </c>
      <c r="B4850">
        <v>0</v>
      </c>
      <c r="C4850">
        <v>0.88724581999999996</v>
      </c>
      <c r="D4850">
        <v>8.8659039999999995E-2</v>
      </c>
      <c r="E4850">
        <v>0.13926731000000001</v>
      </c>
    </row>
    <row r="4851" spans="1:5" x14ac:dyDescent="0.25">
      <c r="A4851" t="s">
        <v>71</v>
      </c>
      <c r="B4851">
        <v>0</v>
      </c>
      <c r="C4851">
        <v>0.88614044999999997</v>
      </c>
      <c r="D4851">
        <v>8.6094309999999993E-2</v>
      </c>
      <c r="E4851">
        <v>0.14422554000000001</v>
      </c>
    </row>
    <row r="4852" spans="1:5" x14ac:dyDescent="0.25">
      <c r="A4852" t="s">
        <v>72</v>
      </c>
      <c r="B4852">
        <v>0</v>
      </c>
      <c r="C4852">
        <v>0.88554432999999999</v>
      </c>
      <c r="D4852">
        <v>8.3030149999999997E-2</v>
      </c>
      <c r="E4852">
        <v>0.14931262000000001</v>
      </c>
    </row>
    <row r="4853" spans="1:5" x14ac:dyDescent="0.25">
      <c r="A4853" t="s">
        <v>73</v>
      </c>
      <c r="B4853">
        <v>0</v>
      </c>
      <c r="C4853">
        <v>0.88505829000000003</v>
      </c>
      <c r="D4853">
        <v>8.0115629999999993E-2</v>
      </c>
      <c r="E4853">
        <v>0.15405778000000001</v>
      </c>
    </row>
    <row r="4854" spans="1:5" x14ac:dyDescent="0.25">
      <c r="A4854" t="s">
        <v>74</v>
      </c>
      <c r="B4854">
        <v>0</v>
      </c>
      <c r="C4854">
        <v>0.43636091999999999</v>
      </c>
      <c r="D4854">
        <v>0.32597461999999999</v>
      </c>
      <c r="E4854">
        <v>0.28103097999999999</v>
      </c>
    </row>
    <row r="4855" spans="1:5" x14ac:dyDescent="0.25">
      <c r="A4855" t="s">
        <v>75</v>
      </c>
      <c r="B4855">
        <v>0</v>
      </c>
      <c r="C4855">
        <v>0.43893799</v>
      </c>
      <c r="D4855">
        <v>0.32503294999999999</v>
      </c>
      <c r="E4855">
        <v>0.28041431999999999</v>
      </c>
    </row>
    <row r="4856" spans="1:5" x14ac:dyDescent="0.25">
      <c r="A4856" t="s">
        <v>76</v>
      </c>
      <c r="B4856">
        <v>0</v>
      </c>
      <c r="C4856">
        <v>0.45665135000000001</v>
      </c>
      <c r="D4856">
        <v>0.32862859</v>
      </c>
      <c r="E4856">
        <v>0.25940254000000001</v>
      </c>
    </row>
    <row r="4857" spans="1:5" x14ac:dyDescent="0.25">
      <c r="A4857" t="s">
        <v>77</v>
      </c>
      <c r="B4857">
        <v>0</v>
      </c>
      <c r="C4857">
        <v>0.45722173999999999</v>
      </c>
      <c r="D4857">
        <v>0.32408114999999998</v>
      </c>
      <c r="E4857">
        <v>0.26527182999999999</v>
      </c>
    </row>
    <row r="4858" spans="1:5" x14ac:dyDescent="0.25">
      <c r="A4858" t="s">
        <v>78</v>
      </c>
      <c r="B4858">
        <v>0</v>
      </c>
      <c r="C4858">
        <v>0.46892777000000002</v>
      </c>
      <c r="D4858">
        <v>0.32507471999999998</v>
      </c>
      <c r="E4858">
        <v>0.25336357999999998</v>
      </c>
    </row>
    <row r="4859" spans="1:5" x14ac:dyDescent="0.25">
      <c r="A4859" t="s">
        <v>79</v>
      </c>
      <c r="B4859">
        <v>0</v>
      </c>
      <c r="C4859">
        <v>0.47037092000000003</v>
      </c>
      <c r="D4859">
        <v>0.32118602000000002</v>
      </c>
      <c r="E4859">
        <v>0.25727934000000002</v>
      </c>
    </row>
    <row r="4860" spans="1:5" x14ac:dyDescent="0.25">
      <c r="A4860" t="s">
        <v>80</v>
      </c>
      <c r="B4860">
        <v>0</v>
      </c>
      <c r="C4860">
        <v>0.47026651000000003</v>
      </c>
      <c r="D4860">
        <v>0.31855903000000002</v>
      </c>
      <c r="E4860">
        <v>0.26117101999999998</v>
      </c>
    </row>
    <row r="4861" spans="1:5" x14ac:dyDescent="0.25">
      <c r="A4861" t="s">
        <v>81</v>
      </c>
      <c r="B4861">
        <v>0</v>
      </c>
      <c r="C4861">
        <v>0.47667237000000001</v>
      </c>
      <c r="D4861">
        <v>0.31251121999999998</v>
      </c>
      <c r="E4861">
        <v>0.26245523999999998</v>
      </c>
    </row>
    <row r="4862" spans="1:5" x14ac:dyDescent="0.25">
      <c r="A4862" t="s">
        <v>82</v>
      </c>
      <c r="B4862">
        <v>0</v>
      </c>
      <c r="C4862">
        <v>0.47721506000000002</v>
      </c>
      <c r="D4862">
        <v>0.30934389000000001</v>
      </c>
      <c r="E4862">
        <v>0.26637532000000003</v>
      </c>
    </row>
    <row r="4863" spans="1:5" x14ac:dyDescent="0.25">
      <c r="A4863" t="s">
        <v>83</v>
      </c>
      <c r="B4863">
        <v>0</v>
      </c>
      <c r="C4863">
        <v>0.47604080999999998</v>
      </c>
      <c r="D4863">
        <v>0.30834566000000002</v>
      </c>
      <c r="E4863">
        <v>0.26916434</v>
      </c>
    </row>
    <row r="4864" spans="1:5" x14ac:dyDescent="0.25">
      <c r="A4864" t="s">
        <v>84</v>
      </c>
      <c r="B4864">
        <v>0</v>
      </c>
      <c r="C4864">
        <v>0.47777724999999999</v>
      </c>
      <c r="D4864">
        <v>0.30476077000000001</v>
      </c>
      <c r="E4864">
        <v>0.27230527999999998</v>
      </c>
    </row>
    <row r="4865" spans="1:5" x14ac:dyDescent="0.25">
      <c r="A4865" t="s">
        <v>85</v>
      </c>
      <c r="B4865">
        <v>0</v>
      </c>
      <c r="C4865">
        <v>0.47820903999999997</v>
      </c>
      <c r="D4865">
        <v>0.30305179999999998</v>
      </c>
      <c r="E4865">
        <v>0.2742599</v>
      </c>
    </row>
    <row r="4866" spans="1:5" x14ac:dyDescent="0.25">
      <c r="A4866" t="s">
        <v>86</v>
      </c>
      <c r="B4866">
        <v>0</v>
      </c>
      <c r="C4866">
        <v>0.48082240999999998</v>
      </c>
      <c r="D4866">
        <v>0.29824618000000003</v>
      </c>
      <c r="E4866">
        <v>0.27814054999999999</v>
      </c>
    </row>
    <row r="4867" spans="1:5" x14ac:dyDescent="0.25">
      <c r="A4867" t="s">
        <v>87</v>
      </c>
      <c r="B4867">
        <v>0</v>
      </c>
      <c r="C4867">
        <v>0.36506042999999999</v>
      </c>
      <c r="D4867">
        <v>0.29077079</v>
      </c>
      <c r="E4867">
        <v>0.40636728</v>
      </c>
    </row>
    <row r="4868" spans="1:5" x14ac:dyDescent="0.25">
      <c r="A4868" t="s">
        <v>88</v>
      </c>
      <c r="B4868">
        <v>0</v>
      </c>
      <c r="C4868">
        <v>0.38727180999999999</v>
      </c>
      <c r="D4868">
        <v>0.28759059999999997</v>
      </c>
      <c r="E4868">
        <v>0.38795561000000001</v>
      </c>
    </row>
    <row r="4869" spans="1:5" x14ac:dyDescent="0.25">
      <c r="A4869" t="s">
        <v>89</v>
      </c>
      <c r="B4869">
        <v>0</v>
      </c>
      <c r="C4869">
        <v>0.39280104999999998</v>
      </c>
      <c r="D4869">
        <v>0.28268265999999997</v>
      </c>
      <c r="E4869">
        <v>0.38861583999999999</v>
      </c>
    </row>
    <row r="4870" spans="1:5" x14ac:dyDescent="0.25">
      <c r="A4870" t="s">
        <v>90</v>
      </c>
      <c r="B4870">
        <v>0</v>
      </c>
      <c r="C4870">
        <v>0.39147664999999998</v>
      </c>
      <c r="D4870">
        <v>0.28209050000000002</v>
      </c>
      <c r="E4870">
        <v>0.3910614</v>
      </c>
    </row>
    <row r="4871" spans="1:5" x14ac:dyDescent="0.25">
      <c r="A4871" t="s">
        <v>91</v>
      </c>
      <c r="B4871">
        <v>0</v>
      </c>
      <c r="C4871">
        <v>0.39089995999999999</v>
      </c>
      <c r="D4871">
        <v>0.28165152999999998</v>
      </c>
      <c r="E4871">
        <v>0.39237797000000002</v>
      </c>
    </row>
    <row r="4872" spans="1:5" x14ac:dyDescent="0.25">
      <c r="A4872" t="s">
        <v>92</v>
      </c>
      <c r="B4872">
        <v>0</v>
      </c>
      <c r="C4872">
        <v>0.38960098999999998</v>
      </c>
      <c r="D4872">
        <v>0.28029723000000001</v>
      </c>
      <c r="E4872">
        <v>0.39582215999999998</v>
      </c>
    </row>
    <row r="4873" spans="1:5" x14ac:dyDescent="0.25">
      <c r="A4873" t="s">
        <v>93</v>
      </c>
      <c r="B4873">
        <v>0</v>
      </c>
      <c r="C4873">
        <v>0.38978013</v>
      </c>
      <c r="D4873">
        <v>0.27935194000000002</v>
      </c>
      <c r="E4873">
        <v>0.39697227000000002</v>
      </c>
    </row>
    <row r="4874" spans="1:5" x14ac:dyDescent="0.25">
      <c r="A4874" t="s">
        <v>94</v>
      </c>
      <c r="B4874">
        <v>0</v>
      </c>
      <c r="C4874">
        <v>0.39009727999999999</v>
      </c>
      <c r="D4874">
        <v>0.27793751999999999</v>
      </c>
      <c r="E4874">
        <v>0.39863646000000003</v>
      </c>
    </row>
    <row r="4875" spans="1:5" x14ac:dyDescent="0.25">
      <c r="A4875" t="s">
        <v>95</v>
      </c>
      <c r="B4875">
        <v>0</v>
      </c>
      <c r="C4875">
        <v>0.42074705000000001</v>
      </c>
      <c r="D4875">
        <v>0.28893806999999999</v>
      </c>
      <c r="E4875">
        <v>0.35563980000000001</v>
      </c>
    </row>
    <row r="4876" spans="1:5" x14ac:dyDescent="0.25">
      <c r="A4876" t="s">
        <v>96</v>
      </c>
      <c r="B4876">
        <v>0</v>
      </c>
      <c r="C4876">
        <v>0.42177498000000002</v>
      </c>
      <c r="D4876">
        <v>0.28574892000000002</v>
      </c>
      <c r="E4876">
        <v>0.35903084000000002</v>
      </c>
    </row>
    <row r="4877" spans="1:5" x14ac:dyDescent="0.25">
      <c r="A4877" t="s">
        <v>97</v>
      </c>
      <c r="B4877">
        <v>0</v>
      </c>
      <c r="C4877">
        <v>0.42252762999999999</v>
      </c>
      <c r="D4877">
        <v>0.28288095000000002</v>
      </c>
      <c r="E4877">
        <v>0.36227872999999999</v>
      </c>
    </row>
    <row r="4878" spans="1:5" x14ac:dyDescent="0.25">
      <c r="A4878" t="s">
        <v>98</v>
      </c>
      <c r="B4878">
        <v>0</v>
      </c>
      <c r="C4878">
        <v>0.42371936999999998</v>
      </c>
      <c r="D4878">
        <v>0.27966497000000001</v>
      </c>
      <c r="E4878">
        <v>0.36551910999999998</v>
      </c>
    </row>
    <row r="4879" spans="1:5" x14ac:dyDescent="0.25">
      <c r="A4879" t="s">
        <v>99</v>
      </c>
      <c r="B4879">
        <v>0</v>
      </c>
      <c r="C4879">
        <v>0.42508161999999999</v>
      </c>
      <c r="D4879">
        <v>0.27616948000000002</v>
      </c>
      <c r="E4879">
        <v>0.36896382</v>
      </c>
    </row>
    <row r="4880" spans="1:5" x14ac:dyDescent="0.25">
      <c r="A4880" t="s">
        <v>100</v>
      </c>
      <c r="B4880">
        <v>0</v>
      </c>
      <c r="C4880">
        <v>0.84324067999999996</v>
      </c>
      <c r="D4880">
        <v>7.8165000000000005E-3</v>
      </c>
      <c r="E4880">
        <v>0.19518592000000001</v>
      </c>
    </row>
    <row r="4881" spans="1:5" x14ac:dyDescent="0.25">
      <c r="A4881" t="s">
        <v>101</v>
      </c>
      <c r="B4881">
        <v>0</v>
      </c>
      <c r="C4881">
        <v>0.85930572999999999</v>
      </c>
      <c r="D4881">
        <v>1.172247E-2</v>
      </c>
      <c r="E4881">
        <v>0.17550651</v>
      </c>
    </row>
    <row r="4882" spans="1:5" x14ac:dyDescent="0.25">
      <c r="A4882" t="s">
        <v>102</v>
      </c>
      <c r="B4882">
        <v>0</v>
      </c>
      <c r="C4882">
        <v>0.86979985000000004</v>
      </c>
      <c r="D4882">
        <v>1.70831E-2</v>
      </c>
      <c r="E4882">
        <v>0.15935414000000001</v>
      </c>
    </row>
    <row r="4883" spans="1:5" x14ac:dyDescent="0.25">
      <c r="A4883" t="s">
        <v>103</v>
      </c>
      <c r="B4883">
        <v>0</v>
      </c>
      <c r="C4883">
        <v>0.88182777000000001</v>
      </c>
      <c r="D4883">
        <v>2.2466409999999999E-2</v>
      </c>
      <c r="E4883">
        <v>0.14146558000000001</v>
      </c>
    </row>
    <row r="4884" spans="1:5" x14ac:dyDescent="0.25">
      <c r="A4884" t="s">
        <v>104</v>
      </c>
      <c r="B4884">
        <v>0</v>
      </c>
      <c r="C4884">
        <v>0.88147863999999998</v>
      </c>
      <c r="D4884">
        <v>2.008395E-2</v>
      </c>
      <c r="E4884">
        <v>0.14528884</v>
      </c>
    </row>
    <row r="4885" spans="1:5" x14ac:dyDescent="0.25">
      <c r="A4885" t="s">
        <v>105</v>
      </c>
      <c r="B4885">
        <v>0</v>
      </c>
      <c r="C4885">
        <v>0.87994813000000005</v>
      </c>
      <c r="D4885">
        <v>1.8665439999999998E-2</v>
      </c>
      <c r="E4885">
        <v>0.14909259999999999</v>
      </c>
    </row>
    <row r="4886" spans="1:5" x14ac:dyDescent="0.25">
      <c r="A4886" t="s">
        <v>106</v>
      </c>
      <c r="B4886">
        <v>0</v>
      </c>
      <c r="C4886">
        <v>0.87877662999999995</v>
      </c>
      <c r="D4886">
        <v>1.7137380000000001E-2</v>
      </c>
      <c r="E4886">
        <v>0.15263903000000001</v>
      </c>
    </row>
    <row r="4887" spans="1:5" x14ac:dyDescent="0.25">
      <c r="A4887" t="s">
        <v>107</v>
      </c>
      <c r="B4887">
        <v>0</v>
      </c>
      <c r="C4887">
        <v>0.87810204000000003</v>
      </c>
      <c r="D4887">
        <v>1.646309E-2</v>
      </c>
      <c r="E4887">
        <v>0.15438600999999999</v>
      </c>
    </row>
    <row r="4888" spans="1:5" x14ac:dyDescent="0.25">
      <c r="A4888" t="s">
        <v>108</v>
      </c>
      <c r="B4888">
        <v>0</v>
      </c>
      <c r="C4888">
        <v>0.87702975000000005</v>
      </c>
      <c r="D4888">
        <v>1.722388E-2</v>
      </c>
      <c r="E4888">
        <v>0.15453216</v>
      </c>
    </row>
    <row r="4889" spans="1:5" x14ac:dyDescent="0.25">
      <c r="A4889" t="s">
        <v>109</v>
      </c>
      <c r="B4889">
        <v>0</v>
      </c>
      <c r="C4889">
        <v>0.87476900999999996</v>
      </c>
      <c r="D4889">
        <v>1.6664149999999999E-2</v>
      </c>
      <c r="E4889">
        <v>0.15794639999999999</v>
      </c>
    </row>
    <row r="4890" spans="1:5" x14ac:dyDescent="0.25">
      <c r="A4890" t="s">
        <v>110</v>
      </c>
      <c r="B4890">
        <v>0</v>
      </c>
      <c r="C4890">
        <v>0.87453303000000004</v>
      </c>
      <c r="D4890">
        <v>1.3461320000000001E-2</v>
      </c>
      <c r="E4890">
        <v>0.16281666</v>
      </c>
    </row>
    <row r="4891" spans="1:5" x14ac:dyDescent="0.25">
      <c r="A4891" t="s">
        <v>111</v>
      </c>
      <c r="B4891">
        <v>0</v>
      </c>
      <c r="C4891">
        <v>0.87509199999999998</v>
      </c>
      <c r="D4891">
        <v>9.1208899999999996E-3</v>
      </c>
      <c r="E4891">
        <v>0.16840194</v>
      </c>
    </row>
    <row r="4892" spans="1:5" x14ac:dyDescent="0.25">
      <c r="A4892" t="s">
        <v>112</v>
      </c>
      <c r="B4892">
        <v>0</v>
      </c>
      <c r="C4892">
        <v>0.86969655000000001</v>
      </c>
      <c r="D4892">
        <v>7.11803E-3</v>
      </c>
      <c r="E4892">
        <v>0.17750783000000001</v>
      </c>
    </row>
    <row r="4893" spans="1:5" x14ac:dyDescent="0.25">
      <c r="A4893" t="s">
        <v>113</v>
      </c>
      <c r="B4893">
        <v>0</v>
      </c>
      <c r="C4893">
        <v>0.54185477999999998</v>
      </c>
      <c r="D4893">
        <v>0.19900502</v>
      </c>
      <c r="E4893">
        <v>0.32321135000000001</v>
      </c>
    </row>
    <row r="4894" spans="1:5" x14ac:dyDescent="0.25">
      <c r="A4894" t="s">
        <v>114</v>
      </c>
      <c r="B4894">
        <v>0</v>
      </c>
      <c r="C4894">
        <v>0.55436377000000003</v>
      </c>
      <c r="D4894">
        <v>0.20074238</v>
      </c>
      <c r="E4894">
        <v>0.30949155</v>
      </c>
    </row>
    <row r="4895" spans="1:5" x14ac:dyDescent="0.25">
      <c r="A4895" t="s">
        <v>115</v>
      </c>
      <c r="B4895">
        <v>0</v>
      </c>
      <c r="C4895">
        <v>0.56807923999999999</v>
      </c>
      <c r="D4895">
        <v>0.20265606</v>
      </c>
      <c r="E4895">
        <v>0.29438502999999999</v>
      </c>
    </row>
    <row r="4896" spans="1:5" x14ac:dyDescent="0.25">
      <c r="A4896" t="s">
        <v>116</v>
      </c>
      <c r="B4896">
        <v>0</v>
      </c>
      <c r="C4896">
        <v>0.58551467999999995</v>
      </c>
      <c r="D4896">
        <v>0.20822073999999999</v>
      </c>
      <c r="E4896">
        <v>0.27132058999999997</v>
      </c>
    </row>
    <row r="4897" spans="1:5" x14ac:dyDescent="0.25">
      <c r="A4897" t="s">
        <v>117</v>
      </c>
      <c r="B4897">
        <v>0</v>
      </c>
      <c r="C4897">
        <v>0.58568021999999997</v>
      </c>
      <c r="D4897">
        <v>0.20451601</v>
      </c>
      <c r="E4897">
        <v>0.27644764999999999</v>
      </c>
    </row>
    <row r="4898" spans="1:5" x14ac:dyDescent="0.25">
      <c r="A4898" t="s">
        <v>118</v>
      </c>
      <c r="B4898">
        <v>0</v>
      </c>
      <c r="C4898">
        <v>0.58892206000000002</v>
      </c>
      <c r="D4898">
        <v>0.19889470000000001</v>
      </c>
      <c r="E4898">
        <v>0.28077347000000002</v>
      </c>
    </row>
    <row r="4899" spans="1:5" x14ac:dyDescent="0.25">
      <c r="A4899" t="s">
        <v>119</v>
      </c>
      <c r="B4899">
        <v>0</v>
      </c>
      <c r="C4899">
        <v>0.58906194999999995</v>
      </c>
      <c r="D4899">
        <v>0.19582016999999999</v>
      </c>
      <c r="E4899">
        <v>0.28502548999999999</v>
      </c>
    </row>
    <row r="4900" spans="1:5" x14ac:dyDescent="0.25">
      <c r="A4900" t="s">
        <v>120</v>
      </c>
      <c r="B4900">
        <v>0</v>
      </c>
      <c r="C4900">
        <v>0.58947205000000003</v>
      </c>
      <c r="D4900">
        <v>0.19312134</v>
      </c>
      <c r="E4900">
        <v>0.28842613</v>
      </c>
    </row>
    <row r="4901" spans="1:5" x14ac:dyDescent="0.25">
      <c r="A4901" t="s">
        <v>121</v>
      </c>
      <c r="B4901">
        <v>0</v>
      </c>
      <c r="C4901">
        <v>0.59465254999999995</v>
      </c>
      <c r="D4901">
        <v>0.19232534000000001</v>
      </c>
      <c r="E4901">
        <v>0.28487731999999999</v>
      </c>
    </row>
    <row r="4902" spans="1:5" x14ac:dyDescent="0.25">
      <c r="A4902" t="s">
        <v>122</v>
      </c>
      <c r="B4902">
        <v>0</v>
      </c>
      <c r="C4902">
        <v>0.59529083999999999</v>
      </c>
      <c r="D4902">
        <v>0.18921848999999999</v>
      </c>
      <c r="E4902">
        <v>0.28860018999999998</v>
      </c>
    </row>
    <row r="4903" spans="1:5" x14ac:dyDescent="0.25">
      <c r="A4903" t="s">
        <v>123</v>
      </c>
      <c r="B4903">
        <v>0</v>
      </c>
      <c r="C4903">
        <v>0.59730207000000002</v>
      </c>
      <c r="D4903">
        <v>0.18309471999999999</v>
      </c>
      <c r="E4903">
        <v>0.29506842</v>
      </c>
    </row>
    <row r="4904" spans="1:5" x14ac:dyDescent="0.25">
      <c r="A4904" t="s">
        <v>124</v>
      </c>
      <c r="B4904">
        <v>0</v>
      </c>
      <c r="C4904">
        <v>0.59792164999999997</v>
      </c>
      <c r="D4904">
        <v>0.17903214000000001</v>
      </c>
      <c r="E4904">
        <v>0.30018485</v>
      </c>
    </row>
    <row r="4905" spans="1:5" x14ac:dyDescent="0.25">
      <c r="A4905" t="s">
        <v>125</v>
      </c>
      <c r="B4905">
        <v>0</v>
      </c>
      <c r="C4905">
        <v>0.60286308</v>
      </c>
      <c r="D4905">
        <v>0.17577206000000001</v>
      </c>
      <c r="E4905">
        <v>0.30015234000000002</v>
      </c>
    </row>
    <row r="4906" spans="1:5" x14ac:dyDescent="0.25">
      <c r="A4906" t="s">
        <v>126</v>
      </c>
      <c r="B4906">
        <v>0</v>
      </c>
      <c r="C4906">
        <v>0.58158591999999998</v>
      </c>
      <c r="D4906">
        <v>0.21080713000000001</v>
      </c>
      <c r="E4906">
        <v>0.27780886999999999</v>
      </c>
    </row>
    <row r="4907" spans="1:5" x14ac:dyDescent="0.25">
      <c r="A4907" t="s">
        <v>127</v>
      </c>
      <c r="B4907">
        <v>0</v>
      </c>
      <c r="C4907">
        <v>0.58033098999999999</v>
      </c>
      <c r="D4907">
        <v>0.21129592</v>
      </c>
      <c r="E4907">
        <v>0.27855639999999998</v>
      </c>
    </row>
    <row r="4908" spans="1:5" x14ac:dyDescent="0.25">
      <c r="A4908" t="s">
        <v>128</v>
      </c>
      <c r="B4908">
        <v>0</v>
      </c>
      <c r="C4908">
        <v>0.59399378000000003</v>
      </c>
      <c r="D4908">
        <v>0.21827689</v>
      </c>
      <c r="E4908">
        <v>0.25684659999999998</v>
      </c>
    </row>
    <row r="4909" spans="1:5" x14ac:dyDescent="0.25">
      <c r="A4909" t="s">
        <v>129</v>
      </c>
      <c r="B4909">
        <v>0</v>
      </c>
      <c r="C4909">
        <v>0.61229657999999998</v>
      </c>
      <c r="D4909">
        <v>0.21740132000000001</v>
      </c>
      <c r="E4909">
        <v>0.24152123</v>
      </c>
    </row>
    <row r="4910" spans="1:5" x14ac:dyDescent="0.25">
      <c r="A4910" t="s">
        <v>130</v>
      </c>
      <c r="B4910">
        <v>0</v>
      </c>
      <c r="C4910">
        <v>0.61221197999999999</v>
      </c>
      <c r="D4910">
        <v>0.21469580999999999</v>
      </c>
      <c r="E4910">
        <v>0.24550274999999999</v>
      </c>
    </row>
    <row r="4911" spans="1:5" x14ac:dyDescent="0.25">
      <c r="A4911" t="s">
        <v>131</v>
      </c>
      <c r="B4911">
        <v>0</v>
      </c>
      <c r="C4911">
        <v>0.61328804000000003</v>
      </c>
      <c r="D4911">
        <v>0.21218738000000001</v>
      </c>
      <c r="E4911">
        <v>0.24786103000000001</v>
      </c>
    </row>
    <row r="4912" spans="1:5" x14ac:dyDescent="0.25">
      <c r="A4912" t="s">
        <v>132</v>
      </c>
      <c r="B4912">
        <v>0</v>
      </c>
      <c r="C4912">
        <v>0.61302000999999995</v>
      </c>
      <c r="D4912">
        <v>0.21058159000000001</v>
      </c>
      <c r="E4912">
        <v>0.25047571000000002</v>
      </c>
    </row>
    <row r="4913" spans="1:5" x14ac:dyDescent="0.25">
      <c r="A4913" t="s">
        <v>133</v>
      </c>
      <c r="B4913">
        <v>0</v>
      </c>
      <c r="C4913">
        <v>0.61281664000000002</v>
      </c>
      <c r="D4913">
        <v>0.20991208</v>
      </c>
      <c r="E4913">
        <v>0.25167166000000002</v>
      </c>
    </row>
    <row r="4914" spans="1:5" x14ac:dyDescent="0.25">
      <c r="A4914" t="s">
        <v>134</v>
      </c>
      <c r="B4914">
        <v>0</v>
      </c>
      <c r="C4914">
        <v>0.61274472999999996</v>
      </c>
      <c r="D4914">
        <v>0.20909848</v>
      </c>
      <c r="E4914">
        <v>0.25292263999999998</v>
      </c>
    </row>
    <row r="4915" spans="1:5" x14ac:dyDescent="0.25">
      <c r="A4915" t="s">
        <v>135</v>
      </c>
      <c r="B4915">
        <v>0</v>
      </c>
      <c r="C4915">
        <v>0.61268067999999998</v>
      </c>
      <c r="D4915">
        <v>0.20867073999999999</v>
      </c>
      <c r="E4915">
        <v>0.25361064</v>
      </c>
    </row>
    <row r="4916" spans="1:5" x14ac:dyDescent="0.25">
      <c r="A4916" t="s">
        <v>136</v>
      </c>
      <c r="B4916">
        <v>0</v>
      </c>
      <c r="C4916">
        <v>0.61164094000000002</v>
      </c>
      <c r="D4916">
        <v>0.2081963</v>
      </c>
      <c r="E4916">
        <v>0.25549241</v>
      </c>
    </row>
    <row r="4917" spans="1:5" x14ac:dyDescent="0.25">
      <c r="A4917" t="s">
        <v>137</v>
      </c>
      <c r="B4917">
        <v>0</v>
      </c>
      <c r="C4917">
        <v>0.61337034000000001</v>
      </c>
      <c r="D4917">
        <v>0.20325186000000001</v>
      </c>
      <c r="E4917">
        <v>0.26059314</v>
      </c>
    </row>
    <row r="4918" spans="1:5" x14ac:dyDescent="0.25">
      <c r="A4918" t="s">
        <v>138</v>
      </c>
      <c r="B4918">
        <v>0</v>
      </c>
      <c r="C4918">
        <v>0.61422483000000005</v>
      </c>
      <c r="D4918">
        <v>0.19954934999999999</v>
      </c>
      <c r="E4918">
        <v>0.26492141000000002</v>
      </c>
    </row>
    <row r="4919" spans="1:5" x14ac:dyDescent="0.25">
      <c r="A4919" t="s">
        <v>139</v>
      </c>
      <c r="B4919">
        <v>0</v>
      </c>
      <c r="C4919">
        <v>0.60381202</v>
      </c>
      <c r="D4919">
        <v>0.13335754999999999</v>
      </c>
      <c r="E4919">
        <v>0.33105080999999997</v>
      </c>
    </row>
    <row r="4920" spans="1:5" x14ac:dyDescent="0.25">
      <c r="A4920" t="s">
        <v>140</v>
      </c>
      <c r="B4920">
        <v>0</v>
      </c>
      <c r="C4920">
        <v>0.61327275000000003</v>
      </c>
      <c r="D4920">
        <v>0.13447854000000001</v>
      </c>
      <c r="E4920">
        <v>0.32115133000000001</v>
      </c>
    </row>
    <row r="4921" spans="1:5" x14ac:dyDescent="0.25">
      <c r="A4921" t="s">
        <v>141</v>
      </c>
      <c r="B4921">
        <v>0</v>
      </c>
      <c r="C4921">
        <v>0.62742589000000004</v>
      </c>
      <c r="D4921">
        <v>0.13765141</v>
      </c>
      <c r="E4921">
        <v>0.30411906999999999</v>
      </c>
    </row>
    <row r="4922" spans="1:5" x14ac:dyDescent="0.25">
      <c r="A4922" t="s">
        <v>142</v>
      </c>
      <c r="B4922">
        <v>0</v>
      </c>
      <c r="C4922">
        <v>0.64095338000000002</v>
      </c>
      <c r="D4922">
        <v>0.1422408</v>
      </c>
      <c r="E4922">
        <v>0.28608652000000001</v>
      </c>
    </row>
    <row r="4923" spans="1:5" x14ac:dyDescent="0.25">
      <c r="A4923" t="s">
        <v>143</v>
      </c>
      <c r="B4923">
        <v>0</v>
      </c>
      <c r="C4923">
        <v>0.64138656000000005</v>
      </c>
      <c r="D4923">
        <v>0.14075858999999999</v>
      </c>
      <c r="E4923">
        <v>0.28792266999999999</v>
      </c>
    </row>
    <row r="4924" spans="1:5" x14ac:dyDescent="0.25">
      <c r="A4924" t="s">
        <v>144</v>
      </c>
      <c r="B4924">
        <v>0</v>
      </c>
      <c r="C4924">
        <v>0.64139643000000002</v>
      </c>
      <c r="D4924">
        <v>0.13827070999999999</v>
      </c>
      <c r="E4924">
        <v>0.29148267999999999</v>
      </c>
    </row>
    <row r="4925" spans="1:5" x14ac:dyDescent="0.25">
      <c r="A4925" t="s">
        <v>145</v>
      </c>
      <c r="B4925">
        <v>0</v>
      </c>
      <c r="C4925">
        <v>0.64085502999999999</v>
      </c>
      <c r="D4925">
        <v>0.13470523000000001</v>
      </c>
      <c r="E4925">
        <v>0.29722622999999998</v>
      </c>
    </row>
    <row r="4926" spans="1:5" x14ac:dyDescent="0.25">
      <c r="A4926" t="s">
        <v>146</v>
      </c>
      <c r="B4926">
        <v>0</v>
      </c>
      <c r="C4926">
        <v>0.64200206000000004</v>
      </c>
      <c r="D4926">
        <v>0.13076692000000001</v>
      </c>
      <c r="E4926">
        <v>0.30155517999999998</v>
      </c>
    </row>
    <row r="4927" spans="1:5" x14ac:dyDescent="0.25">
      <c r="A4927" t="s">
        <v>147</v>
      </c>
      <c r="B4927">
        <v>0</v>
      </c>
      <c r="C4927">
        <v>0.64089180000000001</v>
      </c>
      <c r="D4927">
        <v>0.13085498000000001</v>
      </c>
      <c r="E4927">
        <v>0.30287362000000001</v>
      </c>
    </row>
    <row r="4928" spans="1:5" x14ac:dyDescent="0.25">
      <c r="A4928" t="s">
        <v>148</v>
      </c>
      <c r="B4928">
        <v>0</v>
      </c>
      <c r="C4928">
        <v>0.64330262000000005</v>
      </c>
      <c r="D4928">
        <v>0.12414888</v>
      </c>
      <c r="E4928">
        <v>0.30971633999999998</v>
      </c>
    </row>
    <row r="4929" spans="1:5" x14ac:dyDescent="0.25">
      <c r="A4929" t="s">
        <v>149</v>
      </c>
      <c r="B4929">
        <v>0</v>
      </c>
      <c r="C4929">
        <v>0.64332644000000005</v>
      </c>
      <c r="D4929">
        <v>0.12347012</v>
      </c>
      <c r="E4929">
        <v>0.3109362</v>
      </c>
    </row>
    <row r="4930" spans="1:5" x14ac:dyDescent="0.25">
      <c r="A4930" t="s">
        <v>150</v>
      </c>
      <c r="B4930">
        <v>0</v>
      </c>
      <c r="C4930">
        <v>0.64515725999999995</v>
      </c>
      <c r="D4930">
        <v>0.11710370000000001</v>
      </c>
      <c r="E4930">
        <v>0.3179611</v>
      </c>
    </row>
    <row r="4931" spans="1:5" x14ac:dyDescent="0.25">
      <c r="A4931" t="s">
        <v>151</v>
      </c>
      <c r="B4931">
        <v>0</v>
      </c>
      <c r="C4931">
        <v>0.64503370999999998</v>
      </c>
      <c r="D4931">
        <v>0.11540722</v>
      </c>
      <c r="E4931">
        <v>0.32053911000000002</v>
      </c>
    </row>
    <row r="4932" spans="1:5" x14ac:dyDescent="0.25">
      <c r="A4932" t="s">
        <v>152</v>
      </c>
      <c r="B4932">
        <v>0</v>
      </c>
      <c r="C4932">
        <v>0.58189767999999997</v>
      </c>
      <c r="D4932">
        <v>0.21601455</v>
      </c>
      <c r="E4932">
        <v>0.21248766999999999</v>
      </c>
    </row>
    <row r="4933" spans="1:5" x14ac:dyDescent="0.25">
      <c r="A4933" t="s">
        <v>153</v>
      </c>
      <c r="B4933">
        <v>0</v>
      </c>
      <c r="C4933">
        <v>0.60042426999999998</v>
      </c>
      <c r="D4933">
        <v>0.21936838</v>
      </c>
      <c r="E4933">
        <v>0.19090388</v>
      </c>
    </row>
    <row r="4934" spans="1:5" x14ac:dyDescent="0.25">
      <c r="A4934" t="s">
        <v>154</v>
      </c>
      <c r="B4934">
        <v>0</v>
      </c>
      <c r="C4934">
        <v>0.60337373999999999</v>
      </c>
      <c r="D4934">
        <v>0.21553079</v>
      </c>
      <c r="E4934">
        <v>0.19332021999999999</v>
      </c>
    </row>
    <row r="4935" spans="1:5" x14ac:dyDescent="0.25">
      <c r="A4935" t="s">
        <v>155</v>
      </c>
      <c r="B4935">
        <v>0</v>
      </c>
      <c r="C4935">
        <v>0.60457358999999999</v>
      </c>
      <c r="D4935">
        <v>0.21147479999999999</v>
      </c>
      <c r="E4935">
        <v>0.19775709</v>
      </c>
    </row>
    <row r="4936" spans="1:5" x14ac:dyDescent="0.25">
      <c r="A4936" t="s">
        <v>156</v>
      </c>
      <c r="B4936">
        <v>0</v>
      </c>
      <c r="C4936">
        <v>0.60253095999999995</v>
      </c>
      <c r="D4936">
        <v>0.2090301</v>
      </c>
      <c r="E4936">
        <v>0.20362537999999999</v>
      </c>
    </row>
    <row r="4937" spans="1:5" x14ac:dyDescent="0.25">
      <c r="A4937" t="s">
        <v>157</v>
      </c>
      <c r="B4937">
        <v>0</v>
      </c>
      <c r="C4937">
        <v>0.60022865999999997</v>
      </c>
      <c r="D4937">
        <v>0.20671173000000001</v>
      </c>
      <c r="E4937">
        <v>0.20961216999999999</v>
      </c>
    </row>
    <row r="4938" spans="1:5" x14ac:dyDescent="0.25">
      <c r="A4938" t="s">
        <v>158</v>
      </c>
      <c r="B4938">
        <v>0</v>
      </c>
      <c r="C4938">
        <v>0.59909155999999997</v>
      </c>
      <c r="D4938">
        <v>0.20562393000000001</v>
      </c>
      <c r="E4938">
        <v>0.21248686</v>
      </c>
    </row>
    <row r="4939" spans="1:5" x14ac:dyDescent="0.25">
      <c r="A4939" t="s">
        <v>159</v>
      </c>
      <c r="B4939">
        <v>0</v>
      </c>
      <c r="C4939">
        <v>0.59843033000000001</v>
      </c>
      <c r="D4939">
        <v>0.20499892</v>
      </c>
      <c r="E4939">
        <v>0.21414767000000001</v>
      </c>
    </row>
    <row r="4940" spans="1:5" x14ac:dyDescent="0.25">
      <c r="A4940" t="s">
        <v>160</v>
      </c>
      <c r="B4940">
        <v>0</v>
      </c>
      <c r="C4940">
        <v>0.59710364999999999</v>
      </c>
      <c r="D4940">
        <v>0.20509168999999999</v>
      </c>
      <c r="E4940">
        <v>0.21554657999999999</v>
      </c>
    </row>
    <row r="4941" spans="1:5" x14ac:dyDescent="0.25">
      <c r="A4941" t="s">
        <v>161</v>
      </c>
      <c r="B4941">
        <v>0</v>
      </c>
      <c r="C4941">
        <v>0.59653522000000003</v>
      </c>
      <c r="D4941">
        <v>0.20389666000000001</v>
      </c>
      <c r="E4941">
        <v>0.21791849999999999</v>
      </c>
    </row>
    <row r="4942" spans="1:5" x14ac:dyDescent="0.25">
      <c r="A4942" t="s">
        <v>162</v>
      </c>
      <c r="B4942">
        <v>0</v>
      </c>
      <c r="C4942">
        <v>0.59677079</v>
      </c>
      <c r="D4942">
        <v>0.20234061</v>
      </c>
      <c r="E4942">
        <v>0.2198802</v>
      </c>
    </row>
    <row r="4943" spans="1:5" x14ac:dyDescent="0.25">
      <c r="A4943" t="s">
        <v>163</v>
      </c>
      <c r="B4943">
        <v>0</v>
      </c>
      <c r="C4943">
        <v>0.59710063000000002</v>
      </c>
      <c r="D4943">
        <v>0.20071112999999999</v>
      </c>
      <c r="E4943">
        <v>0.22183844999999999</v>
      </c>
    </row>
    <row r="4944" spans="1:5" x14ac:dyDescent="0.25">
      <c r="A4944" t="s">
        <v>164</v>
      </c>
      <c r="B4944">
        <v>0</v>
      </c>
      <c r="C4944">
        <v>0.59677172000000001</v>
      </c>
      <c r="D4944">
        <v>0.20069643000000001</v>
      </c>
      <c r="E4944">
        <v>0.2222394</v>
      </c>
    </row>
    <row r="4945" spans="1:5" x14ac:dyDescent="0.25">
      <c r="A4945" t="s">
        <v>165</v>
      </c>
      <c r="B4945">
        <v>0</v>
      </c>
      <c r="C4945">
        <v>0.89426304999999995</v>
      </c>
      <c r="D4945">
        <v>-2.2269999999999999E-5</v>
      </c>
      <c r="E4945">
        <v>0.19096677000000001</v>
      </c>
    </row>
    <row r="4946" spans="1:5" x14ac:dyDescent="0.25">
      <c r="A4946" t="s">
        <v>166</v>
      </c>
      <c r="B4946">
        <v>0</v>
      </c>
      <c r="C4946">
        <v>0.90515248999999998</v>
      </c>
      <c r="D4946">
        <v>4.1863400000000002E-3</v>
      </c>
      <c r="E4946">
        <v>0.17559585999999999</v>
      </c>
    </row>
    <row r="4947" spans="1:5" x14ac:dyDescent="0.25">
      <c r="A4947" t="s">
        <v>167</v>
      </c>
      <c r="B4947">
        <v>0</v>
      </c>
      <c r="C4947">
        <v>0.91907064999999999</v>
      </c>
      <c r="D4947">
        <v>9.9063999999999992E-3</v>
      </c>
      <c r="E4947">
        <v>0.15545154999999999</v>
      </c>
    </row>
    <row r="4948" spans="1:5" x14ac:dyDescent="0.25">
      <c r="A4948" t="s">
        <v>168</v>
      </c>
      <c r="B4948">
        <v>0</v>
      </c>
      <c r="C4948">
        <v>0.94044329999999998</v>
      </c>
      <c r="D4948">
        <v>1.7233080000000001E-2</v>
      </c>
      <c r="E4948">
        <v>0.12577182000000001</v>
      </c>
    </row>
    <row r="4949" spans="1:5" x14ac:dyDescent="0.25">
      <c r="A4949" t="s">
        <v>169</v>
      </c>
      <c r="B4949">
        <v>0</v>
      </c>
      <c r="C4949">
        <v>0.93936768000000004</v>
      </c>
      <c r="D4949">
        <v>1.6137729999999999E-2</v>
      </c>
      <c r="E4949">
        <v>0.12858633999999999</v>
      </c>
    </row>
    <row r="4950" spans="1:5" x14ac:dyDescent="0.25">
      <c r="A4950" t="s">
        <v>170</v>
      </c>
      <c r="B4950">
        <v>0</v>
      </c>
      <c r="C4950">
        <v>0.93900145000000002</v>
      </c>
      <c r="D4950">
        <v>1.425181E-2</v>
      </c>
      <c r="E4950">
        <v>0.13171656000000001</v>
      </c>
    </row>
    <row r="4951" spans="1:5" x14ac:dyDescent="0.25">
      <c r="A4951" t="s">
        <v>171</v>
      </c>
      <c r="B4951">
        <v>0</v>
      </c>
      <c r="C4951">
        <v>0.93835321999999999</v>
      </c>
      <c r="D4951">
        <v>1.268127E-2</v>
      </c>
      <c r="E4951">
        <v>0.13471968000000001</v>
      </c>
    </row>
    <row r="4952" spans="1:5" x14ac:dyDescent="0.25">
      <c r="A4952" t="s">
        <v>172</v>
      </c>
      <c r="B4952">
        <v>0</v>
      </c>
      <c r="C4952">
        <v>0.93930409999999998</v>
      </c>
      <c r="D4952">
        <v>9.8219899999999992E-3</v>
      </c>
      <c r="E4952">
        <v>0.13772617000000001</v>
      </c>
    </row>
    <row r="4953" spans="1:5" x14ac:dyDescent="0.25">
      <c r="A4953" t="s">
        <v>173</v>
      </c>
      <c r="B4953">
        <v>0</v>
      </c>
      <c r="C4953">
        <v>0.94037987000000001</v>
      </c>
      <c r="D4953">
        <v>9.3263300000000007E-3</v>
      </c>
      <c r="E4953">
        <v>0.13736034</v>
      </c>
    </row>
    <row r="4954" spans="1:5" x14ac:dyDescent="0.25">
      <c r="A4954" t="s">
        <v>174</v>
      </c>
      <c r="B4954">
        <v>0</v>
      </c>
      <c r="C4954">
        <v>0.94037150999999997</v>
      </c>
      <c r="D4954">
        <v>7.6676599999999998E-3</v>
      </c>
      <c r="E4954">
        <v>0.13975103999999999</v>
      </c>
    </row>
    <row r="4955" spans="1:5" x14ac:dyDescent="0.25">
      <c r="A4955" t="s">
        <v>175</v>
      </c>
      <c r="B4955">
        <v>0</v>
      </c>
      <c r="C4955">
        <v>0.94108208000000004</v>
      </c>
      <c r="D4955">
        <v>5.8868499999999999E-3</v>
      </c>
      <c r="E4955">
        <v>0.14148686999999999</v>
      </c>
    </row>
    <row r="4956" spans="1:5" x14ac:dyDescent="0.25">
      <c r="A4956" t="s">
        <v>176</v>
      </c>
      <c r="B4956">
        <v>0</v>
      </c>
      <c r="C4956">
        <v>0.93395815999999998</v>
      </c>
      <c r="D4956">
        <v>7.5624799999999999E-3</v>
      </c>
      <c r="E4956">
        <v>0.14730825</v>
      </c>
    </row>
    <row r="4957" spans="1:5" x14ac:dyDescent="0.25">
      <c r="A4957" t="s">
        <v>177</v>
      </c>
      <c r="B4957">
        <v>0</v>
      </c>
      <c r="C4957">
        <v>0.93442946000000005</v>
      </c>
      <c r="D4957">
        <v>5.1499900000000001E-3</v>
      </c>
      <c r="E4957">
        <v>0.15022716999999999</v>
      </c>
    </row>
    <row r="4958" spans="1:5" x14ac:dyDescent="0.25">
      <c r="A4958" t="s">
        <v>179</v>
      </c>
      <c r="B4958">
        <v>0</v>
      </c>
      <c r="C4958">
        <v>0.79074308999999998</v>
      </c>
      <c r="D4958">
        <v>8.0332879999999995E-2</v>
      </c>
      <c r="E4958">
        <v>0.19247907</v>
      </c>
    </row>
    <row r="4959" spans="1:5" x14ac:dyDescent="0.25">
      <c r="A4959" t="s">
        <v>180</v>
      </c>
      <c r="B4959">
        <v>0</v>
      </c>
      <c r="C4959">
        <v>0.80681338000000002</v>
      </c>
      <c r="D4959">
        <v>8.2942520000000006E-2</v>
      </c>
      <c r="E4959">
        <v>0.17442337999999999</v>
      </c>
    </row>
    <row r="4960" spans="1:5" x14ac:dyDescent="0.25">
      <c r="A4960" t="s">
        <v>181</v>
      </c>
      <c r="B4960">
        <v>0</v>
      </c>
      <c r="C4960">
        <v>0.80540407999999997</v>
      </c>
      <c r="D4960">
        <v>8.105308E-2</v>
      </c>
      <c r="E4960">
        <v>0.17876318999999999</v>
      </c>
    </row>
    <row r="4961" spans="1:5" x14ac:dyDescent="0.25">
      <c r="A4961" t="s">
        <v>182</v>
      </c>
      <c r="B4961">
        <v>0</v>
      </c>
      <c r="C4961">
        <v>0.80509416</v>
      </c>
      <c r="D4961">
        <v>7.951271E-2</v>
      </c>
      <c r="E4961">
        <v>0.18133233000000001</v>
      </c>
    </row>
    <row r="4962" spans="1:5" x14ac:dyDescent="0.25">
      <c r="A4962" t="s">
        <v>183</v>
      </c>
      <c r="B4962">
        <v>0</v>
      </c>
      <c r="C4962">
        <v>0.81490231000000002</v>
      </c>
      <c r="D4962">
        <v>8.2644190000000006E-2</v>
      </c>
      <c r="E4962">
        <v>0.16831424</v>
      </c>
    </row>
    <row r="4963" spans="1:5" x14ac:dyDescent="0.25">
      <c r="A4963" t="s">
        <v>184</v>
      </c>
      <c r="B4963">
        <v>0</v>
      </c>
      <c r="C4963">
        <v>0.81944033000000005</v>
      </c>
      <c r="D4963">
        <v>8.3505099999999999E-2</v>
      </c>
      <c r="E4963">
        <v>0.16318474999999999</v>
      </c>
    </row>
    <row r="4964" spans="1:5" x14ac:dyDescent="0.25">
      <c r="A4964" t="s">
        <v>185</v>
      </c>
      <c r="B4964">
        <v>0</v>
      </c>
      <c r="C4964">
        <v>0.83903289000000003</v>
      </c>
      <c r="D4964">
        <v>9.1054850000000007E-2</v>
      </c>
      <c r="E4964">
        <v>0.13508767999999999</v>
      </c>
    </row>
    <row r="4965" spans="1:5" x14ac:dyDescent="0.25">
      <c r="A4965" t="s">
        <v>186</v>
      </c>
      <c r="B4965">
        <v>0</v>
      </c>
      <c r="C4965">
        <v>0.83841591000000004</v>
      </c>
      <c r="D4965">
        <v>9.0303010000000003E-2</v>
      </c>
      <c r="E4965">
        <v>0.13687947</v>
      </c>
    </row>
    <row r="4966" spans="1:5" x14ac:dyDescent="0.25">
      <c r="A4966" t="s">
        <v>187</v>
      </c>
      <c r="B4966">
        <v>0</v>
      </c>
      <c r="C4966">
        <v>0.83770275000000005</v>
      </c>
      <c r="D4966">
        <v>8.9303770000000005E-2</v>
      </c>
      <c r="E4966">
        <v>0.13913748000000001</v>
      </c>
    </row>
    <row r="4967" spans="1:5" x14ac:dyDescent="0.25">
      <c r="A4967" t="s">
        <v>188</v>
      </c>
      <c r="B4967">
        <v>0</v>
      </c>
      <c r="C4967">
        <v>0.83581726999999995</v>
      </c>
      <c r="D4967">
        <v>9.010406E-2</v>
      </c>
      <c r="E4967">
        <v>0.14016601000000001</v>
      </c>
    </row>
    <row r="4968" spans="1:5" x14ac:dyDescent="0.25">
      <c r="A4968" t="s">
        <v>189</v>
      </c>
      <c r="B4968">
        <v>0</v>
      </c>
      <c r="C4968">
        <v>0.83489374999999999</v>
      </c>
      <c r="D4968">
        <v>8.8760569999999997E-2</v>
      </c>
      <c r="E4968">
        <v>0.14316111000000001</v>
      </c>
    </row>
    <row r="4969" spans="1:5" x14ac:dyDescent="0.25">
      <c r="A4969" t="s">
        <v>190</v>
      </c>
      <c r="B4969">
        <v>0</v>
      </c>
      <c r="C4969">
        <v>0.83353732999999997</v>
      </c>
      <c r="D4969">
        <v>8.7542079999999994E-2</v>
      </c>
      <c r="E4969">
        <v>0.14647668999999999</v>
      </c>
    </row>
    <row r="4970" spans="1:5" x14ac:dyDescent="0.25">
      <c r="A4970" t="s">
        <v>191</v>
      </c>
      <c r="B4970">
        <v>0</v>
      </c>
      <c r="C4970">
        <v>0.83203667999999997</v>
      </c>
      <c r="D4970">
        <v>8.6414489999999997E-2</v>
      </c>
      <c r="E4970">
        <v>0.14982834</v>
      </c>
    </row>
    <row r="4971" spans="1:5" x14ac:dyDescent="0.25">
      <c r="A4971" t="s">
        <v>192</v>
      </c>
      <c r="B4971">
        <v>0</v>
      </c>
      <c r="C4971">
        <v>0.46127787999999997</v>
      </c>
      <c r="D4971">
        <v>0.16623041</v>
      </c>
      <c r="E4971">
        <v>0.40068122</v>
      </c>
    </row>
    <row r="4972" spans="1:5" x14ac:dyDescent="0.25">
      <c r="A4972" t="s">
        <v>193</v>
      </c>
      <c r="B4972">
        <v>0</v>
      </c>
      <c r="C4972">
        <v>0.48502308</v>
      </c>
      <c r="D4972">
        <v>0.17254588000000001</v>
      </c>
      <c r="E4972">
        <v>0.37057127000000001</v>
      </c>
    </row>
    <row r="4973" spans="1:5" x14ac:dyDescent="0.25">
      <c r="A4973" t="s">
        <v>194</v>
      </c>
      <c r="B4973">
        <v>0</v>
      </c>
      <c r="C4973">
        <v>0.49076351000000001</v>
      </c>
      <c r="D4973">
        <v>0.17577091</v>
      </c>
      <c r="E4973">
        <v>0.36111894</v>
      </c>
    </row>
    <row r="4974" spans="1:5" x14ac:dyDescent="0.25">
      <c r="A4974" t="s">
        <v>195</v>
      </c>
      <c r="B4974">
        <v>0</v>
      </c>
      <c r="C4974">
        <v>0.48171181000000002</v>
      </c>
      <c r="D4974">
        <v>0.18227756000000001</v>
      </c>
      <c r="E4974">
        <v>0.36359106000000002</v>
      </c>
    </row>
    <row r="4975" spans="1:5" x14ac:dyDescent="0.25">
      <c r="A4975" t="s">
        <v>196</v>
      </c>
      <c r="B4975">
        <v>0</v>
      </c>
      <c r="C4975">
        <v>0.49482648000000001</v>
      </c>
      <c r="D4975">
        <v>0.18855464999999999</v>
      </c>
      <c r="E4975">
        <v>0.34416229999999998</v>
      </c>
    </row>
    <row r="4976" spans="1:5" x14ac:dyDescent="0.25">
      <c r="A4976" t="s">
        <v>197</v>
      </c>
      <c r="B4976">
        <v>0</v>
      </c>
      <c r="C4976">
        <v>0.49627183000000002</v>
      </c>
      <c r="D4976">
        <v>0.18675444999999999</v>
      </c>
      <c r="E4976">
        <v>0.34507744000000001</v>
      </c>
    </row>
    <row r="4977" spans="1:5" x14ac:dyDescent="0.25">
      <c r="A4977" t="s">
        <v>198</v>
      </c>
      <c r="B4977">
        <v>0</v>
      </c>
      <c r="C4977">
        <v>0.49526714999999999</v>
      </c>
      <c r="D4977">
        <v>0.19146775999999999</v>
      </c>
      <c r="E4977">
        <v>0.34096449000000001</v>
      </c>
    </row>
    <row r="4978" spans="1:5" x14ac:dyDescent="0.25">
      <c r="A4978" t="s">
        <v>199</v>
      </c>
      <c r="B4978">
        <v>0</v>
      </c>
      <c r="C4978">
        <v>0.51085926999999998</v>
      </c>
      <c r="D4978">
        <v>0.18251010000000001</v>
      </c>
      <c r="E4978">
        <v>0.33581749</v>
      </c>
    </row>
    <row r="4979" spans="1:5" x14ac:dyDescent="0.25">
      <c r="A4979" t="s">
        <v>200</v>
      </c>
      <c r="B4979">
        <v>0</v>
      </c>
      <c r="C4979">
        <v>0.52352597999999995</v>
      </c>
      <c r="D4979">
        <v>0.17745520000000001</v>
      </c>
      <c r="E4979">
        <v>0.32919876999999997</v>
      </c>
    </row>
    <row r="4980" spans="1:5" x14ac:dyDescent="0.25">
      <c r="A4980" t="s">
        <v>201</v>
      </c>
      <c r="B4980">
        <v>0</v>
      </c>
      <c r="C4980">
        <v>0.52350898999999995</v>
      </c>
      <c r="D4980">
        <v>0.17591802000000001</v>
      </c>
      <c r="E4980">
        <v>0.33142505</v>
      </c>
    </row>
    <row r="4981" spans="1:5" x14ac:dyDescent="0.25">
      <c r="A4981" t="s">
        <v>202</v>
      </c>
      <c r="B4981">
        <v>0</v>
      </c>
      <c r="C4981">
        <v>0.53376573000000005</v>
      </c>
      <c r="D4981">
        <v>0.17857334</v>
      </c>
      <c r="E4981">
        <v>0.31851346000000003</v>
      </c>
    </row>
    <row r="4982" spans="1:5" x14ac:dyDescent="0.25">
      <c r="A4982" t="s">
        <v>203</v>
      </c>
      <c r="B4982">
        <v>0</v>
      </c>
      <c r="C4982">
        <v>0.53369228000000002</v>
      </c>
      <c r="D4982">
        <v>0.17672853999999999</v>
      </c>
      <c r="E4982">
        <v>0.32124654000000002</v>
      </c>
    </row>
    <row r="4983" spans="1:5" x14ac:dyDescent="0.25">
      <c r="A4983" t="s">
        <v>204</v>
      </c>
      <c r="B4983">
        <v>0</v>
      </c>
      <c r="C4983">
        <v>0.53391710999999997</v>
      </c>
      <c r="D4983">
        <v>0.17495378</v>
      </c>
      <c r="E4983">
        <v>0.32353460000000001</v>
      </c>
    </row>
    <row r="4984" spans="1:5" x14ac:dyDescent="0.25">
      <c r="A4984" t="s">
        <v>205</v>
      </c>
      <c r="B4984">
        <v>0</v>
      </c>
      <c r="C4984">
        <v>0.41529528999999998</v>
      </c>
      <c r="D4984">
        <v>0.20004105</v>
      </c>
      <c r="E4984">
        <v>0.35314138</v>
      </c>
    </row>
    <row r="4985" spans="1:5" x14ac:dyDescent="0.25">
      <c r="A4985" t="s">
        <v>206</v>
      </c>
      <c r="B4985">
        <v>0</v>
      </c>
      <c r="C4985">
        <v>0.42330588000000002</v>
      </c>
      <c r="D4985">
        <v>0.20027101</v>
      </c>
      <c r="E4985">
        <v>0.34570219000000002</v>
      </c>
    </row>
    <row r="4986" spans="1:5" x14ac:dyDescent="0.25">
      <c r="A4986" t="s">
        <v>207</v>
      </c>
      <c r="B4986">
        <v>0</v>
      </c>
      <c r="C4986">
        <v>0.44489085</v>
      </c>
      <c r="D4986">
        <v>0.19524637</v>
      </c>
      <c r="E4986">
        <v>0.33051361000000001</v>
      </c>
    </row>
    <row r="4987" spans="1:5" x14ac:dyDescent="0.25">
      <c r="A4987" t="s">
        <v>208</v>
      </c>
      <c r="B4987">
        <v>0</v>
      </c>
      <c r="C4987">
        <v>0.43151894000000002</v>
      </c>
      <c r="D4987">
        <v>0.20050461999999999</v>
      </c>
      <c r="E4987">
        <v>0.33840729000000003</v>
      </c>
    </row>
    <row r="4988" spans="1:5" x14ac:dyDescent="0.25">
      <c r="A4988" t="s">
        <v>209</v>
      </c>
      <c r="B4988">
        <v>0</v>
      </c>
      <c r="C4988">
        <v>0.43010089000000001</v>
      </c>
      <c r="D4988">
        <v>0.20115034000000001</v>
      </c>
      <c r="E4988">
        <v>0.33911793000000001</v>
      </c>
    </row>
    <row r="4989" spans="1:5" x14ac:dyDescent="0.25">
      <c r="A4989" t="s">
        <v>210</v>
      </c>
      <c r="B4989">
        <v>0</v>
      </c>
      <c r="C4989">
        <v>0.47209464000000001</v>
      </c>
      <c r="D4989">
        <v>0.17899909</v>
      </c>
      <c r="E4989">
        <v>0.32242174000000001</v>
      </c>
    </row>
    <row r="4990" spans="1:5" x14ac:dyDescent="0.25">
      <c r="A4990" t="s">
        <v>211</v>
      </c>
      <c r="B4990">
        <v>0</v>
      </c>
      <c r="C4990">
        <v>0.47179417000000001</v>
      </c>
      <c r="D4990">
        <v>0.17835366</v>
      </c>
      <c r="E4990">
        <v>0.32369525999999998</v>
      </c>
    </row>
    <row r="4991" spans="1:5" x14ac:dyDescent="0.25">
      <c r="A4991" t="s">
        <v>212</v>
      </c>
      <c r="B4991">
        <v>0</v>
      </c>
      <c r="C4991">
        <v>0.47118441</v>
      </c>
      <c r="D4991">
        <v>0.17825884</v>
      </c>
      <c r="E4991">
        <v>0.32453552000000002</v>
      </c>
    </row>
    <row r="4992" spans="1:5" x14ac:dyDescent="0.25">
      <c r="A4992" t="s">
        <v>213</v>
      </c>
      <c r="B4992">
        <v>0</v>
      </c>
      <c r="C4992">
        <v>0.46691640000000001</v>
      </c>
      <c r="D4992">
        <v>0.19675086999999999</v>
      </c>
      <c r="E4992">
        <v>0.30798014000000001</v>
      </c>
    </row>
    <row r="4993" spans="1:5" x14ac:dyDescent="0.25">
      <c r="A4993" t="s">
        <v>214</v>
      </c>
      <c r="B4993">
        <v>0</v>
      </c>
      <c r="C4993">
        <v>0.46267405</v>
      </c>
      <c r="D4993">
        <v>0.19796836000000001</v>
      </c>
      <c r="E4993">
        <v>0.31113151999999999</v>
      </c>
    </row>
    <row r="4994" spans="1:5" x14ac:dyDescent="0.25">
      <c r="A4994" t="s">
        <v>215</v>
      </c>
      <c r="B4994">
        <v>0</v>
      </c>
      <c r="C4994">
        <v>0.47885258000000003</v>
      </c>
      <c r="D4994">
        <v>0.20233254000000001</v>
      </c>
      <c r="E4994">
        <v>0.28998752</v>
      </c>
    </row>
    <row r="4995" spans="1:5" x14ac:dyDescent="0.25">
      <c r="A4995" t="s">
        <v>216</v>
      </c>
      <c r="B4995">
        <v>0</v>
      </c>
      <c r="C4995">
        <v>0.47503809000000002</v>
      </c>
      <c r="D4995">
        <v>0.20294159000000001</v>
      </c>
      <c r="E4995">
        <v>0.29351823999999999</v>
      </c>
    </row>
    <row r="4996" spans="1:5" x14ac:dyDescent="0.25">
      <c r="A4996" t="s">
        <v>217</v>
      </c>
      <c r="B4996">
        <v>0</v>
      </c>
      <c r="C4996">
        <v>0.47427819999999998</v>
      </c>
      <c r="D4996">
        <v>0.20181125</v>
      </c>
      <c r="E4996">
        <v>0.29601841000000001</v>
      </c>
    </row>
    <row r="4997" spans="1:5" x14ac:dyDescent="0.25">
      <c r="A4997" t="s">
        <v>218</v>
      </c>
      <c r="B4997">
        <v>0</v>
      </c>
      <c r="C4997">
        <v>0.45978639999999998</v>
      </c>
      <c r="D4997">
        <v>0.16155572000000001</v>
      </c>
      <c r="E4997">
        <v>0.33729588999999999</v>
      </c>
    </row>
    <row r="4998" spans="1:5" x14ac:dyDescent="0.25">
      <c r="A4998" t="s">
        <v>219</v>
      </c>
      <c r="B4998">
        <v>0</v>
      </c>
      <c r="C4998">
        <v>0.46973308000000003</v>
      </c>
      <c r="D4998">
        <v>0.15743470000000001</v>
      </c>
      <c r="E4998">
        <v>0.33384446000000001</v>
      </c>
    </row>
    <row r="4999" spans="1:5" x14ac:dyDescent="0.25">
      <c r="A4999" t="s">
        <v>220</v>
      </c>
      <c r="B4999">
        <v>0</v>
      </c>
      <c r="C4999">
        <v>0.47356904</v>
      </c>
      <c r="D4999">
        <v>0.15811204000000001</v>
      </c>
      <c r="E4999">
        <v>0.32987042999999999</v>
      </c>
    </row>
    <row r="5000" spans="1:5" x14ac:dyDescent="0.25">
      <c r="A5000" t="s">
        <v>221</v>
      </c>
      <c r="B5000">
        <v>0</v>
      </c>
      <c r="C5000">
        <v>0.48599196</v>
      </c>
      <c r="D5000">
        <v>0.16505918999999999</v>
      </c>
      <c r="E5000">
        <v>0.31005679000000003</v>
      </c>
    </row>
    <row r="5001" spans="1:5" x14ac:dyDescent="0.25">
      <c r="A5001" t="s">
        <v>222</v>
      </c>
      <c r="B5001">
        <v>0</v>
      </c>
      <c r="C5001">
        <v>0.51913136000000004</v>
      </c>
      <c r="D5001">
        <v>0.17015378</v>
      </c>
      <c r="E5001">
        <v>0.27163119000000002</v>
      </c>
    </row>
    <row r="5002" spans="1:5" x14ac:dyDescent="0.25">
      <c r="A5002" t="s">
        <v>223</v>
      </c>
      <c r="B5002">
        <v>0</v>
      </c>
      <c r="C5002">
        <v>0.51860927999999995</v>
      </c>
      <c r="D5002">
        <v>0.17052210000000001</v>
      </c>
      <c r="E5002">
        <v>0.27170536000000001</v>
      </c>
    </row>
    <row r="5003" spans="1:5" x14ac:dyDescent="0.25">
      <c r="A5003" t="s">
        <v>224</v>
      </c>
      <c r="B5003">
        <v>0</v>
      </c>
      <c r="C5003">
        <v>0.51096763000000001</v>
      </c>
      <c r="D5003">
        <v>0.17431034000000001</v>
      </c>
      <c r="E5003">
        <v>0.27509191999999999</v>
      </c>
    </row>
    <row r="5004" spans="1:5" x14ac:dyDescent="0.25">
      <c r="A5004" t="s">
        <v>225</v>
      </c>
      <c r="B5004">
        <v>0</v>
      </c>
      <c r="C5004">
        <v>0.51298823999999998</v>
      </c>
      <c r="D5004">
        <v>0.17168254999999999</v>
      </c>
      <c r="E5004">
        <v>0.27653074999999999</v>
      </c>
    </row>
    <row r="5005" spans="1:5" x14ac:dyDescent="0.25">
      <c r="A5005" t="s">
        <v>226</v>
      </c>
      <c r="B5005">
        <v>0</v>
      </c>
      <c r="C5005">
        <v>0.53163757</v>
      </c>
      <c r="D5005">
        <v>0.17853805</v>
      </c>
      <c r="E5005">
        <v>0.25048151000000002</v>
      </c>
    </row>
    <row r="5006" spans="1:5" x14ac:dyDescent="0.25">
      <c r="A5006" t="s">
        <v>227</v>
      </c>
      <c r="B5006">
        <v>0</v>
      </c>
      <c r="C5006">
        <v>0.53021940999999995</v>
      </c>
      <c r="D5006">
        <v>0.17730211000000001</v>
      </c>
      <c r="E5006">
        <v>0.25389342999999998</v>
      </c>
    </row>
    <row r="5007" spans="1:5" x14ac:dyDescent="0.25">
      <c r="A5007" t="s">
        <v>228</v>
      </c>
      <c r="B5007">
        <v>0</v>
      </c>
      <c r="C5007">
        <v>0.52952781999999998</v>
      </c>
      <c r="D5007">
        <v>0.17564940000000001</v>
      </c>
      <c r="E5007">
        <v>0.25706459999999998</v>
      </c>
    </row>
    <row r="5008" spans="1:5" x14ac:dyDescent="0.25">
      <c r="A5008" t="s">
        <v>229</v>
      </c>
      <c r="B5008">
        <v>0</v>
      </c>
      <c r="C5008">
        <v>0.52978658000000001</v>
      </c>
      <c r="D5008">
        <v>0.17271083000000001</v>
      </c>
      <c r="E5008">
        <v>0.26098416000000002</v>
      </c>
    </row>
    <row r="5009" spans="1:5" x14ac:dyDescent="0.25">
      <c r="A5009" t="s">
        <v>230</v>
      </c>
      <c r="B5009">
        <v>0</v>
      </c>
      <c r="C5009">
        <v>0.53009929</v>
      </c>
      <c r="D5009">
        <v>0.1694995</v>
      </c>
      <c r="E5009">
        <v>0.26523298000000001</v>
      </c>
    </row>
    <row r="5010" spans="1:5" x14ac:dyDescent="0.25">
      <c r="A5010" t="s">
        <v>231</v>
      </c>
      <c r="B5010">
        <v>0</v>
      </c>
      <c r="C5010">
        <v>0.47279011999999998</v>
      </c>
      <c r="D5010">
        <v>0.18796884</v>
      </c>
      <c r="E5010">
        <v>0.29223942000000003</v>
      </c>
    </row>
    <row r="5011" spans="1:5" x14ac:dyDescent="0.25">
      <c r="A5011" t="s">
        <v>232</v>
      </c>
      <c r="B5011">
        <v>0</v>
      </c>
      <c r="C5011">
        <v>0.47597030000000001</v>
      </c>
      <c r="D5011">
        <v>0.18679960000000001</v>
      </c>
      <c r="E5011">
        <v>0.29169182999999999</v>
      </c>
    </row>
    <row r="5012" spans="1:5" x14ac:dyDescent="0.25">
      <c r="A5012" t="s">
        <v>233</v>
      </c>
      <c r="B5012">
        <v>0</v>
      </c>
      <c r="C5012">
        <v>0.47990633999999999</v>
      </c>
      <c r="D5012">
        <v>0.18660413000000001</v>
      </c>
      <c r="E5012">
        <v>0.28907590999999999</v>
      </c>
    </row>
    <row r="5013" spans="1:5" x14ac:dyDescent="0.25">
      <c r="A5013" t="s">
        <v>234</v>
      </c>
      <c r="B5013">
        <v>0</v>
      </c>
      <c r="C5013">
        <v>0.48146387000000002</v>
      </c>
      <c r="D5013">
        <v>0.18586335000000001</v>
      </c>
      <c r="E5013">
        <v>0.28932449999999998</v>
      </c>
    </row>
    <row r="5014" spans="1:5" x14ac:dyDescent="0.25">
      <c r="A5014" t="s">
        <v>235</v>
      </c>
      <c r="B5014">
        <v>0</v>
      </c>
      <c r="C5014">
        <v>0.48753282999999997</v>
      </c>
      <c r="D5014">
        <v>0.18787772</v>
      </c>
      <c r="E5014">
        <v>0.28144593000000001</v>
      </c>
    </row>
    <row r="5015" spans="1:5" x14ac:dyDescent="0.25">
      <c r="A5015" t="s">
        <v>236</v>
      </c>
      <c r="B5015">
        <v>0</v>
      </c>
      <c r="C5015">
        <v>0.48764684000000003</v>
      </c>
      <c r="D5015">
        <v>0.18596007000000001</v>
      </c>
      <c r="E5015">
        <v>0.28406710000000002</v>
      </c>
    </row>
    <row r="5016" spans="1:5" x14ac:dyDescent="0.25">
      <c r="A5016" t="s">
        <v>237</v>
      </c>
      <c r="B5016">
        <v>0</v>
      </c>
      <c r="C5016">
        <v>0.48617141000000003</v>
      </c>
      <c r="D5016">
        <v>0.18523120000000001</v>
      </c>
      <c r="E5016">
        <v>0.28681725000000002</v>
      </c>
    </row>
    <row r="5017" spans="1:5" x14ac:dyDescent="0.25">
      <c r="A5017" t="s">
        <v>238</v>
      </c>
      <c r="B5017">
        <v>0</v>
      </c>
      <c r="C5017">
        <v>0.49238711000000002</v>
      </c>
      <c r="D5017">
        <v>0.18068619999999999</v>
      </c>
      <c r="E5017">
        <v>0.28616375999999999</v>
      </c>
    </row>
    <row r="5018" spans="1:5" x14ac:dyDescent="0.25">
      <c r="A5018" t="s">
        <v>239</v>
      </c>
      <c r="B5018">
        <v>0</v>
      </c>
      <c r="C5018">
        <v>0.48293710000000001</v>
      </c>
      <c r="D5018">
        <v>0.18400974</v>
      </c>
      <c r="E5018">
        <v>0.29230571</v>
      </c>
    </row>
    <row r="5019" spans="1:5" x14ac:dyDescent="0.25">
      <c r="A5019" t="s">
        <v>240</v>
      </c>
      <c r="B5019">
        <v>0</v>
      </c>
      <c r="C5019">
        <v>0.48339715</v>
      </c>
      <c r="D5019">
        <v>0.18151233</v>
      </c>
      <c r="E5019">
        <v>0.29535952999999998</v>
      </c>
    </row>
    <row r="5020" spans="1:5" x14ac:dyDescent="0.25">
      <c r="A5020" t="s">
        <v>241</v>
      </c>
      <c r="B5020">
        <v>0</v>
      </c>
      <c r="C5020">
        <v>0.48201463999999999</v>
      </c>
      <c r="D5020">
        <v>0.18017638999999999</v>
      </c>
      <c r="E5020">
        <v>0.29887384</v>
      </c>
    </row>
    <row r="5021" spans="1:5" x14ac:dyDescent="0.25">
      <c r="A5021" t="s">
        <v>242</v>
      </c>
      <c r="B5021">
        <v>0</v>
      </c>
      <c r="C5021">
        <v>0.47349829999999998</v>
      </c>
      <c r="D5021">
        <v>0.18204719999999999</v>
      </c>
      <c r="E5021">
        <v>0.30602300999999998</v>
      </c>
    </row>
    <row r="5022" spans="1:5" x14ac:dyDescent="0.25">
      <c r="A5022" t="s">
        <v>243</v>
      </c>
      <c r="B5022">
        <v>0</v>
      </c>
      <c r="C5022">
        <v>0.45402269000000001</v>
      </c>
      <c r="D5022">
        <v>0.19174273</v>
      </c>
      <c r="E5022">
        <v>0.31459547999999998</v>
      </c>
    </row>
    <row r="5023" spans="1:5" x14ac:dyDescent="0.25">
      <c r="A5023" t="s">
        <v>244</v>
      </c>
      <c r="B5023">
        <v>0</v>
      </c>
      <c r="C5023">
        <v>0.30605736</v>
      </c>
      <c r="D5023">
        <v>0.23598358</v>
      </c>
      <c r="E5023">
        <v>0.38438071000000001</v>
      </c>
    </row>
    <row r="5024" spans="1:5" x14ac:dyDescent="0.25">
      <c r="A5024" t="s">
        <v>245</v>
      </c>
      <c r="B5024">
        <v>0</v>
      </c>
      <c r="C5024">
        <v>0.30656049000000002</v>
      </c>
      <c r="D5024">
        <v>0.23107389</v>
      </c>
      <c r="E5024">
        <v>0.39093707</v>
      </c>
    </row>
    <row r="5025" spans="1:5" x14ac:dyDescent="0.25">
      <c r="A5025" t="s">
        <v>246</v>
      </c>
      <c r="B5025">
        <v>0</v>
      </c>
      <c r="C5025">
        <v>0.31867995999999998</v>
      </c>
      <c r="D5025">
        <v>0.23530856999999999</v>
      </c>
      <c r="E5025">
        <v>0.37489351999999998</v>
      </c>
    </row>
    <row r="5026" spans="1:5" x14ac:dyDescent="0.25">
      <c r="A5026" t="s">
        <v>247</v>
      </c>
      <c r="B5026">
        <v>0</v>
      </c>
      <c r="C5026">
        <v>0.34727560000000002</v>
      </c>
      <c r="D5026">
        <v>0.23926760999999999</v>
      </c>
      <c r="E5026">
        <v>0.34225919999999999</v>
      </c>
    </row>
    <row r="5027" spans="1:5" x14ac:dyDescent="0.25">
      <c r="A5027" t="s">
        <v>248</v>
      </c>
      <c r="B5027">
        <v>0</v>
      </c>
      <c r="C5027">
        <v>0.3436362</v>
      </c>
      <c r="D5027">
        <v>0.24317688000000001</v>
      </c>
      <c r="E5027">
        <v>0.34186074999999999</v>
      </c>
    </row>
    <row r="5028" spans="1:5" x14ac:dyDescent="0.25">
      <c r="A5028" t="s">
        <v>249</v>
      </c>
      <c r="B5028">
        <v>0</v>
      </c>
      <c r="C5028">
        <v>0.34471020000000002</v>
      </c>
      <c r="D5028">
        <v>0.24082244999999999</v>
      </c>
      <c r="E5028">
        <v>0.34400032000000003</v>
      </c>
    </row>
    <row r="5029" spans="1:5" x14ac:dyDescent="0.25">
      <c r="A5029" t="s">
        <v>250</v>
      </c>
      <c r="B5029">
        <v>0</v>
      </c>
      <c r="C5029">
        <v>0.34766429999999998</v>
      </c>
      <c r="D5029">
        <v>0.23731557</v>
      </c>
      <c r="E5029">
        <v>0.34562311000000001</v>
      </c>
    </row>
    <row r="5030" spans="1:5" x14ac:dyDescent="0.25">
      <c r="A5030" t="s">
        <v>251</v>
      </c>
      <c r="B5030">
        <v>0</v>
      </c>
      <c r="C5030">
        <v>0.34700173000000001</v>
      </c>
      <c r="D5030">
        <v>0.23940822</v>
      </c>
      <c r="E5030">
        <v>0.34338419999999997</v>
      </c>
    </row>
    <row r="5031" spans="1:5" x14ac:dyDescent="0.25">
      <c r="A5031" t="s">
        <v>252</v>
      </c>
      <c r="B5031">
        <v>0</v>
      </c>
      <c r="C5031">
        <v>0.34398779000000002</v>
      </c>
      <c r="D5031">
        <v>0.23925648999999999</v>
      </c>
      <c r="E5031">
        <v>0.34708253999999999</v>
      </c>
    </row>
    <row r="5032" spans="1:5" x14ac:dyDescent="0.25">
      <c r="A5032" t="s">
        <v>253</v>
      </c>
      <c r="B5032">
        <v>0</v>
      </c>
      <c r="C5032">
        <v>0.34622744999999999</v>
      </c>
      <c r="D5032">
        <v>0.23215257</v>
      </c>
      <c r="E5032">
        <v>0.35469401</v>
      </c>
    </row>
    <row r="5033" spans="1:5" x14ac:dyDescent="0.25">
      <c r="A5033" t="s">
        <v>254</v>
      </c>
      <c r="B5033">
        <v>0</v>
      </c>
      <c r="C5033">
        <v>0.34577236</v>
      </c>
      <c r="D5033">
        <v>0.22996121</v>
      </c>
      <c r="E5033">
        <v>0.3583653</v>
      </c>
    </row>
    <row r="5034" spans="1:5" x14ac:dyDescent="0.25">
      <c r="A5034" t="s">
        <v>255</v>
      </c>
      <c r="B5034">
        <v>0</v>
      </c>
      <c r="C5034">
        <v>0.34531811000000001</v>
      </c>
      <c r="D5034">
        <v>0.22797886000000001</v>
      </c>
      <c r="E5034">
        <v>0.36173559</v>
      </c>
    </row>
    <row r="5035" spans="1:5" x14ac:dyDescent="0.25">
      <c r="A5035" t="s">
        <v>256</v>
      </c>
      <c r="B5035">
        <v>0</v>
      </c>
      <c r="C5035">
        <v>0.34472372000000001</v>
      </c>
      <c r="D5035">
        <v>0.22679246</v>
      </c>
      <c r="E5035">
        <v>0.36412512000000002</v>
      </c>
    </row>
    <row r="5036" spans="1:5" x14ac:dyDescent="0.25">
      <c r="A5036" t="s">
        <v>257</v>
      </c>
      <c r="B5036">
        <v>0</v>
      </c>
      <c r="C5036">
        <v>0.39382413999999999</v>
      </c>
      <c r="D5036">
        <v>0.13113822</v>
      </c>
      <c r="E5036">
        <v>0.40433533999999999</v>
      </c>
    </row>
    <row r="5037" spans="1:5" x14ac:dyDescent="0.25">
      <c r="A5037" t="s">
        <v>258</v>
      </c>
      <c r="B5037">
        <v>0</v>
      </c>
      <c r="C5037">
        <v>0.40855131</v>
      </c>
      <c r="D5037">
        <v>0.13375712000000001</v>
      </c>
      <c r="E5037">
        <v>0.38741335999999998</v>
      </c>
    </row>
    <row r="5038" spans="1:5" x14ac:dyDescent="0.25">
      <c r="A5038" t="s">
        <v>259</v>
      </c>
      <c r="B5038">
        <v>0</v>
      </c>
      <c r="C5038">
        <v>0.37420255000000002</v>
      </c>
      <c r="D5038">
        <v>0.14853316</v>
      </c>
      <c r="E5038">
        <v>0.40586833</v>
      </c>
    </row>
    <row r="5039" spans="1:5" x14ac:dyDescent="0.25">
      <c r="A5039" t="s">
        <v>260</v>
      </c>
      <c r="B5039">
        <v>0</v>
      </c>
      <c r="C5039">
        <v>0.37496773</v>
      </c>
      <c r="D5039">
        <v>0.14618929</v>
      </c>
      <c r="E5039">
        <v>0.40834935999999999</v>
      </c>
    </row>
    <row r="5040" spans="1:5" x14ac:dyDescent="0.25">
      <c r="A5040" t="s">
        <v>261</v>
      </c>
      <c r="B5040">
        <v>0</v>
      </c>
      <c r="C5040">
        <v>0.37436143999999999</v>
      </c>
      <c r="D5040">
        <v>0.14499780000000001</v>
      </c>
      <c r="E5040">
        <v>0.41075993999999999</v>
      </c>
    </row>
    <row r="5041" spans="1:5" x14ac:dyDescent="0.25">
      <c r="A5041" t="s">
        <v>262</v>
      </c>
      <c r="B5041">
        <v>0</v>
      </c>
      <c r="C5041">
        <v>0.37484172999999998</v>
      </c>
      <c r="D5041">
        <v>0.14321375</v>
      </c>
      <c r="E5041">
        <v>0.41276634000000001</v>
      </c>
    </row>
    <row r="5042" spans="1:5" x14ac:dyDescent="0.25">
      <c r="A5042" t="s">
        <v>263</v>
      </c>
      <c r="B5042">
        <v>0</v>
      </c>
      <c r="C5042">
        <v>0.38802945999999999</v>
      </c>
      <c r="D5042">
        <v>0.14829986000000001</v>
      </c>
      <c r="E5042">
        <v>0.39383771000000001</v>
      </c>
    </row>
    <row r="5043" spans="1:5" x14ac:dyDescent="0.25">
      <c r="A5043" t="s">
        <v>264</v>
      </c>
      <c r="B5043">
        <v>0</v>
      </c>
      <c r="C5043">
        <v>0.41948927000000003</v>
      </c>
      <c r="D5043">
        <v>0.13149235000000001</v>
      </c>
      <c r="E5043">
        <v>0.38163515999999997</v>
      </c>
    </row>
    <row r="5044" spans="1:5" x14ac:dyDescent="0.25">
      <c r="A5044" t="s">
        <v>265</v>
      </c>
      <c r="B5044">
        <v>0</v>
      </c>
      <c r="C5044">
        <v>0.41693114999999997</v>
      </c>
      <c r="D5044">
        <v>0.13628990999999999</v>
      </c>
      <c r="E5044">
        <v>0.37770229</v>
      </c>
    </row>
    <row r="5045" spans="1:5" x14ac:dyDescent="0.25">
      <c r="A5045" t="s">
        <v>266</v>
      </c>
      <c r="B5045">
        <v>0</v>
      </c>
      <c r="C5045">
        <v>0.42011652999999999</v>
      </c>
      <c r="D5045">
        <v>0.12998704</v>
      </c>
      <c r="E5045">
        <v>0.38307171000000001</v>
      </c>
    </row>
    <row r="5046" spans="1:5" x14ac:dyDescent="0.25">
      <c r="A5046" t="s">
        <v>267</v>
      </c>
      <c r="B5046">
        <v>0</v>
      </c>
      <c r="C5046">
        <v>0.42969149000000001</v>
      </c>
      <c r="D5046">
        <v>0.12748813000000001</v>
      </c>
      <c r="E5046">
        <v>0.37758262999999997</v>
      </c>
    </row>
    <row r="5047" spans="1:5" x14ac:dyDescent="0.25">
      <c r="A5047" t="s">
        <v>268</v>
      </c>
      <c r="B5047">
        <v>0</v>
      </c>
      <c r="C5047">
        <v>0.43126848000000001</v>
      </c>
      <c r="D5047">
        <v>0.12524191000000001</v>
      </c>
      <c r="E5047">
        <v>0.37898600999999998</v>
      </c>
    </row>
    <row r="5048" spans="1:5" x14ac:dyDescent="0.25">
      <c r="A5048" t="s">
        <v>269</v>
      </c>
      <c r="B5048">
        <v>0</v>
      </c>
      <c r="C5048">
        <v>0.42818806999999998</v>
      </c>
      <c r="D5048">
        <v>0.12746444000000001</v>
      </c>
      <c r="E5048">
        <v>0.37935279999999999</v>
      </c>
    </row>
    <row r="5049" spans="1:5" x14ac:dyDescent="0.25">
      <c r="A5049" t="s">
        <v>270</v>
      </c>
      <c r="B5049">
        <v>0</v>
      </c>
      <c r="C5049">
        <v>0.37859111000000001</v>
      </c>
      <c r="D5049">
        <v>0.25725082999999999</v>
      </c>
      <c r="E5049">
        <v>0.26649103000000002</v>
      </c>
    </row>
    <row r="5050" spans="1:5" x14ac:dyDescent="0.25">
      <c r="A5050" t="s">
        <v>271</v>
      </c>
      <c r="B5050">
        <v>0</v>
      </c>
      <c r="C5050">
        <v>0.38047486000000003</v>
      </c>
      <c r="D5050">
        <v>0.25386557999999998</v>
      </c>
      <c r="E5050">
        <v>0.26972358000000002</v>
      </c>
    </row>
    <row r="5051" spans="1:5" x14ac:dyDescent="0.25">
      <c r="A5051" t="s">
        <v>272</v>
      </c>
      <c r="B5051">
        <v>0</v>
      </c>
      <c r="C5051">
        <v>0.39295405</v>
      </c>
      <c r="D5051">
        <v>0.25651368000000002</v>
      </c>
      <c r="E5051">
        <v>0.25482555000000001</v>
      </c>
    </row>
    <row r="5052" spans="1:5" x14ac:dyDescent="0.25">
      <c r="A5052" t="s">
        <v>273</v>
      </c>
      <c r="B5052">
        <v>0</v>
      </c>
      <c r="C5052">
        <v>0.39430956</v>
      </c>
      <c r="D5052">
        <v>0.25479182</v>
      </c>
      <c r="E5052">
        <v>0.25610585000000002</v>
      </c>
    </row>
    <row r="5053" spans="1:5" x14ac:dyDescent="0.25">
      <c r="A5053" t="s">
        <v>274</v>
      </c>
      <c r="B5053">
        <v>0</v>
      </c>
      <c r="C5053">
        <v>0.39417145999999997</v>
      </c>
      <c r="D5053">
        <v>0.25283826999999998</v>
      </c>
      <c r="E5053">
        <v>0.25906970000000001</v>
      </c>
    </row>
    <row r="5054" spans="1:5" x14ac:dyDescent="0.25">
      <c r="A5054" t="s">
        <v>275</v>
      </c>
      <c r="B5054">
        <v>0</v>
      </c>
      <c r="C5054">
        <v>0.39472162999999999</v>
      </c>
      <c r="D5054">
        <v>0.25044794999999997</v>
      </c>
      <c r="E5054">
        <v>0.26186572000000002</v>
      </c>
    </row>
    <row r="5055" spans="1:5" x14ac:dyDescent="0.25">
      <c r="A5055" t="s">
        <v>276</v>
      </c>
      <c r="B5055">
        <v>0</v>
      </c>
      <c r="C5055">
        <v>0.40114892000000002</v>
      </c>
      <c r="D5055">
        <v>0.25091966999999998</v>
      </c>
      <c r="E5055">
        <v>0.25544338999999999</v>
      </c>
    </row>
    <row r="5056" spans="1:5" x14ac:dyDescent="0.25">
      <c r="A5056" t="s">
        <v>277</v>
      </c>
      <c r="B5056">
        <v>0</v>
      </c>
      <c r="C5056">
        <v>0.40173563000000001</v>
      </c>
      <c r="D5056">
        <v>0.24863780999999999</v>
      </c>
      <c r="E5056">
        <v>0.25804150999999997</v>
      </c>
    </row>
    <row r="5057" spans="1:5" x14ac:dyDescent="0.25">
      <c r="A5057" t="s">
        <v>278</v>
      </c>
      <c r="B5057">
        <v>0</v>
      </c>
      <c r="C5057">
        <v>0.40098376000000002</v>
      </c>
      <c r="D5057">
        <v>0.24775539999999999</v>
      </c>
      <c r="E5057">
        <v>0.26017649999999998</v>
      </c>
    </row>
    <row r="5058" spans="1:5" x14ac:dyDescent="0.25">
      <c r="A5058" t="s">
        <v>279</v>
      </c>
      <c r="B5058">
        <v>0</v>
      </c>
      <c r="C5058">
        <v>0.39063935999999999</v>
      </c>
      <c r="D5058">
        <v>0.25070663999999998</v>
      </c>
      <c r="E5058">
        <v>0.26788575999999997</v>
      </c>
    </row>
    <row r="5059" spans="1:5" x14ac:dyDescent="0.25">
      <c r="A5059" t="s">
        <v>280</v>
      </c>
      <c r="B5059">
        <v>0</v>
      </c>
      <c r="C5059">
        <v>0.39200090999999998</v>
      </c>
      <c r="D5059">
        <v>0.24757253000000001</v>
      </c>
      <c r="E5059">
        <v>0.27081252</v>
      </c>
    </row>
    <row r="5060" spans="1:5" x14ac:dyDescent="0.25">
      <c r="A5060" t="s">
        <v>281</v>
      </c>
      <c r="B5060">
        <v>0</v>
      </c>
      <c r="C5060">
        <v>0.39249367000000002</v>
      </c>
      <c r="D5060">
        <v>0.24503337</v>
      </c>
      <c r="E5060">
        <v>0.27388849999999998</v>
      </c>
    </row>
    <row r="5061" spans="1:5" x14ac:dyDescent="0.25">
      <c r="A5061" t="s">
        <v>282</v>
      </c>
      <c r="B5061">
        <v>0</v>
      </c>
      <c r="C5061">
        <v>0.39299622000000001</v>
      </c>
      <c r="D5061">
        <v>0.24225806</v>
      </c>
      <c r="E5061">
        <v>0.27729217</v>
      </c>
    </row>
    <row r="5062" spans="1:5" x14ac:dyDescent="0.25">
      <c r="A5062" t="s">
        <v>283</v>
      </c>
      <c r="B5062">
        <v>0</v>
      </c>
      <c r="C5062">
        <v>0.28611101999999999</v>
      </c>
      <c r="D5062">
        <v>0.21347691999999999</v>
      </c>
      <c r="E5062">
        <v>0.41036537000000001</v>
      </c>
    </row>
    <row r="5063" spans="1:5" x14ac:dyDescent="0.25">
      <c r="A5063" t="s">
        <v>284</v>
      </c>
      <c r="B5063">
        <v>0</v>
      </c>
      <c r="C5063">
        <v>0.32205066999999998</v>
      </c>
      <c r="D5063">
        <v>0.19935504000000001</v>
      </c>
      <c r="E5063">
        <v>0.39210273000000001</v>
      </c>
    </row>
    <row r="5064" spans="1:5" x14ac:dyDescent="0.25">
      <c r="A5064" t="s">
        <v>285</v>
      </c>
      <c r="B5064">
        <v>0</v>
      </c>
      <c r="C5064">
        <v>0.32436902000000001</v>
      </c>
      <c r="D5064">
        <v>0.19824976999999999</v>
      </c>
      <c r="E5064">
        <v>0.39161495000000002</v>
      </c>
    </row>
    <row r="5065" spans="1:5" x14ac:dyDescent="0.25">
      <c r="A5065" t="s">
        <v>286</v>
      </c>
      <c r="B5065">
        <v>0</v>
      </c>
      <c r="C5065">
        <v>0.32696554</v>
      </c>
      <c r="D5065">
        <v>0.20030709999999999</v>
      </c>
      <c r="E5065">
        <v>0.38693981999999999</v>
      </c>
    </row>
    <row r="5066" spans="1:5" x14ac:dyDescent="0.25">
      <c r="A5066" t="s">
        <v>287</v>
      </c>
      <c r="B5066">
        <v>0</v>
      </c>
      <c r="C5066">
        <v>0.32797587</v>
      </c>
      <c r="D5066">
        <v>0.19860528999999999</v>
      </c>
      <c r="E5066">
        <v>0.38847324999999999</v>
      </c>
    </row>
    <row r="5067" spans="1:5" x14ac:dyDescent="0.25">
      <c r="A5067" t="s">
        <v>288</v>
      </c>
      <c r="B5067">
        <v>0</v>
      </c>
      <c r="C5067">
        <v>0.32835695999999998</v>
      </c>
      <c r="D5067">
        <v>0.19621395999999999</v>
      </c>
      <c r="E5067">
        <v>0.39146597</v>
      </c>
    </row>
    <row r="5068" spans="1:5" x14ac:dyDescent="0.25">
      <c r="A5068" t="s">
        <v>289</v>
      </c>
      <c r="B5068">
        <v>0</v>
      </c>
      <c r="C5068">
        <v>0.33486749999999998</v>
      </c>
      <c r="D5068">
        <v>0.19795006000000001</v>
      </c>
      <c r="E5068">
        <v>0.38343909999999998</v>
      </c>
    </row>
    <row r="5069" spans="1:5" x14ac:dyDescent="0.25">
      <c r="A5069" t="s">
        <v>290</v>
      </c>
      <c r="B5069">
        <v>0</v>
      </c>
      <c r="C5069">
        <v>0.33859974999999998</v>
      </c>
      <c r="D5069">
        <v>0.19678425999999999</v>
      </c>
      <c r="E5069">
        <v>0.38165958</v>
      </c>
    </row>
    <row r="5070" spans="1:5" x14ac:dyDescent="0.25">
      <c r="A5070" t="s">
        <v>291</v>
      </c>
      <c r="B5070">
        <v>0</v>
      </c>
      <c r="C5070">
        <v>0.36461964000000002</v>
      </c>
      <c r="D5070">
        <v>0.20510932000000001</v>
      </c>
      <c r="E5070">
        <v>0.34667757999999999</v>
      </c>
    </row>
    <row r="5071" spans="1:5" x14ac:dyDescent="0.25">
      <c r="A5071" t="s">
        <v>292</v>
      </c>
      <c r="B5071">
        <v>0</v>
      </c>
      <c r="C5071">
        <v>0.37043983000000003</v>
      </c>
      <c r="D5071">
        <v>0.20631822</v>
      </c>
      <c r="E5071">
        <v>0.34036335000000001</v>
      </c>
    </row>
    <row r="5072" spans="1:5" x14ac:dyDescent="0.25">
      <c r="A5072" t="s">
        <v>293</v>
      </c>
      <c r="B5072">
        <v>0</v>
      </c>
      <c r="C5072">
        <v>0.36824917000000001</v>
      </c>
      <c r="D5072">
        <v>0.20331772000000001</v>
      </c>
      <c r="E5072">
        <v>0.34720042000000001</v>
      </c>
    </row>
    <row r="5073" spans="1:5" x14ac:dyDescent="0.25">
      <c r="A5073" t="s">
        <v>294</v>
      </c>
      <c r="B5073">
        <v>0</v>
      </c>
      <c r="C5073">
        <v>0.36687030999999998</v>
      </c>
      <c r="D5073">
        <v>0.19931271</v>
      </c>
      <c r="E5073">
        <v>0.35454205</v>
      </c>
    </row>
    <row r="5074" spans="1:5" x14ac:dyDescent="0.25">
      <c r="A5074" t="s">
        <v>295</v>
      </c>
      <c r="B5074">
        <v>0</v>
      </c>
      <c r="C5074">
        <v>0.37146058999999998</v>
      </c>
      <c r="D5074">
        <v>0.19511429999999999</v>
      </c>
      <c r="E5074">
        <v>0.35586472000000002</v>
      </c>
    </row>
    <row r="5075" spans="1:5" x14ac:dyDescent="0.25">
      <c r="A5075" t="s">
        <v>296</v>
      </c>
      <c r="B5075">
        <v>0</v>
      </c>
      <c r="C5075">
        <v>0.18023723999999999</v>
      </c>
      <c r="D5075">
        <v>0.26195407999999998</v>
      </c>
      <c r="E5075">
        <v>0.45589657</v>
      </c>
    </row>
    <row r="5076" spans="1:5" x14ac:dyDescent="0.25">
      <c r="A5076" t="s">
        <v>297</v>
      </c>
      <c r="B5076">
        <v>0</v>
      </c>
      <c r="C5076">
        <v>0.19373958999999999</v>
      </c>
      <c r="D5076">
        <v>0.26315690000000003</v>
      </c>
      <c r="E5076">
        <v>0.4423646</v>
      </c>
    </row>
    <row r="5077" spans="1:5" x14ac:dyDescent="0.25">
      <c r="A5077" t="s">
        <v>298</v>
      </c>
      <c r="B5077">
        <v>0</v>
      </c>
      <c r="C5077">
        <v>0.20758310999999999</v>
      </c>
      <c r="D5077">
        <v>0.25399620000000001</v>
      </c>
      <c r="E5077">
        <v>0.44041584</v>
      </c>
    </row>
    <row r="5078" spans="1:5" x14ac:dyDescent="0.25">
      <c r="A5078" t="s">
        <v>299</v>
      </c>
      <c r="B5078">
        <v>0</v>
      </c>
      <c r="C5078">
        <v>0.21786676999999999</v>
      </c>
      <c r="D5078">
        <v>0.25600033</v>
      </c>
      <c r="E5078">
        <v>0.42898604000000001</v>
      </c>
    </row>
    <row r="5079" spans="1:5" x14ac:dyDescent="0.25">
      <c r="A5079" t="s">
        <v>300</v>
      </c>
      <c r="B5079">
        <v>0</v>
      </c>
      <c r="C5079">
        <v>0.21377935000000001</v>
      </c>
      <c r="D5079">
        <v>0.25464447000000001</v>
      </c>
      <c r="E5079">
        <v>0.4356526</v>
      </c>
    </row>
    <row r="5080" spans="1:5" x14ac:dyDescent="0.25">
      <c r="A5080" t="s">
        <v>301</v>
      </c>
      <c r="B5080">
        <v>0</v>
      </c>
      <c r="C5080">
        <v>0.21882857</v>
      </c>
      <c r="D5080">
        <v>0.25607748000000002</v>
      </c>
      <c r="E5080">
        <v>0.42967358999999999</v>
      </c>
    </row>
    <row r="5081" spans="1:5" x14ac:dyDescent="0.25">
      <c r="A5081" t="s">
        <v>302</v>
      </c>
      <c r="B5081">
        <v>0</v>
      </c>
      <c r="C5081">
        <v>0.26483699999999999</v>
      </c>
      <c r="D5081">
        <v>0.27716078999999999</v>
      </c>
      <c r="E5081">
        <v>0.35969420000000002</v>
      </c>
    </row>
    <row r="5082" spans="1:5" x14ac:dyDescent="0.25">
      <c r="A5082" t="s">
        <v>303</v>
      </c>
      <c r="B5082">
        <v>0</v>
      </c>
      <c r="C5082">
        <v>0.26345001000000001</v>
      </c>
      <c r="D5082">
        <v>0.2665901</v>
      </c>
      <c r="E5082">
        <v>0.37647040999999998</v>
      </c>
    </row>
    <row r="5083" spans="1:5" x14ac:dyDescent="0.25">
      <c r="A5083" t="s">
        <v>304</v>
      </c>
      <c r="B5083">
        <v>0</v>
      </c>
      <c r="C5083">
        <v>0.26616864000000001</v>
      </c>
      <c r="D5083">
        <v>0.25762518000000001</v>
      </c>
      <c r="E5083">
        <v>0.38620027000000001</v>
      </c>
    </row>
    <row r="5084" spans="1:5" x14ac:dyDescent="0.25">
      <c r="A5084" t="s">
        <v>305</v>
      </c>
      <c r="B5084">
        <v>0</v>
      </c>
      <c r="C5084">
        <v>0.27947657999999997</v>
      </c>
      <c r="D5084">
        <v>0.27181012999999998</v>
      </c>
      <c r="E5084">
        <v>0.35545208</v>
      </c>
    </row>
    <row r="5085" spans="1:5" x14ac:dyDescent="0.25">
      <c r="A5085" t="s">
        <v>306</v>
      </c>
      <c r="B5085">
        <v>0</v>
      </c>
      <c r="C5085">
        <v>0.28188166999999997</v>
      </c>
      <c r="D5085">
        <v>0.28099279999999999</v>
      </c>
      <c r="E5085">
        <v>0.34144538000000002</v>
      </c>
    </row>
    <row r="5086" spans="1:5" x14ac:dyDescent="0.25">
      <c r="A5086" t="s">
        <v>307</v>
      </c>
      <c r="B5086">
        <v>0</v>
      </c>
      <c r="C5086">
        <v>0.28222131</v>
      </c>
      <c r="D5086">
        <v>0.27775686999999999</v>
      </c>
      <c r="E5086">
        <v>0.34569840000000002</v>
      </c>
    </row>
    <row r="5087" spans="1:5" x14ac:dyDescent="0.25">
      <c r="A5087" t="s">
        <v>308</v>
      </c>
      <c r="B5087">
        <v>0</v>
      </c>
      <c r="C5087">
        <v>0.28421664000000002</v>
      </c>
      <c r="D5087">
        <v>0.27442818000000002</v>
      </c>
      <c r="E5087">
        <v>0.34858587000000002</v>
      </c>
    </row>
    <row r="5088" spans="1:5" x14ac:dyDescent="0.25">
      <c r="A5088" t="s">
        <v>309</v>
      </c>
      <c r="B5088">
        <v>0</v>
      </c>
      <c r="C5088">
        <v>0.14501929</v>
      </c>
      <c r="D5088">
        <v>0.37485613000000001</v>
      </c>
      <c r="E5088">
        <v>0.36483049000000001</v>
      </c>
    </row>
    <row r="5089" spans="1:5" x14ac:dyDescent="0.25">
      <c r="A5089" t="s">
        <v>310</v>
      </c>
      <c r="B5089">
        <v>0</v>
      </c>
      <c r="C5089">
        <v>0.14620519000000001</v>
      </c>
      <c r="D5089">
        <v>0.37180740000000001</v>
      </c>
      <c r="E5089">
        <v>0.36783753000000002</v>
      </c>
    </row>
    <row r="5090" spans="1:5" x14ac:dyDescent="0.25">
      <c r="A5090" t="s">
        <v>311</v>
      </c>
      <c r="B5090">
        <v>0</v>
      </c>
      <c r="C5090">
        <v>0.16160437999999999</v>
      </c>
      <c r="D5090">
        <v>0.37536650999999999</v>
      </c>
      <c r="E5090">
        <v>0.34878735</v>
      </c>
    </row>
    <row r="5091" spans="1:5" x14ac:dyDescent="0.25">
      <c r="A5091" t="s">
        <v>312</v>
      </c>
      <c r="B5091">
        <v>0</v>
      </c>
      <c r="C5091">
        <v>0.16345995999999999</v>
      </c>
      <c r="D5091">
        <v>0.37290652000000002</v>
      </c>
      <c r="E5091">
        <v>0.35061765</v>
      </c>
    </row>
    <row r="5092" spans="1:5" x14ac:dyDescent="0.25">
      <c r="A5092" t="s">
        <v>313</v>
      </c>
      <c r="B5092">
        <v>0</v>
      </c>
      <c r="C5092">
        <v>0.1651985</v>
      </c>
      <c r="D5092">
        <v>0.37004428</v>
      </c>
      <c r="E5092">
        <v>0.35295752000000002</v>
      </c>
    </row>
    <row r="5093" spans="1:5" x14ac:dyDescent="0.25">
      <c r="A5093" t="s">
        <v>314</v>
      </c>
      <c r="B5093">
        <v>0</v>
      </c>
      <c r="C5093">
        <v>0.17295078</v>
      </c>
      <c r="D5093">
        <v>0.37136190000000002</v>
      </c>
      <c r="E5093">
        <v>0.34417240999999998</v>
      </c>
    </row>
    <row r="5094" spans="1:5" x14ac:dyDescent="0.25">
      <c r="A5094" t="s">
        <v>315</v>
      </c>
      <c r="B5094">
        <v>0</v>
      </c>
      <c r="C5094">
        <v>0.17275225</v>
      </c>
      <c r="D5094">
        <v>0.37012452000000001</v>
      </c>
      <c r="E5094">
        <v>0.34617796000000001</v>
      </c>
    </row>
    <row r="5095" spans="1:5" x14ac:dyDescent="0.25">
      <c r="A5095" t="s">
        <v>316</v>
      </c>
      <c r="B5095">
        <v>0</v>
      </c>
      <c r="C5095">
        <v>0.17230955000000001</v>
      </c>
      <c r="D5095">
        <v>0.36991126000000002</v>
      </c>
      <c r="E5095">
        <v>0.34699532999999999</v>
      </c>
    </row>
    <row r="5096" spans="1:5" x14ac:dyDescent="0.25">
      <c r="A5096" t="s">
        <v>317</v>
      </c>
      <c r="B5096">
        <v>0</v>
      </c>
      <c r="C5096">
        <v>0.16931956000000001</v>
      </c>
      <c r="D5096">
        <v>0.37121064999999998</v>
      </c>
      <c r="E5096">
        <v>0.34858289999999997</v>
      </c>
    </row>
    <row r="5097" spans="1:5" x14ac:dyDescent="0.25">
      <c r="A5097" t="s">
        <v>318</v>
      </c>
      <c r="B5097">
        <v>0</v>
      </c>
      <c r="C5097">
        <v>0.17062262</v>
      </c>
      <c r="D5097">
        <v>0.36809877000000002</v>
      </c>
      <c r="E5097">
        <v>0.35154528000000002</v>
      </c>
    </row>
    <row r="5098" spans="1:5" x14ac:dyDescent="0.25">
      <c r="A5098" t="s">
        <v>319</v>
      </c>
      <c r="B5098">
        <v>0</v>
      </c>
      <c r="C5098">
        <v>0.17071779000000001</v>
      </c>
      <c r="D5098">
        <v>0.36608760000000001</v>
      </c>
      <c r="E5098">
        <v>0.35432247</v>
      </c>
    </row>
    <row r="5099" spans="1:5" x14ac:dyDescent="0.25">
      <c r="A5099" t="s">
        <v>320</v>
      </c>
      <c r="B5099">
        <v>0</v>
      </c>
      <c r="C5099">
        <v>0.16983221000000001</v>
      </c>
      <c r="D5099">
        <v>0.36636068999999999</v>
      </c>
      <c r="E5099">
        <v>0.35495312000000001</v>
      </c>
    </row>
    <row r="5100" spans="1:5" x14ac:dyDescent="0.25">
      <c r="A5100" t="s">
        <v>321</v>
      </c>
      <c r="B5100">
        <v>0</v>
      </c>
      <c r="C5100">
        <v>0.17759560999999999</v>
      </c>
      <c r="D5100">
        <v>0.36708912999999999</v>
      </c>
      <c r="E5100">
        <v>0.34654696000000001</v>
      </c>
    </row>
    <row r="5101" spans="1:5" x14ac:dyDescent="0.25">
      <c r="A5101" t="s">
        <v>322</v>
      </c>
      <c r="B5101">
        <v>0</v>
      </c>
      <c r="C5101">
        <v>0.10216246</v>
      </c>
      <c r="D5101">
        <v>0.22806171</v>
      </c>
      <c r="E5101">
        <v>0.56899102999999995</v>
      </c>
    </row>
    <row r="5102" spans="1:5" x14ac:dyDescent="0.25">
      <c r="A5102" t="s">
        <v>323</v>
      </c>
      <c r="B5102">
        <v>0</v>
      </c>
      <c r="C5102">
        <v>0.11948332</v>
      </c>
      <c r="D5102">
        <v>0.22920397000000001</v>
      </c>
      <c r="E5102">
        <v>0.55224015000000004</v>
      </c>
    </row>
    <row r="5103" spans="1:5" x14ac:dyDescent="0.25">
      <c r="A5103" t="s">
        <v>324</v>
      </c>
      <c r="B5103">
        <v>0</v>
      </c>
      <c r="C5103">
        <v>0.11990355</v>
      </c>
      <c r="D5103">
        <v>0.22439244999999999</v>
      </c>
      <c r="E5103">
        <v>0.55866192000000003</v>
      </c>
    </row>
    <row r="5104" spans="1:5" x14ac:dyDescent="0.25">
      <c r="A5104" t="s">
        <v>325</v>
      </c>
      <c r="B5104">
        <v>0</v>
      </c>
      <c r="C5104">
        <v>0.13935242</v>
      </c>
      <c r="D5104">
        <v>0.21285198999999999</v>
      </c>
      <c r="E5104">
        <v>0.55343545999999999</v>
      </c>
    </row>
    <row r="5105" spans="1:5" x14ac:dyDescent="0.25">
      <c r="A5105" t="s">
        <v>326</v>
      </c>
      <c r="B5105">
        <v>0</v>
      </c>
      <c r="C5105">
        <v>0.14303428000000001</v>
      </c>
      <c r="D5105">
        <v>0.21126165999999999</v>
      </c>
      <c r="E5105">
        <v>0.55226472000000004</v>
      </c>
    </row>
    <row r="5106" spans="1:5" x14ac:dyDescent="0.25">
      <c r="A5106" t="s">
        <v>327</v>
      </c>
      <c r="B5106">
        <v>0</v>
      </c>
      <c r="C5106">
        <v>0.14371133999999999</v>
      </c>
      <c r="D5106">
        <v>0.20931511999999999</v>
      </c>
      <c r="E5106">
        <v>0.55427715</v>
      </c>
    </row>
    <row r="5107" spans="1:5" x14ac:dyDescent="0.25">
      <c r="A5107" t="s">
        <v>328</v>
      </c>
      <c r="B5107">
        <v>0</v>
      </c>
      <c r="C5107">
        <v>0.14378658</v>
      </c>
      <c r="D5107">
        <v>0.20813435</v>
      </c>
      <c r="E5107">
        <v>0.55588528000000004</v>
      </c>
    </row>
    <row r="5108" spans="1:5" x14ac:dyDescent="0.25">
      <c r="A5108" t="s">
        <v>329</v>
      </c>
      <c r="B5108">
        <v>0</v>
      </c>
      <c r="C5108">
        <v>0.13845545000000001</v>
      </c>
      <c r="D5108">
        <v>0.21373265999999999</v>
      </c>
      <c r="E5108">
        <v>0.55400521999999996</v>
      </c>
    </row>
    <row r="5109" spans="1:5" x14ac:dyDescent="0.25">
      <c r="A5109" t="s">
        <v>330</v>
      </c>
      <c r="B5109">
        <v>0</v>
      </c>
      <c r="C5109">
        <v>0.13675153000000001</v>
      </c>
      <c r="D5109">
        <v>0.21421577</v>
      </c>
      <c r="E5109">
        <v>0.55527941999999997</v>
      </c>
    </row>
    <row r="5110" spans="1:5" x14ac:dyDescent="0.25">
      <c r="A5110" t="s">
        <v>331</v>
      </c>
      <c r="B5110">
        <v>0</v>
      </c>
      <c r="C5110">
        <v>0.13567071999999999</v>
      </c>
      <c r="D5110">
        <v>0.21414879000000001</v>
      </c>
      <c r="E5110">
        <v>0.55662370000000005</v>
      </c>
    </row>
    <row r="5111" spans="1:5" x14ac:dyDescent="0.25">
      <c r="A5111" t="s">
        <v>332</v>
      </c>
      <c r="B5111">
        <v>0</v>
      </c>
      <c r="C5111">
        <v>0.134376</v>
      </c>
      <c r="D5111">
        <v>0.21330999</v>
      </c>
      <c r="E5111">
        <v>0.55932296999999997</v>
      </c>
    </row>
    <row r="5112" spans="1:5" x14ac:dyDescent="0.25">
      <c r="A5112" t="s">
        <v>333</v>
      </c>
      <c r="B5112">
        <v>0</v>
      </c>
      <c r="C5112">
        <v>0.13462599</v>
      </c>
      <c r="D5112">
        <v>0.21121882</v>
      </c>
      <c r="E5112">
        <v>0.56203619999999999</v>
      </c>
    </row>
    <row r="5113" spans="1:5" x14ac:dyDescent="0.25">
      <c r="A5113" t="s">
        <v>334</v>
      </c>
      <c r="B5113">
        <v>0</v>
      </c>
      <c r="C5113">
        <v>0.13426083</v>
      </c>
      <c r="D5113">
        <v>0.2098197</v>
      </c>
      <c r="E5113">
        <v>0.56446637</v>
      </c>
    </row>
    <row r="5114" spans="1:5" x14ac:dyDescent="0.25">
      <c r="A5114" t="s">
        <v>335</v>
      </c>
      <c r="B5114">
        <v>0</v>
      </c>
      <c r="C5114">
        <v>0.28876610000000003</v>
      </c>
      <c r="D5114">
        <v>0.29450013000000003</v>
      </c>
      <c r="E5114">
        <v>0.30602665000000001</v>
      </c>
    </row>
    <row r="5115" spans="1:5" x14ac:dyDescent="0.25">
      <c r="A5115" t="s">
        <v>336</v>
      </c>
      <c r="B5115">
        <v>0</v>
      </c>
      <c r="C5115">
        <v>0.29302655</v>
      </c>
      <c r="D5115">
        <v>0.292543</v>
      </c>
      <c r="E5115">
        <v>0.30498388999999998</v>
      </c>
    </row>
    <row r="5116" spans="1:5" x14ac:dyDescent="0.25">
      <c r="A5116" t="s">
        <v>337</v>
      </c>
      <c r="B5116">
        <v>0</v>
      </c>
      <c r="C5116">
        <v>0.31362121999999998</v>
      </c>
      <c r="D5116">
        <v>0.30867225999999998</v>
      </c>
      <c r="E5116">
        <v>0.26626645999999998</v>
      </c>
    </row>
    <row r="5117" spans="1:5" x14ac:dyDescent="0.25">
      <c r="A5117" t="s">
        <v>338</v>
      </c>
      <c r="B5117">
        <v>0</v>
      </c>
      <c r="C5117">
        <v>0.31257987999999998</v>
      </c>
      <c r="D5117">
        <v>0.30646886000000001</v>
      </c>
      <c r="E5117">
        <v>0.27063206000000001</v>
      </c>
    </row>
    <row r="5118" spans="1:5" x14ac:dyDescent="0.25">
      <c r="A5118" t="s">
        <v>339</v>
      </c>
      <c r="B5118">
        <v>0</v>
      </c>
      <c r="C5118">
        <v>0.31682576000000001</v>
      </c>
      <c r="D5118">
        <v>0.30745075999999999</v>
      </c>
      <c r="E5118">
        <v>0.26587180999999999</v>
      </c>
    </row>
    <row r="5119" spans="1:5" x14ac:dyDescent="0.25">
      <c r="A5119" t="s">
        <v>340</v>
      </c>
      <c r="B5119">
        <v>0</v>
      </c>
      <c r="C5119">
        <v>0.32448907999999999</v>
      </c>
      <c r="D5119">
        <v>0.30924770000000001</v>
      </c>
      <c r="E5119">
        <v>0.25653786000000001</v>
      </c>
    </row>
    <row r="5120" spans="1:5" x14ac:dyDescent="0.25">
      <c r="A5120" t="s">
        <v>341</v>
      </c>
      <c r="B5120">
        <v>0</v>
      </c>
      <c r="C5120">
        <v>0.32334776999999998</v>
      </c>
      <c r="D5120">
        <v>0.30863626</v>
      </c>
      <c r="E5120">
        <v>0.25873360000000001</v>
      </c>
    </row>
    <row r="5121" spans="1:5" x14ac:dyDescent="0.25">
      <c r="A5121" t="s">
        <v>342</v>
      </c>
      <c r="B5121">
        <v>0</v>
      </c>
      <c r="C5121">
        <v>0.32734650999999998</v>
      </c>
      <c r="D5121">
        <v>0.30654039999999999</v>
      </c>
      <c r="E5121">
        <v>0.25758685999999997</v>
      </c>
    </row>
    <row r="5122" spans="1:5" x14ac:dyDescent="0.25">
      <c r="A5122" t="s">
        <v>343</v>
      </c>
      <c r="B5122">
        <v>0</v>
      </c>
      <c r="C5122">
        <v>0.32789031000000002</v>
      </c>
      <c r="D5122">
        <v>0.3060871</v>
      </c>
      <c r="E5122">
        <v>0.25788443999999999</v>
      </c>
    </row>
    <row r="5123" spans="1:5" x14ac:dyDescent="0.25">
      <c r="A5123" t="s">
        <v>344</v>
      </c>
      <c r="B5123">
        <v>0</v>
      </c>
      <c r="C5123">
        <v>0.33384855000000002</v>
      </c>
      <c r="D5123">
        <v>0.30844206000000002</v>
      </c>
      <c r="E5123">
        <v>0.24958625000000001</v>
      </c>
    </row>
    <row r="5124" spans="1:5" x14ac:dyDescent="0.25">
      <c r="A5124" t="s">
        <v>345</v>
      </c>
      <c r="B5124">
        <v>0</v>
      </c>
      <c r="C5124">
        <v>0.33469971999999998</v>
      </c>
      <c r="D5124">
        <v>0.31130455000000001</v>
      </c>
      <c r="E5124">
        <v>0.24587460999999999</v>
      </c>
    </row>
    <row r="5125" spans="1:5" x14ac:dyDescent="0.25">
      <c r="A5125" t="s">
        <v>346</v>
      </c>
      <c r="B5125">
        <v>0</v>
      </c>
      <c r="C5125">
        <v>0.34163696999999998</v>
      </c>
      <c r="D5125">
        <v>0.30287472999999998</v>
      </c>
      <c r="E5125">
        <v>0.24996461</v>
      </c>
    </row>
    <row r="5126" spans="1:5" x14ac:dyDescent="0.25">
      <c r="A5126" t="s">
        <v>347</v>
      </c>
      <c r="B5126">
        <v>0</v>
      </c>
      <c r="C5126">
        <v>0.35503983</v>
      </c>
      <c r="D5126">
        <v>0.31284329</v>
      </c>
      <c r="E5126">
        <v>0.22520965000000001</v>
      </c>
    </row>
    <row r="5127" spans="1:5" x14ac:dyDescent="0.25">
      <c r="A5127" t="s">
        <v>348</v>
      </c>
      <c r="B5127">
        <v>0</v>
      </c>
      <c r="C5127">
        <v>0.10515106</v>
      </c>
      <c r="D5127">
        <v>0.24012354</v>
      </c>
      <c r="E5127">
        <v>0.54657666000000005</v>
      </c>
    </row>
    <row r="5128" spans="1:5" x14ac:dyDescent="0.25">
      <c r="A5128" t="s">
        <v>349</v>
      </c>
      <c r="B5128">
        <v>0</v>
      </c>
      <c r="C5128">
        <v>0.11910489</v>
      </c>
      <c r="D5128">
        <v>0.24477997000000001</v>
      </c>
      <c r="E5128">
        <v>0.52724563999999996</v>
      </c>
    </row>
    <row r="5129" spans="1:5" x14ac:dyDescent="0.25">
      <c r="A5129" t="s">
        <v>350</v>
      </c>
      <c r="B5129">
        <v>0</v>
      </c>
      <c r="C5129">
        <v>0.11937626</v>
      </c>
      <c r="D5129">
        <v>0.24344650000000001</v>
      </c>
      <c r="E5129">
        <v>0.52884648999999995</v>
      </c>
    </row>
    <row r="5130" spans="1:5" x14ac:dyDescent="0.25">
      <c r="A5130" t="s">
        <v>351</v>
      </c>
      <c r="B5130">
        <v>0</v>
      </c>
      <c r="C5130">
        <v>0.11931577</v>
      </c>
      <c r="D5130">
        <v>0.24226481999999999</v>
      </c>
      <c r="E5130">
        <v>0.53061269</v>
      </c>
    </row>
    <row r="5131" spans="1:5" x14ac:dyDescent="0.25">
      <c r="A5131" t="s">
        <v>352</v>
      </c>
      <c r="B5131">
        <v>0</v>
      </c>
      <c r="C5131">
        <v>0.11991312</v>
      </c>
      <c r="D5131">
        <v>0.24112613999999999</v>
      </c>
      <c r="E5131">
        <v>0.53155746999999998</v>
      </c>
    </row>
    <row r="5132" spans="1:5" x14ac:dyDescent="0.25">
      <c r="A5132" t="s">
        <v>353</v>
      </c>
      <c r="B5132">
        <v>0</v>
      </c>
      <c r="C5132">
        <v>0.12081575</v>
      </c>
      <c r="D5132">
        <v>0.23991720999999999</v>
      </c>
      <c r="E5132">
        <v>0.53225054000000005</v>
      </c>
    </row>
    <row r="5133" spans="1:5" x14ac:dyDescent="0.25">
      <c r="A5133" t="s">
        <v>354</v>
      </c>
      <c r="B5133">
        <v>0</v>
      </c>
      <c r="C5133">
        <v>0.12155512</v>
      </c>
      <c r="D5133">
        <v>0.2390716</v>
      </c>
      <c r="E5133">
        <v>0.53261060000000005</v>
      </c>
    </row>
    <row r="5134" spans="1:5" x14ac:dyDescent="0.25">
      <c r="A5134" t="s">
        <v>355</v>
      </c>
      <c r="B5134">
        <v>0</v>
      </c>
      <c r="C5134">
        <v>0.12164089</v>
      </c>
      <c r="D5134">
        <v>0.23891946</v>
      </c>
      <c r="E5134">
        <v>0.53272995000000001</v>
      </c>
    </row>
    <row r="5135" spans="1:5" x14ac:dyDescent="0.25">
      <c r="A5135" t="s">
        <v>356</v>
      </c>
      <c r="B5135">
        <v>0</v>
      </c>
      <c r="C5135">
        <v>0.12832014</v>
      </c>
      <c r="D5135">
        <v>0.24343703999999999</v>
      </c>
      <c r="E5135">
        <v>0.52057827999999995</v>
      </c>
    </row>
    <row r="5136" spans="1:5" x14ac:dyDescent="0.25">
      <c r="A5136" t="s">
        <v>357</v>
      </c>
      <c r="B5136">
        <v>0</v>
      </c>
      <c r="C5136">
        <v>0.10991991</v>
      </c>
      <c r="D5136">
        <v>0.25300900999999998</v>
      </c>
      <c r="E5136">
        <v>0.52808628000000002</v>
      </c>
    </row>
    <row r="5137" spans="1:5" x14ac:dyDescent="0.25">
      <c r="A5137" t="s">
        <v>358</v>
      </c>
      <c r="B5137">
        <v>0</v>
      </c>
      <c r="C5137">
        <v>0.11176474</v>
      </c>
      <c r="D5137">
        <v>0.25353279000000001</v>
      </c>
      <c r="E5137">
        <v>0.52566727000000002</v>
      </c>
    </row>
    <row r="5138" spans="1:5" x14ac:dyDescent="0.25">
      <c r="A5138" t="s">
        <v>359</v>
      </c>
      <c r="B5138">
        <v>0</v>
      </c>
      <c r="C5138">
        <v>0.11178439</v>
      </c>
      <c r="D5138">
        <v>0.25357979000000003</v>
      </c>
      <c r="E5138">
        <v>0.52557710000000002</v>
      </c>
    </row>
    <row r="5139" spans="1:5" x14ac:dyDescent="0.25">
      <c r="A5139" t="s">
        <v>360</v>
      </c>
      <c r="B5139">
        <v>0</v>
      </c>
      <c r="C5139">
        <v>0.11223856</v>
      </c>
      <c r="D5139">
        <v>0.25260960999999998</v>
      </c>
      <c r="E5139">
        <v>0.52644533999999998</v>
      </c>
    </row>
    <row r="5140" spans="1:5" x14ac:dyDescent="0.25">
      <c r="A5140" t="s">
        <v>361</v>
      </c>
      <c r="B5140">
        <v>0</v>
      </c>
      <c r="C5140">
        <v>0.31283143000000002</v>
      </c>
      <c r="D5140">
        <v>0.25804400999999999</v>
      </c>
      <c r="E5140">
        <v>0.31326323</v>
      </c>
    </row>
    <row r="5141" spans="1:5" x14ac:dyDescent="0.25">
      <c r="A5141" t="s">
        <v>362</v>
      </c>
      <c r="B5141">
        <v>0</v>
      </c>
      <c r="C5141">
        <v>0.31395469999999998</v>
      </c>
      <c r="D5141">
        <v>0.25493023999999997</v>
      </c>
      <c r="E5141">
        <v>0.31648258000000001</v>
      </c>
    </row>
    <row r="5142" spans="1:5" x14ac:dyDescent="0.25">
      <c r="A5142" t="s">
        <v>363</v>
      </c>
      <c r="B5142">
        <v>0</v>
      </c>
      <c r="C5142">
        <v>0.32525398</v>
      </c>
      <c r="D5142">
        <v>0.25222904000000002</v>
      </c>
      <c r="E5142">
        <v>0.30851640000000002</v>
      </c>
    </row>
    <row r="5143" spans="1:5" x14ac:dyDescent="0.25">
      <c r="A5143" t="s">
        <v>364</v>
      </c>
      <c r="B5143">
        <v>0</v>
      </c>
      <c r="C5143">
        <v>0.32590483999999997</v>
      </c>
      <c r="D5143">
        <v>0.25085188000000003</v>
      </c>
      <c r="E5143">
        <v>0.30974172</v>
      </c>
    </row>
    <row r="5144" spans="1:5" x14ac:dyDescent="0.25">
      <c r="A5144" t="s">
        <v>365</v>
      </c>
      <c r="B5144">
        <v>0</v>
      </c>
      <c r="C5144">
        <v>0.32474438</v>
      </c>
      <c r="D5144">
        <v>0.25037558999999998</v>
      </c>
      <c r="E5144">
        <v>0.31176556</v>
      </c>
    </row>
    <row r="5145" spans="1:5" x14ac:dyDescent="0.25">
      <c r="A5145" t="s">
        <v>366</v>
      </c>
      <c r="B5145">
        <v>0</v>
      </c>
      <c r="C5145">
        <v>0.32698623999999998</v>
      </c>
      <c r="D5145">
        <v>0.24996504999999999</v>
      </c>
      <c r="E5145">
        <v>0.31033026000000002</v>
      </c>
    </row>
    <row r="5146" spans="1:5" x14ac:dyDescent="0.25">
      <c r="A5146" t="s">
        <v>367</v>
      </c>
      <c r="B5146">
        <v>0</v>
      </c>
      <c r="C5146">
        <v>0.33538477999999999</v>
      </c>
      <c r="D5146">
        <v>0.25365366</v>
      </c>
      <c r="E5146">
        <v>0.29774708999999999</v>
      </c>
    </row>
    <row r="5147" spans="1:5" x14ac:dyDescent="0.25">
      <c r="A5147" t="s">
        <v>368</v>
      </c>
      <c r="B5147">
        <v>0</v>
      </c>
      <c r="C5147">
        <v>0.33556362000000001</v>
      </c>
      <c r="D5147">
        <v>0.25269027999999999</v>
      </c>
      <c r="E5147">
        <v>0.29892351</v>
      </c>
    </row>
    <row r="5148" spans="1:5" x14ac:dyDescent="0.25">
      <c r="A5148" t="s">
        <v>369</v>
      </c>
      <c r="B5148">
        <v>0</v>
      </c>
      <c r="C5148">
        <v>0.33471803999999999</v>
      </c>
      <c r="D5148">
        <v>0.25312774999999998</v>
      </c>
      <c r="E5148">
        <v>0.29927198999999999</v>
      </c>
    </row>
    <row r="5149" spans="1:5" x14ac:dyDescent="0.25">
      <c r="A5149" t="s">
        <v>370</v>
      </c>
      <c r="B5149">
        <v>0</v>
      </c>
      <c r="C5149">
        <v>0.32427465999999999</v>
      </c>
      <c r="D5149">
        <v>0.25811873000000002</v>
      </c>
      <c r="E5149">
        <v>0.30416746</v>
      </c>
    </row>
    <row r="5150" spans="1:5" x14ac:dyDescent="0.25">
      <c r="A5150" t="s">
        <v>371</v>
      </c>
      <c r="B5150">
        <v>0</v>
      </c>
      <c r="C5150">
        <v>0.32275333</v>
      </c>
      <c r="D5150">
        <v>0.25845621000000002</v>
      </c>
      <c r="E5150">
        <v>0.30543984000000002</v>
      </c>
    </row>
    <row r="5151" spans="1:5" x14ac:dyDescent="0.25">
      <c r="A5151" t="s">
        <v>372</v>
      </c>
      <c r="B5151">
        <v>0</v>
      </c>
      <c r="C5151">
        <v>0.32256504000000003</v>
      </c>
      <c r="D5151">
        <v>0.25786059</v>
      </c>
      <c r="E5151">
        <v>0.30651231000000001</v>
      </c>
    </row>
    <row r="5152" spans="1:5" x14ac:dyDescent="0.25">
      <c r="A5152" t="s">
        <v>373</v>
      </c>
      <c r="B5152">
        <v>0</v>
      </c>
      <c r="C5152">
        <v>0.32267490999999998</v>
      </c>
      <c r="D5152">
        <v>0.25717694000000002</v>
      </c>
      <c r="E5152">
        <v>0.30736683999999997</v>
      </c>
    </row>
    <row r="5153" spans="1:5" x14ac:dyDescent="0.25">
      <c r="A5153" t="s">
        <v>374</v>
      </c>
      <c r="B5153">
        <v>0</v>
      </c>
      <c r="C5153">
        <v>0.15202292000000001</v>
      </c>
      <c r="D5153">
        <v>0.25936811999999998</v>
      </c>
      <c r="E5153">
        <v>0.47203250000000002</v>
      </c>
    </row>
    <row r="5154" spans="1:5" x14ac:dyDescent="0.25">
      <c r="A5154" t="s">
        <v>375</v>
      </c>
      <c r="B5154">
        <v>0</v>
      </c>
      <c r="C5154">
        <v>0.16822477999999999</v>
      </c>
      <c r="D5154">
        <v>0.26448513000000001</v>
      </c>
      <c r="E5154">
        <v>0.45089236999999999</v>
      </c>
    </row>
    <row r="5155" spans="1:5" x14ac:dyDescent="0.25">
      <c r="A5155" t="s">
        <v>376</v>
      </c>
      <c r="B5155">
        <v>0</v>
      </c>
      <c r="C5155">
        <v>0.17829210000000001</v>
      </c>
      <c r="D5155">
        <v>0.27827764999999999</v>
      </c>
      <c r="E5155">
        <v>0.42562491000000002</v>
      </c>
    </row>
    <row r="5156" spans="1:5" x14ac:dyDescent="0.25">
      <c r="A5156" t="s">
        <v>377</v>
      </c>
      <c r="B5156">
        <v>0</v>
      </c>
      <c r="C5156">
        <v>0.18941685999999999</v>
      </c>
      <c r="D5156">
        <v>0.26992277999999997</v>
      </c>
      <c r="E5156">
        <v>0.42477153000000001</v>
      </c>
    </row>
    <row r="5157" spans="1:5" x14ac:dyDescent="0.25">
      <c r="A5157" t="s">
        <v>378</v>
      </c>
      <c r="B5157">
        <v>0</v>
      </c>
      <c r="C5157">
        <v>0.19251346</v>
      </c>
      <c r="D5157">
        <v>0.26948710999999997</v>
      </c>
      <c r="E5157">
        <v>0.42267387000000001</v>
      </c>
    </row>
    <row r="5158" spans="1:5" x14ac:dyDescent="0.25">
      <c r="A5158" t="s">
        <v>379</v>
      </c>
      <c r="B5158">
        <v>0</v>
      </c>
      <c r="C5158">
        <v>0.19227975999999999</v>
      </c>
      <c r="D5158">
        <v>0.26810411000000001</v>
      </c>
      <c r="E5158">
        <v>0.42492908000000001</v>
      </c>
    </row>
    <row r="5159" spans="1:5" x14ac:dyDescent="0.25">
      <c r="A5159" t="s">
        <v>380</v>
      </c>
      <c r="B5159">
        <v>0</v>
      </c>
      <c r="C5159">
        <v>0.19148362999999999</v>
      </c>
      <c r="D5159">
        <v>0.26743612</v>
      </c>
      <c r="E5159">
        <v>0.42680738000000001</v>
      </c>
    </row>
    <row r="5160" spans="1:5" x14ac:dyDescent="0.25">
      <c r="A5160" t="s">
        <v>381</v>
      </c>
      <c r="B5160">
        <v>0</v>
      </c>
      <c r="C5160">
        <v>0.19669410000000001</v>
      </c>
      <c r="D5160">
        <v>0.26387630000000001</v>
      </c>
      <c r="E5160">
        <v>0.42590046999999998</v>
      </c>
    </row>
    <row r="5161" spans="1:5" x14ac:dyDescent="0.25">
      <c r="A5161" t="s">
        <v>382</v>
      </c>
      <c r="B5161">
        <v>0</v>
      </c>
      <c r="C5161">
        <v>0.19214212999999999</v>
      </c>
      <c r="D5161">
        <v>0.26557006999999999</v>
      </c>
      <c r="E5161">
        <v>0.42872570999999998</v>
      </c>
    </row>
    <row r="5162" spans="1:5" x14ac:dyDescent="0.25">
      <c r="A5162" t="s">
        <v>383</v>
      </c>
      <c r="B5162">
        <v>0</v>
      </c>
      <c r="C5162">
        <v>0.19210278</v>
      </c>
      <c r="D5162">
        <v>0.26447886999999998</v>
      </c>
      <c r="E5162">
        <v>0.43033758999999999</v>
      </c>
    </row>
    <row r="5163" spans="1:5" x14ac:dyDescent="0.25">
      <c r="A5163" t="s">
        <v>384</v>
      </c>
      <c r="B5163">
        <v>0</v>
      </c>
      <c r="C5163">
        <v>0.19266829999999999</v>
      </c>
      <c r="D5163">
        <v>0.26277026999999997</v>
      </c>
      <c r="E5163">
        <v>0.43213726000000002</v>
      </c>
    </row>
    <row r="5164" spans="1:5" x14ac:dyDescent="0.25">
      <c r="A5164" t="s">
        <v>385</v>
      </c>
      <c r="B5164">
        <v>0</v>
      </c>
      <c r="C5164">
        <v>0.19280992999999999</v>
      </c>
      <c r="D5164">
        <v>0.26080410999999998</v>
      </c>
      <c r="E5164">
        <v>0.43479616999999998</v>
      </c>
    </row>
    <row r="5165" spans="1:5" x14ac:dyDescent="0.25">
      <c r="A5165" t="s">
        <v>386</v>
      </c>
      <c r="B5165">
        <v>0</v>
      </c>
      <c r="C5165">
        <v>0.19441075999999999</v>
      </c>
      <c r="D5165">
        <v>0.25828223</v>
      </c>
      <c r="E5165">
        <v>0.43656773999999998</v>
      </c>
    </row>
    <row r="5166" spans="1:5" x14ac:dyDescent="0.25">
      <c r="A5166" t="s">
        <v>387</v>
      </c>
      <c r="B5166">
        <v>0</v>
      </c>
      <c r="C5166">
        <v>0.11895285</v>
      </c>
      <c r="D5166">
        <v>0.27943658999999998</v>
      </c>
      <c r="E5166">
        <v>0.48893344</v>
      </c>
    </row>
    <row r="5167" spans="1:5" x14ac:dyDescent="0.25">
      <c r="A5167" t="s">
        <v>388</v>
      </c>
      <c r="B5167">
        <v>0</v>
      </c>
      <c r="C5167">
        <v>0.12796663999999999</v>
      </c>
      <c r="D5167">
        <v>0.29044386</v>
      </c>
      <c r="E5167">
        <v>0.46561039999999998</v>
      </c>
    </row>
    <row r="5168" spans="1:5" x14ac:dyDescent="0.25">
      <c r="A5168" t="s">
        <v>389</v>
      </c>
      <c r="B5168">
        <v>0</v>
      </c>
      <c r="C5168">
        <v>0.14633623000000001</v>
      </c>
      <c r="D5168">
        <v>0.31455701000000003</v>
      </c>
      <c r="E5168">
        <v>0.41617883</v>
      </c>
    </row>
    <row r="5169" spans="1:5" x14ac:dyDescent="0.25">
      <c r="A5169" t="s">
        <v>390</v>
      </c>
      <c r="B5169">
        <v>0</v>
      </c>
      <c r="C5169">
        <v>0.14505526999999999</v>
      </c>
      <c r="D5169">
        <v>0.31202342999999999</v>
      </c>
      <c r="E5169">
        <v>0.42129512000000002</v>
      </c>
    </row>
    <row r="5170" spans="1:5" x14ac:dyDescent="0.25">
      <c r="A5170" t="s">
        <v>391</v>
      </c>
      <c r="B5170">
        <v>0</v>
      </c>
      <c r="C5170">
        <v>0.15162998999999999</v>
      </c>
      <c r="D5170">
        <v>0.31186585</v>
      </c>
      <c r="E5170">
        <v>0.41613671000000002</v>
      </c>
    </row>
    <row r="5171" spans="1:5" x14ac:dyDescent="0.25">
      <c r="A5171" t="s">
        <v>392</v>
      </c>
      <c r="B5171">
        <v>0</v>
      </c>
      <c r="C5171">
        <v>0.12769847000000001</v>
      </c>
      <c r="D5171">
        <v>0.32271034999999998</v>
      </c>
      <c r="E5171">
        <v>0.42820554999999999</v>
      </c>
    </row>
    <row r="5172" spans="1:5" x14ac:dyDescent="0.25">
      <c r="A5172" t="s">
        <v>393</v>
      </c>
      <c r="B5172">
        <v>0</v>
      </c>
      <c r="C5172">
        <v>0.15570058000000001</v>
      </c>
      <c r="D5172">
        <v>0.30921335999999999</v>
      </c>
      <c r="E5172">
        <v>0.41524366000000001</v>
      </c>
    </row>
    <row r="5173" spans="1:5" x14ac:dyDescent="0.25">
      <c r="A5173" t="s">
        <v>394</v>
      </c>
      <c r="B5173">
        <v>0</v>
      </c>
      <c r="C5173">
        <v>0.15622710000000001</v>
      </c>
      <c r="D5173">
        <v>0.31563057999999999</v>
      </c>
      <c r="E5173">
        <v>0.40542355000000002</v>
      </c>
    </row>
    <row r="5174" spans="1:5" x14ac:dyDescent="0.25">
      <c r="A5174" t="s">
        <v>395</v>
      </c>
      <c r="B5174">
        <v>0</v>
      </c>
      <c r="C5174">
        <v>0.16131649000000001</v>
      </c>
      <c r="D5174">
        <v>0.31243029</v>
      </c>
      <c r="E5174">
        <v>0.40414035999999998</v>
      </c>
    </row>
    <row r="5175" spans="1:5" x14ac:dyDescent="0.25">
      <c r="A5175" t="s">
        <v>396</v>
      </c>
      <c r="B5175">
        <v>0</v>
      </c>
      <c r="C5175">
        <v>0.15705292000000001</v>
      </c>
      <c r="D5175">
        <v>0.31463697000000002</v>
      </c>
      <c r="E5175">
        <v>0.40589623000000002</v>
      </c>
    </row>
    <row r="5176" spans="1:5" x14ac:dyDescent="0.25">
      <c r="A5176" t="s">
        <v>397</v>
      </c>
      <c r="B5176">
        <v>0</v>
      </c>
      <c r="C5176">
        <v>0.15530705</v>
      </c>
      <c r="D5176">
        <v>0.31498660000000001</v>
      </c>
      <c r="E5176">
        <v>0.40741048000000002</v>
      </c>
    </row>
    <row r="5177" spans="1:5" x14ac:dyDescent="0.25">
      <c r="A5177" t="s">
        <v>398</v>
      </c>
      <c r="B5177">
        <v>0</v>
      </c>
      <c r="C5177">
        <v>0.16544022999999999</v>
      </c>
      <c r="D5177">
        <v>0.31810490000000002</v>
      </c>
      <c r="E5177">
        <v>0.39367342</v>
      </c>
    </row>
    <row r="5178" spans="1:5" x14ac:dyDescent="0.25">
      <c r="A5178" t="s">
        <v>399</v>
      </c>
      <c r="B5178">
        <v>0</v>
      </c>
      <c r="C5178">
        <v>0.16177673000000001</v>
      </c>
      <c r="D5178">
        <v>0.31934309999999999</v>
      </c>
      <c r="E5178">
        <v>0.39612659</v>
      </c>
    </row>
    <row r="5179" spans="1:5" x14ac:dyDescent="0.25">
      <c r="A5179" t="s">
        <v>400</v>
      </c>
      <c r="B5179">
        <v>0</v>
      </c>
      <c r="C5179">
        <v>0.26351844000000002</v>
      </c>
      <c r="D5179">
        <v>0.22022796</v>
      </c>
      <c r="E5179">
        <v>0.40074902000000001</v>
      </c>
    </row>
    <row r="5180" spans="1:5" x14ac:dyDescent="0.25">
      <c r="A5180" t="s">
        <v>401</v>
      </c>
      <c r="B5180">
        <v>0</v>
      </c>
      <c r="C5180">
        <v>0.26345337000000002</v>
      </c>
      <c r="D5180">
        <v>0.21466305999999999</v>
      </c>
      <c r="E5180">
        <v>0.40881271000000002</v>
      </c>
    </row>
    <row r="5181" spans="1:5" x14ac:dyDescent="0.25">
      <c r="A5181" t="s">
        <v>402</v>
      </c>
      <c r="B5181">
        <v>0</v>
      </c>
      <c r="C5181">
        <v>0.27012563000000001</v>
      </c>
      <c r="D5181">
        <v>0.21368598999999999</v>
      </c>
      <c r="E5181">
        <v>0.40456025000000001</v>
      </c>
    </row>
    <row r="5182" spans="1:5" x14ac:dyDescent="0.25">
      <c r="A5182" t="s">
        <v>403</v>
      </c>
      <c r="B5182">
        <v>0</v>
      </c>
      <c r="C5182">
        <v>0.27023931000000001</v>
      </c>
      <c r="D5182">
        <v>0.21358711999999999</v>
      </c>
      <c r="E5182">
        <v>0.40558611999999999</v>
      </c>
    </row>
    <row r="5183" spans="1:5" x14ac:dyDescent="0.25">
      <c r="A5183" t="s">
        <v>404</v>
      </c>
      <c r="B5183">
        <v>0</v>
      </c>
      <c r="C5183">
        <v>0.31257337000000002</v>
      </c>
      <c r="D5183">
        <v>0.23185443999999999</v>
      </c>
      <c r="E5183">
        <v>0.34236620000000001</v>
      </c>
    </row>
    <row r="5184" spans="1:5" x14ac:dyDescent="0.25">
      <c r="A5184" t="s">
        <v>405</v>
      </c>
      <c r="B5184">
        <v>0</v>
      </c>
      <c r="C5184">
        <v>0.31255469000000002</v>
      </c>
      <c r="D5184">
        <v>0.22947886000000001</v>
      </c>
      <c r="E5184">
        <v>0.34579797000000001</v>
      </c>
    </row>
    <row r="5185" spans="1:5" x14ac:dyDescent="0.25">
      <c r="A5185" t="s">
        <v>406</v>
      </c>
      <c r="B5185">
        <v>0</v>
      </c>
      <c r="C5185">
        <v>0.31336322</v>
      </c>
      <c r="D5185">
        <v>0.22683687999999999</v>
      </c>
      <c r="E5185">
        <v>0.34865689</v>
      </c>
    </row>
    <row r="5186" spans="1:5" x14ac:dyDescent="0.25">
      <c r="A5186" t="s">
        <v>407</v>
      </c>
      <c r="B5186">
        <v>0</v>
      </c>
      <c r="C5186">
        <v>0.31536130000000001</v>
      </c>
      <c r="D5186">
        <v>0.2243406</v>
      </c>
      <c r="E5186">
        <v>0.34993297000000001</v>
      </c>
    </row>
    <row r="5187" spans="1:5" x14ac:dyDescent="0.25">
      <c r="A5187" t="s">
        <v>408</v>
      </c>
      <c r="B5187">
        <v>0</v>
      </c>
      <c r="C5187">
        <v>0.31430233000000002</v>
      </c>
      <c r="D5187">
        <v>0.22208058</v>
      </c>
      <c r="E5187">
        <v>0.35440019</v>
      </c>
    </row>
    <row r="5188" spans="1:5" x14ac:dyDescent="0.25">
      <c r="A5188" t="s">
        <v>409</v>
      </c>
      <c r="B5188">
        <v>0</v>
      </c>
      <c r="C5188">
        <v>0.31398932000000002</v>
      </c>
      <c r="D5188">
        <v>0.21931532000000001</v>
      </c>
      <c r="E5188">
        <v>0.35873125</v>
      </c>
    </row>
    <row r="5189" spans="1:5" x14ac:dyDescent="0.25">
      <c r="A5189" t="s">
        <v>410</v>
      </c>
      <c r="B5189">
        <v>0</v>
      </c>
      <c r="C5189">
        <v>0.31384250000000002</v>
      </c>
      <c r="D5189">
        <v>0.21575026999999999</v>
      </c>
      <c r="E5189">
        <v>0.36401853000000001</v>
      </c>
    </row>
    <row r="5190" spans="1:5" x14ac:dyDescent="0.25">
      <c r="A5190" t="s">
        <v>411</v>
      </c>
      <c r="B5190">
        <v>0</v>
      </c>
      <c r="C5190">
        <v>0.31037490000000001</v>
      </c>
      <c r="D5190">
        <v>0.21381154999999999</v>
      </c>
      <c r="E5190">
        <v>0.37080603000000001</v>
      </c>
    </row>
    <row r="5191" spans="1:5" x14ac:dyDescent="0.25">
      <c r="A5191" t="s">
        <v>412</v>
      </c>
      <c r="B5191">
        <v>0</v>
      </c>
      <c r="C5191">
        <v>0.30952542999999999</v>
      </c>
      <c r="D5191">
        <v>0.21100189</v>
      </c>
      <c r="E5191">
        <v>0.37582033999999997</v>
      </c>
    </row>
    <row r="5192" spans="1:5" x14ac:dyDescent="0.25">
      <c r="A5192" t="s">
        <v>413</v>
      </c>
      <c r="B5192">
        <v>0</v>
      </c>
      <c r="C5192">
        <v>0.74260956</v>
      </c>
      <c r="D5192">
        <v>8.1278199999999995E-2</v>
      </c>
      <c r="E5192">
        <v>0.17947711999999999</v>
      </c>
    </row>
    <row r="5193" spans="1:5" x14ac:dyDescent="0.25">
      <c r="A5193" t="s">
        <v>414</v>
      </c>
      <c r="B5193">
        <v>0</v>
      </c>
      <c r="C5193">
        <v>0.75868005999999999</v>
      </c>
      <c r="D5193">
        <v>8.3887729999999994E-2</v>
      </c>
      <c r="E5193">
        <v>0.16142133</v>
      </c>
    </row>
    <row r="5194" spans="1:5" x14ac:dyDescent="0.25">
      <c r="A5194" t="s">
        <v>415</v>
      </c>
      <c r="B5194">
        <v>0</v>
      </c>
      <c r="C5194">
        <v>0.75727076000000004</v>
      </c>
      <c r="D5194">
        <v>8.1998290000000001E-2</v>
      </c>
      <c r="E5194">
        <v>0.16576115</v>
      </c>
    </row>
    <row r="5195" spans="1:5" x14ac:dyDescent="0.25">
      <c r="A5195" t="s">
        <v>416</v>
      </c>
      <c r="B5195">
        <v>0</v>
      </c>
      <c r="C5195">
        <v>0.75696072000000003</v>
      </c>
      <c r="D5195">
        <v>8.0457810000000005E-2</v>
      </c>
      <c r="E5195">
        <v>0.16833059</v>
      </c>
    </row>
    <row r="5196" spans="1:5" x14ac:dyDescent="0.25">
      <c r="A5196" t="s">
        <v>417</v>
      </c>
      <c r="B5196">
        <v>0</v>
      </c>
      <c r="C5196">
        <v>0.76676405000000003</v>
      </c>
      <c r="D5196">
        <v>8.4015870000000006E-2</v>
      </c>
      <c r="E5196">
        <v>0.15470569000000001</v>
      </c>
    </row>
    <row r="5197" spans="1:5" x14ac:dyDescent="0.25">
      <c r="A5197" t="s">
        <v>418</v>
      </c>
      <c r="B5197">
        <v>0</v>
      </c>
      <c r="C5197">
        <v>0.76742573999999997</v>
      </c>
      <c r="D5197">
        <v>8.29429E-2</v>
      </c>
      <c r="E5197">
        <v>0.15548185</v>
      </c>
    </row>
    <row r="5198" spans="1:5" x14ac:dyDescent="0.25">
      <c r="A5198" t="s">
        <v>419</v>
      </c>
      <c r="B5198">
        <v>0</v>
      </c>
      <c r="C5198">
        <v>0.77221514000000002</v>
      </c>
      <c r="D5198">
        <v>8.5800879999999996E-2</v>
      </c>
      <c r="E5198">
        <v>0.14742362000000001</v>
      </c>
    </row>
    <row r="5199" spans="1:5" x14ac:dyDescent="0.25">
      <c r="A5199" t="s">
        <v>420</v>
      </c>
      <c r="B5199">
        <v>0</v>
      </c>
      <c r="C5199">
        <v>0.77229629</v>
      </c>
      <c r="D5199">
        <v>8.5264199999999998E-2</v>
      </c>
      <c r="E5199">
        <v>0.14810033</v>
      </c>
    </row>
    <row r="5200" spans="1:5" x14ac:dyDescent="0.25">
      <c r="A5200" t="s">
        <v>421</v>
      </c>
      <c r="B5200">
        <v>0</v>
      </c>
      <c r="C5200">
        <v>0.77179909999999996</v>
      </c>
      <c r="D5200">
        <v>8.5519109999999995E-2</v>
      </c>
      <c r="E5200">
        <v>0.14830855000000001</v>
      </c>
    </row>
    <row r="5201" spans="1:5" x14ac:dyDescent="0.25">
      <c r="A5201" t="s">
        <v>422</v>
      </c>
      <c r="B5201">
        <v>0</v>
      </c>
      <c r="C5201">
        <v>0.77012013000000001</v>
      </c>
      <c r="D5201">
        <v>8.5380280000000003E-2</v>
      </c>
      <c r="E5201">
        <v>0.15044674</v>
      </c>
    </row>
    <row r="5202" spans="1:5" x14ac:dyDescent="0.25">
      <c r="A5202" t="s">
        <v>423</v>
      </c>
      <c r="B5202">
        <v>0</v>
      </c>
      <c r="C5202">
        <v>0.76996065000000002</v>
      </c>
      <c r="D5202">
        <v>8.4481570000000006E-2</v>
      </c>
      <c r="E5202">
        <v>0.15192104000000001</v>
      </c>
    </row>
    <row r="5203" spans="1:5" x14ac:dyDescent="0.25">
      <c r="A5203" t="s">
        <v>424</v>
      </c>
      <c r="B5203">
        <v>0</v>
      </c>
      <c r="C5203">
        <v>0.76965079000000003</v>
      </c>
      <c r="D5203">
        <v>8.4903069999999997E-2</v>
      </c>
      <c r="E5203">
        <v>0.15167379</v>
      </c>
    </row>
    <row r="5204" spans="1:5" x14ac:dyDescent="0.25">
      <c r="A5204" t="s">
        <v>425</v>
      </c>
      <c r="B5204">
        <v>0</v>
      </c>
      <c r="C5204">
        <v>0.76883354999999998</v>
      </c>
      <c r="D5204">
        <v>8.4697469999999997E-2</v>
      </c>
      <c r="E5204">
        <v>0.15291268</v>
      </c>
    </row>
    <row r="5205" spans="1:5" x14ac:dyDescent="0.25">
      <c r="A5205" t="s">
        <v>427</v>
      </c>
      <c r="B5205">
        <v>0</v>
      </c>
      <c r="C5205">
        <v>0.65253815999999998</v>
      </c>
      <c r="D5205">
        <v>0.20485259</v>
      </c>
      <c r="E5205">
        <v>0.23565122999999999</v>
      </c>
    </row>
    <row r="5206" spans="1:5" x14ac:dyDescent="0.25">
      <c r="A5206" t="s">
        <v>428</v>
      </c>
      <c r="B5206">
        <v>0</v>
      </c>
      <c r="C5206">
        <v>0.65323980999999998</v>
      </c>
      <c r="D5206">
        <v>0.20265580999999999</v>
      </c>
      <c r="E5206">
        <v>0.23799447000000001</v>
      </c>
    </row>
    <row r="5207" spans="1:5" x14ac:dyDescent="0.25">
      <c r="A5207" t="s">
        <v>429</v>
      </c>
      <c r="B5207">
        <v>0</v>
      </c>
      <c r="C5207">
        <v>0.65324040000000005</v>
      </c>
      <c r="D5207">
        <v>0.20133084000000001</v>
      </c>
      <c r="E5207">
        <v>0.23989582000000001</v>
      </c>
    </row>
    <row r="5208" spans="1:5" x14ac:dyDescent="0.25">
      <c r="A5208" t="s">
        <v>430</v>
      </c>
      <c r="B5208">
        <v>0</v>
      </c>
      <c r="C5208">
        <v>0.65377364000000004</v>
      </c>
      <c r="D5208">
        <v>0.19896340000000001</v>
      </c>
      <c r="E5208">
        <v>0.24267854999999999</v>
      </c>
    </row>
    <row r="5209" spans="1:5" x14ac:dyDescent="0.25">
      <c r="A5209" t="s">
        <v>431</v>
      </c>
      <c r="B5209">
        <v>0</v>
      </c>
      <c r="C5209">
        <v>0.65369485000000005</v>
      </c>
      <c r="D5209">
        <v>0.19802175999999999</v>
      </c>
      <c r="E5209">
        <v>0.24412128</v>
      </c>
    </row>
    <row r="5210" spans="1:5" x14ac:dyDescent="0.25">
      <c r="A5210" t="s">
        <v>432</v>
      </c>
      <c r="B5210">
        <v>0</v>
      </c>
      <c r="C5210">
        <v>0.65412004999999995</v>
      </c>
      <c r="D5210">
        <v>0.19640916999999999</v>
      </c>
      <c r="E5210">
        <v>0.24594518000000001</v>
      </c>
    </row>
    <row r="5211" spans="1:5" x14ac:dyDescent="0.25">
      <c r="A5211" t="s">
        <v>433</v>
      </c>
      <c r="B5211">
        <v>0</v>
      </c>
      <c r="C5211">
        <v>0.66132574</v>
      </c>
      <c r="D5211">
        <v>0.19162874999999999</v>
      </c>
      <c r="E5211">
        <v>0.24448637000000001</v>
      </c>
    </row>
    <row r="5212" spans="1:5" x14ac:dyDescent="0.25">
      <c r="A5212" t="s">
        <v>434</v>
      </c>
      <c r="B5212">
        <v>0</v>
      </c>
      <c r="C5212">
        <v>0.66026852000000003</v>
      </c>
      <c r="D5212">
        <v>0.19064453000000001</v>
      </c>
      <c r="E5212">
        <v>0.24712012</v>
      </c>
    </row>
    <row r="5213" spans="1:5" x14ac:dyDescent="0.25">
      <c r="A5213" t="s">
        <v>435</v>
      </c>
      <c r="B5213">
        <v>0</v>
      </c>
      <c r="C5213">
        <v>0.71076397000000002</v>
      </c>
      <c r="D5213">
        <v>0.21611118000000001</v>
      </c>
      <c r="E5213">
        <v>0.16683432000000001</v>
      </c>
    </row>
    <row r="5214" spans="1:5" x14ac:dyDescent="0.25">
      <c r="A5214" t="s">
        <v>436</v>
      </c>
      <c r="B5214">
        <v>0</v>
      </c>
      <c r="C5214">
        <v>0.71849143999999998</v>
      </c>
      <c r="D5214">
        <v>0.21952484</v>
      </c>
      <c r="E5214">
        <v>0.15509439999999999</v>
      </c>
    </row>
    <row r="5215" spans="1:5" x14ac:dyDescent="0.25">
      <c r="A5215" t="s">
        <v>437</v>
      </c>
      <c r="B5215">
        <v>0</v>
      </c>
      <c r="C5215">
        <v>0.72918444999999998</v>
      </c>
      <c r="D5215">
        <v>0.22237955000000001</v>
      </c>
      <c r="E5215">
        <v>0.14175867</v>
      </c>
    </row>
    <row r="5216" spans="1:5" x14ac:dyDescent="0.25">
      <c r="A5216" t="s">
        <v>438</v>
      </c>
      <c r="B5216">
        <v>0</v>
      </c>
      <c r="C5216">
        <v>0.73167722999999996</v>
      </c>
      <c r="D5216">
        <v>0.2193281</v>
      </c>
      <c r="E5216">
        <v>0.14326041</v>
      </c>
    </row>
    <row r="5217" spans="1:5" x14ac:dyDescent="0.25">
      <c r="A5217" t="s">
        <v>439</v>
      </c>
      <c r="B5217">
        <v>0</v>
      </c>
      <c r="C5217">
        <v>0.73116355</v>
      </c>
      <c r="D5217">
        <v>0.21790466</v>
      </c>
      <c r="E5217">
        <v>0.14589700999999999</v>
      </c>
    </row>
    <row r="5218" spans="1:5" x14ac:dyDescent="0.25">
      <c r="A5218" t="s">
        <v>440</v>
      </c>
      <c r="B5218">
        <v>0</v>
      </c>
      <c r="C5218">
        <v>1.1905452999999999</v>
      </c>
      <c r="D5218">
        <v>5.6656329999999998E-2</v>
      </c>
      <c r="E5218">
        <v>-0.16846074</v>
      </c>
    </row>
    <row r="5219" spans="1:5" x14ac:dyDescent="0.25">
      <c r="A5219" t="s">
        <v>441</v>
      </c>
      <c r="B5219">
        <v>0</v>
      </c>
      <c r="C5219">
        <v>1.1905169</v>
      </c>
      <c r="D5219">
        <v>5.6833679999999998E-2</v>
      </c>
      <c r="E5219">
        <v>-0.16852568000000001</v>
      </c>
    </row>
    <row r="5220" spans="1:5" x14ac:dyDescent="0.25">
      <c r="A5220" t="s">
        <v>442</v>
      </c>
      <c r="B5220">
        <v>0</v>
      </c>
      <c r="C5220">
        <v>1.1899738</v>
      </c>
      <c r="D5220">
        <v>5.6623949999999999E-2</v>
      </c>
      <c r="E5220">
        <v>-0.16759741</v>
      </c>
    </row>
    <row r="5221" spans="1:5" x14ac:dyDescent="0.25">
      <c r="A5221" t="s">
        <v>443</v>
      </c>
      <c r="B5221">
        <v>0</v>
      </c>
      <c r="C5221">
        <v>1.1897671999999999</v>
      </c>
      <c r="D5221">
        <v>5.5607070000000001E-2</v>
      </c>
      <c r="E5221">
        <v>-0.16589907000000001</v>
      </c>
    </row>
    <row r="5222" spans="1:5" x14ac:dyDescent="0.25">
      <c r="A5222" t="s">
        <v>444</v>
      </c>
      <c r="B5222">
        <v>0</v>
      </c>
      <c r="C5222">
        <v>1.1909677999999999</v>
      </c>
      <c r="D5222">
        <v>5.3697290000000002E-2</v>
      </c>
      <c r="E5222">
        <v>-0.16454392000000001</v>
      </c>
    </row>
    <row r="5223" spans="1:5" x14ac:dyDescent="0.25">
      <c r="A5223" t="s">
        <v>445</v>
      </c>
      <c r="B5223">
        <v>0</v>
      </c>
      <c r="C5223">
        <v>1.1879925</v>
      </c>
      <c r="D5223">
        <v>5.2257209999999998E-2</v>
      </c>
      <c r="E5223">
        <v>-0.15904077999999999</v>
      </c>
    </row>
    <row r="5224" spans="1:5" x14ac:dyDescent="0.25">
      <c r="A5224" t="s">
        <v>446</v>
      </c>
      <c r="B5224">
        <v>0</v>
      </c>
      <c r="C5224">
        <v>1.1875830000000001</v>
      </c>
      <c r="D5224">
        <v>5.0173250000000003E-2</v>
      </c>
      <c r="E5224">
        <v>-0.1555763</v>
      </c>
    </row>
    <row r="5225" spans="1:5" x14ac:dyDescent="0.25">
      <c r="A5225" t="s">
        <v>447</v>
      </c>
      <c r="B5225">
        <v>0</v>
      </c>
      <c r="C5225">
        <v>1.1921978</v>
      </c>
      <c r="D5225">
        <v>4.5515930000000003E-2</v>
      </c>
      <c r="E5225">
        <v>-0.15421984999999999</v>
      </c>
    </row>
    <row r="5226" spans="1:5" x14ac:dyDescent="0.25">
      <c r="A5226" t="s">
        <v>448</v>
      </c>
      <c r="B5226">
        <v>0</v>
      </c>
      <c r="C5226">
        <v>1.1886725</v>
      </c>
      <c r="D5226">
        <v>4.3318540000000003E-2</v>
      </c>
      <c r="E5226">
        <v>-0.14699443000000001</v>
      </c>
    </row>
    <row r="5227" spans="1:5" x14ac:dyDescent="0.25">
      <c r="A5227" t="s">
        <v>449</v>
      </c>
      <c r="B5227">
        <v>0</v>
      </c>
      <c r="C5227">
        <v>1.1893769000000001</v>
      </c>
      <c r="D5227">
        <v>4.0606610000000001E-2</v>
      </c>
      <c r="E5227">
        <v>-0.14391474000000001</v>
      </c>
    </row>
    <row r="5228" spans="1:5" x14ac:dyDescent="0.25">
      <c r="A5228" t="s">
        <v>450</v>
      </c>
      <c r="B5228">
        <v>0</v>
      </c>
      <c r="C5228">
        <v>1.1875150000000001</v>
      </c>
      <c r="D5228">
        <v>3.8156750000000003E-2</v>
      </c>
      <c r="E5228">
        <v>-0.1382478</v>
      </c>
    </row>
    <row r="5229" spans="1:5" x14ac:dyDescent="0.25">
      <c r="A5229" t="s">
        <v>451</v>
      </c>
      <c r="B5229">
        <v>0</v>
      </c>
      <c r="C5229">
        <v>1.1843284999999999</v>
      </c>
      <c r="D5229">
        <v>3.888631E-2</v>
      </c>
      <c r="E5229">
        <v>-0.13561524999999999</v>
      </c>
    </row>
    <row r="5230" spans="1:5" x14ac:dyDescent="0.25">
      <c r="A5230" t="s">
        <v>452</v>
      </c>
      <c r="B5230">
        <v>0</v>
      </c>
      <c r="C5230">
        <v>1.1814385000000001</v>
      </c>
      <c r="D5230">
        <v>3.8903600000000003E-2</v>
      </c>
      <c r="E5230">
        <v>-0.13230275999999999</v>
      </c>
    </row>
    <row r="5231" spans="1:5" x14ac:dyDescent="0.25">
      <c r="A5231" t="s">
        <v>453</v>
      </c>
      <c r="B5231">
        <v>0</v>
      </c>
      <c r="C5231">
        <v>0.95049572999999998</v>
      </c>
      <c r="D5231">
        <v>0.11894916</v>
      </c>
      <c r="E5231">
        <v>-4.2094279999999998E-2</v>
      </c>
    </row>
    <row r="5232" spans="1:5" x14ac:dyDescent="0.25">
      <c r="A5232" t="s">
        <v>454</v>
      </c>
      <c r="B5232">
        <v>0</v>
      </c>
      <c r="C5232">
        <v>0.96171720000000005</v>
      </c>
      <c r="D5232">
        <v>0.11805021</v>
      </c>
      <c r="E5232">
        <v>-5.0548639999999999E-2</v>
      </c>
    </row>
    <row r="5233" spans="1:5" x14ac:dyDescent="0.25">
      <c r="A5233" t="s">
        <v>455</v>
      </c>
      <c r="B5233">
        <v>0</v>
      </c>
      <c r="C5233">
        <v>0.95906007000000004</v>
      </c>
      <c r="D5233">
        <v>0.11410972</v>
      </c>
      <c r="E5233">
        <v>-4.1823489999999998E-2</v>
      </c>
    </row>
    <row r="5234" spans="1:5" x14ac:dyDescent="0.25">
      <c r="A5234" t="s">
        <v>456</v>
      </c>
      <c r="B5234">
        <v>0</v>
      </c>
      <c r="C5234">
        <v>0.96356958999999998</v>
      </c>
      <c r="D5234">
        <v>0.10635677</v>
      </c>
      <c r="E5234">
        <v>-3.5901580000000002E-2</v>
      </c>
    </row>
    <row r="5235" spans="1:5" x14ac:dyDescent="0.25">
      <c r="A5235" t="s">
        <v>457</v>
      </c>
      <c r="B5235">
        <v>0</v>
      </c>
      <c r="C5235">
        <v>0.96200094000000003</v>
      </c>
      <c r="D5235">
        <v>0.10501781</v>
      </c>
      <c r="E5235">
        <v>-3.2167979999999999E-2</v>
      </c>
    </row>
    <row r="5236" spans="1:5" x14ac:dyDescent="0.25">
      <c r="A5236" t="s">
        <v>458</v>
      </c>
      <c r="B5236">
        <v>0</v>
      </c>
      <c r="C5236">
        <v>0.97331992000000001</v>
      </c>
      <c r="D5236">
        <v>9.5105809999999999E-2</v>
      </c>
      <c r="E5236">
        <v>-3.1010340000000001E-2</v>
      </c>
    </row>
    <row r="5237" spans="1:5" x14ac:dyDescent="0.25">
      <c r="A5237" t="s">
        <v>459</v>
      </c>
      <c r="B5237">
        <v>0</v>
      </c>
      <c r="C5237">
        <v>0.98069238999999997</v>
      </c>
      <c r="D5237">
        <v>9.3836230000000007E-2</v>
      </c>
      <c r="E5237">
        <v>-3.5830279999999999E-2</v>
      </c>
    </row>
    <row r="5238" spans="1:5" x14ac:dyDescent="0.25">
      <c r="A5238" t="s">
        <v>460</v>
      </c>
      <c r="B5238">
        <v>0</v>
      </c>
      <c r="C5238">
        <v>0.98169384000000004</v>
      </c>
      <c r="D5238">
        <v>8.939822E-2</v>
      </c>
      <c r="E5238">
        <v>-3.061589E-2</v>
      </c>
    </row>
    <row r="5239" spans="1:5" x14ac:dyDescent="0.25">
      <c r="A5239" t="s">
        <v>461</v>
      </c>
      <c r="B5239">
        <v>0</v>
      </c>
      <c r="C5239">
        <v>0.98148115000000002</v>
      </c>
      <c r="D5239">
        <v>8.7332999999999994E-2</v>
      </c>
      <c r="E5239">
        <v>-2.708083E-2</v>
      </c>
    </row>
    <row r="5240" spans="1:5" x14ac:dyDescent="0.25">
      <c r="A5240" t="s">
        <v>462</v>
      </c>
      <c r="B5240">
        <v>0</v>
      </c>
      <c r="C5240">
        <v>0.98232772000000002</v>
      </c>
      <c r="D5240">
        <v>8.3474400000000004E-2</v>
      </c>
      <c r="E5240">
        <v>-2.2519339999999999E-2</v>
      </c>
    </row>
    <row r="5241" spans="1:5" x14ac:dyDescent="0.25">
      <c r="A5241" t="s">
        <v>463</v>
      </c>
      <c r="B5241">
        <v>0</v>
      </c>
      <c r="C5241">
        <v>0.98197042999999995</v>
      </c>
      <c r="D5241">
        <v>8.0870739999999997E-2</v>
      </c>
      <c r="E5241">
        <v>-1.8369130000000001E-2</v>
      </c>
    </row>
    <row r="5242" spans="1:5" x14ac:dyDescent="0.25">
      <c r="A5242" t="s">
        <v>464</v>
      </c>
      <c r="B5242">
        <v>0</v>
      </c>
      <c r="C5242">
        <v>0.98105063999999997</v>
      </c>
      <c r="D5242">
        <v>7.8468129999999997E-2</v>
      </c>
      <c r="E5242">
        <v>-1.3857939999999999E-2</v>
      </c>
    </row>
    <row r="5243" spans="1:5" x14ac:dyDescent="0.25">
      <c r="A5243" t="s">
        <v>465</v>
      </c>
      <c r="B5243">
        <v>0</v>
      </c>
      <c r="C5243">
        <v>0.97982038999999999</v>
      </c>
      <c r="D5243">
        <v>6.5665390000000004E-2</v>
      </c>
      <c r="E5243">
        <v>-1.1927109999999999E-2</v>
      </c>
    </row>
    <row r="5244" spans="1:5" x14ac:dyDescent="0.25">
      <c r="A5244" t="s">
        <v>466</v>
      </c>
      <c r="B5244">
        <v>0</v>
      </c>
      <c r="C5244">
        <v>0.97667862000000005</v>
      </c>
      <c r="D5244">
        <v>6.9063940000000004E-2</v>
      </c>
      <c r="E5244">
        <v>-1.194067E-2</v>
      </c>
    </row>
    <row r="5245" spans="1:5" x14ac:dyDescent="0.25">
      <c r="A5245" t="s">
        <v>467</v>
      </c>
      <c r="B5245">
        <v>0</v>
      </c>
      <c r="C5245">
        <v>0.96649432000000002</v>
      </c>
      <c r="D5245">
        <v>7.121015E-2</v>
      </c>
      <c r="E5245">
        <v>-3.2606599999999999E-3</v>
      </c>
    </row>
    <row r="5246" spans="1:5" x14ac:dyDescent="0.25">
      <c r="A5246" t="s">
        <v>468</v>
      </c>
      <c r="B5246">
        <v>0</v>
      </c>
      <c r="C5246">
        <v>0.98386552000000005</v>
      </c>
      <c r="D5246">
        <v>5.9672839999999998E-2</v>
      </c>
      <c r="E5246">
        <v>-6.7590100000000002E-3</v>
      </c>
    </row>
    <row r="5247" spans="1:5" x14ac:dyDescent="0.25">
      <c r="A5247" t="s">
        <v>469</v>
      </c>
      <c r="B5247">
        <v>0</v>
      </c>
      <c r="C5247">
        <v>0.98383443999999998</v>
      </c>
      <c r="D5247">
        <v>5.7005729999999998E-2</v>
      </c>
      <c r="E5247">
        <v>-2.89442E-3</v>
      </c>
    </row>
    <row r="5248" spans="1:5" x14ac:dyDescent="0.25">
      <c r="A5248" t="s">
        <v>470</v>
      </c>
      <c r="B5248">
        <v>0</v>
      </c>
      <c r="C5248">
        <v>0.98747406999999998</v>
      </c>
      <c r="D5248">
        <v>5.553934E-2</v>
      </c>
      <c r="E5248">
        <v>-4.0800100000000002E-3</v>
      </c>
    </row>
    <row r="5249" spans="1:5" x14ac:dyDescent="0.25">
      <c r="A5249" t="s">
        <v>471</v>
      </c>
      <c r="B5249">
        <v>0</v>
      </c>
      <c r="C5249">
        <v>0.98098107000000001</v>
      </c>
      <c r="D5249">
        <v>5.6030839999999998E-2</v>
      </c>
      <c r="E5249">
        <v>2.7126400000000001E-3</v>
      </c>
    </row>
    <row r="5250" spans="1:5" x14ac:dyDescent="0.25">
      <c r="A5250" t="s">
        <v>472</v>
      </c>
      <c r="B5250">
        <v>0</v>
      </c>
      <c r="C5250">
        <v>0.98019610000000001</v>
      </c>
      <c r="D5250">
        <v>5.3916289999999999E-2</v>
      </c>
      <c r="E5250">
        <v>6.65462E-3</v>
      </c>
    </row>
    <row r="5251" spans="1:5" x14ac:dyDescent="0.25">
      <c r="A5251" t="s">
        <v>473</v>
      </c>
      <c r="B5251">
        <v>0</v>
      </c>
      <c r="C5251">
        <v>0.98888456000000002</v>
      </c>
      <c r="D5251">
        <v>4.65917E-2</v>
      </c>
      <c r="E5251">
        <v>7.1357E-3</v>
      </c>
    </row>
    <row r="5252" spans="1:5" x14ac:dyDescent="0.25">
      <c r="A5252" t="s">
        <v>474</v>
      </c>
      <c r="B5252">
        <v>0</v>
      </c>
      <c r="C5252">
        <v>0.98941303000000003</v>
      </c>
      <c r="D5252">
        <v>4.3589429999999998E-2</v>
      </c>
      <c r="E5252">
        <v>1.0835269999999999E-2</v>
      </c>
    </row>
    <row r="5253" spans="1:5" x14ac:dyDescent="0.25">
      <c r="A5253" t="s">
        <v>475</v>
      </c>
      <c r="B5253">
        <v>0</v>
      </c>
      <c r="C5253">
        <v>0.98799272000000005</v>
      </c>
      <c r="D5253">
        <v>4.1838309999999997E-2</v>
      </c>
      <c r="E5253">
        <v>1.4989219999999999E-2</v>
      </c>
    </row>
    <row r="5254" spans="1:5" x14ac:dyDescent="0.25">
      <c r="A5254" t="s">
        <v>476</v>
      </c>
      <c r="B5254">
        <v>0</v>
      </c>
      <c r="C5254">
        <v>0.98767958</v>
      </c>
      <c r="D5254">
        <v>3.9801030000000001E-2</v>
      </c>
      <c r="E5254">
        <v>1.8275420000000001E-2</v>
      </c>
    </row>
    <row r="5255" spans="1:5" x14ac:dyDescent="0.25">
      <c r="A5255" t="s">
        <v>477</v>
      </c>
      <c r="B5255">
        <v>0</v>
      </c>
      <c r="C5255">
        <v>0.98461695000000005</v>
      </c>
      <c r="D5255">
        <v>3.9193770000000003E-2</v>
      </c>
      <c r="E5255">
        <v>2.26839E-2</v>
      </c>
    </row>
    <row r="5256" spans="1:5" x14ac:dyDescent="0.25">
      <c r="A5256" t="s">
        <v>478</v>
      </c>
      <c r="B5256">
        <v>0</v>
      </c>
      <c r="C5256">
        <v>1.0313504</v>
      </c>
      <c r="D5256">
        <v>3.8218589999999997E-2</v>
      </c>
      <c r="E5256">
        <v>-4.245525E-2</v>
      </c>
    </row>
    <row r="5257" spans="1:5" x14ac:dyDescent="0.25">
      <c r="A5257" t="s">
        <v>479</v>
      </c>
      <c r="B5257">
        <v>0</v>
      </c>
      <c r="C5257">
        <v>1.032389</v>
      </c>
      <c r="D5257">
        <v>3.6785709999999999E-2</v>
      </c>
      <c r="E5257">
        <v>-4.1597740000000001E-2</v>
      </c>
    </row>
    <row r="5258" spans="1:5" x14ac:dyDescent="0.25">
      <c r="A5258" t="s">
        <v>480</v>
      </c>
      <c r="B5258">
        <v>0</v>
      </c>
      <c r="C5258">
        <v>1.0274203</v>
      </c>
      <c r="D5258">
        <v>3.8486270000000003E-2</v>
      </c>
      <c r="E5258">
        <v>-3.830107E-2</v>
      </c>
    </row>
    <row r="5259" spans="1:5" x14ac:dyDescent="0.25">
      <c r="A5259" t="s">
        <v>481</v>
      </c>
      <c r="B5259">
        <v>0</v>
      </c>
      <c r="C5259">
        <v>1.0313734999999999</v>
      </c>
      <c r="D5259">
        <v>3.5393180000000003E-2</v>
      </c>
      <c r="E5259">
        <v>-3.842607E-2</v>
      </c>
    </row>
    <row r="5260" spans="1:5" x14ac:dyDescent="0.25">
      <c r="A5260" t="s">
        <v>482</v>
      </c>
      <c r="B5260">
        <v>0</v>
      </c>
      <c r="C5260">
        <v>1.026945</v>
      </c>
      <c r="D5260">
        <v>3.7044239999999999E-2</v>
      </c>
      <c r="E5260">
        <v>-3.5682100000000001E-2</v>
      </c>
    </row>
    <row r="5261" spans="1:5" x14ac:dyDescent="0.25">
      <c r="A5261" t="s">
        <v>483</v>
      </c>
      <c r="B5261">
        <v>0</v>
      </c>
      <c r="C5261">
        <v>1.0233698</v>
      </c>
      <c r="D5261">
        <v>3.897946E-2</v>
      </c>
      <c r="E5261">
        <v>-3.4331489999999999E-2</v>
      </c>
    </row>
    <row r="5262" spans="1:5" x14ac:dyDescent="0.25">
      <c r="A5262" t="s">
        <v>484</v>
      </c>
      <c r="B5262">
        <v>0</v>
      </c>
      <c r="C5262">
        <v>1.0237851</v>
      </c>
      <c r="D5262">
        <v>3.8109709999999998E-2</v>
      </c>
      <c r="E5262">
        <v>-3.3562479999999999E-2</v>
      </c>
    </row>
    <row r="5263" spans="1:5" x14ac:dyDescent="0.25">
      <c r="A5263" t="s">
        <v>485</v>
      </c>
      <c r="B5263">
        <v>0</v>
      </c>
      <c r="C5263">
        <v>1.0235995</v>
      </c>
      <c r="D5263">
        <v>3.6783129999999997E-2</v>
      </c>
      <c r="E5263">
        <v>-3.1443789999999999E-2</v>
      </c>
    </row>
    <row r="5264" spans="1:5" x14ac:dyDescent="0.25">
      <c r="A5264" t="s">
        <v>486</v>
      </c>
      <c r="B5264">
        <v>0</v>
      </c>
      <c r="C5264">
        <v>1.0260345</v>
      </c>
      <c r="D5264">
        <v>3.4363749999999998E-2</v>
      </c>
      <c r="E5264">
        <v>-3.0782710000000001E-2</v>
      </c>
    </row>
    <row r="5265" spans="1:5" x14ac:dyDescent="0.25">
      <c r="A5265" t="s">
        <v>487</v>
      </c>
      <c r="B5265">
        <v>0</v>
      </c>
      <c r="C5265">
        <v>1.0217797</v>
      </c>
      <c r="D5265">
        <v>3.5502939999999997E-2</v>
      </c>
      <c r="E5265">
        <v>-2.7504549999999999E-2</v>
      </c>
    </row>
    <row r="5266" spans="1:5" x14ac:dyDescent="0.25">
      <c r="A5266" t="s">
        <v>488</v>
      </c>
      <c r="B5266">
        <v>0</v>
      </c>
      <c r="C5266">
        <v>1.0199889</v>
      </c>
      <c r="D5266">
        <v>3.496461E-2</v>
      </c>
      <c r="E5266">
        <v>-2.466378E-2</v>
      </c>
    </row>
    <row r="5267" spans="1:5" x14ac:dyDescent="0.25">
      <c r="A5267" t="s">
        <v>489</v>
      </c>
      <c r="B5267">
        <v>0</v>
      </c>
      <c r="C5267">
        <v>1.0202370000000001</v>
      </c>
      <c r="D5267">
        <v>3.3261220000000001E-2</v>
      </c>
      <c r="E5267">
        <v>-2.2505029999999999E-2</v>
      </c>
    </row>
    <row r="5268" spans="1:5" x14ac:dyDescent="0.25">
      <c r="A5268" t="s">
        <v>490</v>
      </c>
      <c r="B5268">
        <v>0</v>
      </c>
      <c r="C5268">
        <v>0.96202463000000005</v>
      </c>
      <c r="D5268">
        <v>0.16967750000000001</v>
      </c>
      <c r="E5268">
        <v>-0.13651260000000001</v>
      </c>
    </row>
    <row r="5269" spans="1:5" x14ac:dyDescent="0.25">
      <c r="A5269" t="s">
        <v>491</v>
      </c>
      <c r="B5269">
        <v>0</v>
      </c>
      <c r="C5269">
        <v>0.96692235999999998</v>
      </c>
      <c r="D5269">
        <v>0.16803602000000001</v>
      </c>
      <c r="E5269">
        <v>-0.13829586999999999</v>
      </c>
    </row>
    <row r="5270" spans="1:5" x14ac:dyDescent="0.25">
      <c r="A5270" t="s">
        <v>492</v>
      </c>
      <c r="B5270">
        <v>0</v>
      </c>
      <c r="C5270">
        <v>0.96360089999999998</v>
      </c>
      <c r="D5270">
        <v>0.16858718</v>
      </c>
      <c r="E5270">
        <v>-0.13525143000000001</v>
      </c>
    </row>
    <row r="5271" spans="1:5" x14ac:dyDescent="0.25">
      <c r="A5271" t="s">
        <v>493</v>
      </c>
      <c r="B5271">
        <v>0</v>
      </c>
      <c r="C5271">
        <v>0.96236396000000002</v>
      </c>
      <c r="D5271">
        <v>0.16607348999999999</v>
      </c>
      <c r="E5271">
        <v>-0.13021453</v>
      </c>
    </row>
    <row r="5272" spans="1:5" x14ac:dyDescent="0.25">
      <c r="A5272" t="s">
        <v>494</v>
      </c>
      <c r="B5272">
        <v>0</v>
      </c>
      <c r="C5272">
        <v>0.96134821999999998</v>
      </c>
      <c r="D5272">
        <v>0.16407622999999999</v>
      </c>
      <c r="E5272">
        <v>-0.12617443</v>
      </c>
    </row>
    <row r="5273" spans="1:5" x14ac:dyDescent="0.25">
      <c r="A5273" t="s">
        <v>495</v>
      </c>
      <c r="B5273">
        <v>0</v>
      </c>
      <c r="C5273">
        <v>0.96883085999999996</v>
      </c>
      <c r="D5273">
        <v>0.15712428000000001</v>
      </c>
      <c r="E5273">
        <v>-0.12483577</v>
      </c>
    </row>
    <row r="5274" spans="1:5" x14ac:dyDescent="0.25">
      <c r="A5274" t="s">
        <v>496</v>
      </c>
      <c r="B5274">
        <v>0</v>
      </c>
      <c r="C5274">
        <v>0.97019001000000005</v>
      </c>
      <c r="D5274">
        <v>0.15419785999999999</v>
      </c>
      <c r="E5274">
        <v>-0.12220439</v>
      </c>
    </row>
    <row r="5275" spans="1:5" x14ac:dyDescent="0.25">
      <c r="A5275" t="s">
        <v>497</v>
      </c>
      <c r="B5275">
        <v>0</v>
      </c>
      <c r="C5275">
        <v>0.97111104999999998</v>
      </c>
      <c r="D5275">
        <v>0.15156837000000001</v>
      </c>
      <c r="E5275">
        <v>-0.1194933</v>
      </c>
    </row>
    <row r="5276" spans="1:5" x14ac:dyDescent="0.25">
      <c r="A5276" t="s">
        <v>498</v>
      </c>
      <c r="B5276">
        <v>0</v>
      </c>
      <c r="C5276">
        <v>0.97186105</v>
      </c>
      <c r="D5276">
        <v>0.14926629999999999</v>
      </c>
      <c r="E5276">
        <v>-0.11705474</v>
      </c>
    </row>
    <row r="5277" spans="1:5" x14ac:dyDescent="0.25">
      <c r="A5277" t="s">
        <v>499</v>
      </c>
      <c r="B5277">
        <v>0</v>
      </c>
      <c r="C5277">
        <v>0.97230072999999995</v>
      </c>
      <c r="D5277">
        <v>0.14770896999999999</v>
      </c>
      <c r="E5277">
        <v>-0.1153269</v>
      </c>
    </row>
    <row r="5278" spans="1:5" x14ac:dyDescent="0.25">
      <c r="A5278" t="s">
        <v>500</v>
      </c>
      <c r="B5278">
        <v>0</v>
      </c>
      <c r="C5278">
        <v>0.97227971999999996</v>
      </c>
      <c r="D5278">
        <v>0.14584116</v>
      </c>
      <c r="E5278">
        <v>-0.11262135</v>
      </c>
    </row>
    <row r="5279" spans="1:5" x14ac:dyDescent="0.25">
      <c r="A5279" t="s">
        <v>501</v>
      </c>
      <c r="B5279">
        <v>0</v>
      </c>
      <c r="C5279">
        <v>0.97212357999999999</v>
      </c>
      <c r="D5279">
        <v>0.14480311000000001</v>
      </c>
      <c r="E5279">
        <v>-0.11095089</v>
      </c>
    </row>
    <row r="5280" spans="1:5" x14ac:dyDescent="0.25">
      <c r="A5280" t="s">
        <v>502</v>
      </c>
      <c r="B5280">
        <v>0</v>
      </c>
      <c r="C5280">
        <v>0.92057509999999998</v>
      </c>
      <c r="D5280">
        <v>7.0366650000000003E-2</v>
      </c>
      <c r="E5280">
        <v>6.0291299999999997E-3</v>
      </c>
    </row>
    <row r="5281" spans="1:5" x14ac:dyDescent="0.25">
      <c r="A5281" t="s">
        <v>503</v>
      </c>
      <c r="B5281">
        <v>0</v>
      </c>
      <c r="C5281">
        <v>0.92250211000000004</v>
      </c>
      <c r="D5281">
        <v>7.0165000000000005E-2</v>
      </c>
      <c r="E5281">
        <v>5.04631E-3</v>
      </c>
    </row>
    <row r="5282" spans="1:5" x14ac:dyDescent="0.25">
      <c r="A5282" t="s">
        <v>504</v>
      </c>
      <c r="B5282">
        <v>0</v>
      </c>
      <c r="C5282">
        <v>0.92030705000000002</v>
      </c>
      <c r="D5282">
        <v>6.8573809999999999E-2</v>
      </c>
      <c r="E5282">
        <v>9.8653899999999999E-3</v>
      </c>
    </row>
    <row r="5283" spans="1:5" x14ac:dyDescent="0.25">
      <c r="A5283" t="s">
        <v>505</v>
      </c>
      <c r="B5283">
        <v>0</v>
      </c>
      <c r="C5283">
        <v>0.90689470000000005</v>
      </c>
      <c r="D5283">
        <v>7.3115169999999993E-2</v>
      </c>
      <c r="E5283">
        <v>1.883489E-2</v>
      </c>
    </row>
    <row r="5284" spans="1:5" x14ac:dyDescent="0.25">
      <c r="A5284" t="s">
        <v>506</v>
      </c>
      <c r="B5284">
        <v>0</v>
      </c>
      <c r="C5284">
        <v>0.91418823000000005</v>
      </c>
      <c r="D5284">
        <v>6.7610439999999994E-2</v>
      </c>
      <c r="E5284">
        <v>1.831441E-2</v>
      </c>
    </row>
    <row r="5285" spans="1:5" x14ac:dyDescent="0.25">
      <c r="A5285" t="s">
        <v>507</v>
      </c>
      <c r="B5285">
        <v>0</v>
      </c>
      <c r="C5285">
        <v>0.90954164000000004</v>
      </c>
      <c r="D5285">
        <v>6.7854200000000003E-2</v>
      </c>
      <c r="E5285">
        <v>2.3330420000000001E-2</v>
      </c>
    </row>
    <row r="5286" spans="1:5" x14ac:dyDescent="0.25">
      <c r="A5286" t="s">
        <v>508</v>
      </c>
      <c r="B5286">
        <v>0</v>
      </c>
      <c r="C5286">
        <v>0.90666915999999997</v>
      </c>
      <c r="D5286">
        <v>6.7625850000000001E-2</v>
      </c>
      <c r="E5286">
        <v>2.6975389999999998E-2</v>
      </c>
    </row>
    <row r="5287" spans="1:5" x14ac:dyDescent="0.25">
      <c r="A5287" t="s">
        <v>509</v>
      </c>
      <c r="B5287">
        <v>0</v>
      </c>
      <c r="C5287">
        <v>0.90579807000000001</v>
      </c>
      <c r="D5287">
        <v>6.6351250000000001E-2</v>
      </c>
      <c r="E5287">
        <v>2.9811049999999999E-2</v>
      </c>
    </row>
    <row r="5288" spans="1:5" x14ac:dyDescent="0.25">
      <c r="A5288" t="s">
        <v>510</v>
      </c>
      <c r="B5288">
        <v>0</v>
      </c>
      <c r="C5288">
        <v>0.90343658999999998</v>
      </c>
      <c r="D5288">
        <v>6.6116480000000005E-2</v>
      </c>
      <c r="E5288">
        <v>3.2875130000000002E-2</v>
      </c>
    </row>
    <row r="5289" spans="1:5" x14ac:dyDescent="0.25">
      <c r="A5289" t="s">
        <v>511</v>
      </c>
      <c r="B5289">
        <v>0</v>
      </c>
      <c r="C5289">
        <v>0.90170468000000004</v>
      </c>
      <c r="D5289">
        <v>6.5043799999999999E-2</v>
      </c>
      <c r="E5289">
        <v>3.6415030000000001E-2</v>
      </c>
    </row>
    <row r="5290" spans="1:5" x14ac:dyDescent="0.25">
      <c r="A5290" t="s">
        <v>512</v>
      </c>
      <c r="B5290">
        <v>0</v>
      </c>
      <c r="C5290">
        <v>0.90651093999999999</v>
      </c>
      <c r="D5290">
        <v>6.0999119999999997E-2</v>
      </c>
      <c r="E5290">
        <v>3.6670939999999999E-2</v>
      </c>
    </row>
    <row r="5291" spans="1:5" x14ac:dyDescent="0.25">
      <c r="A5291" t="s">
        <v>513</v>
      </c>
      <c r="B5291">
        <v>0</v>
      </c>
      <c r="C5291">
        <v>0.90761955999999999</v>
      </c>
      <c r="D5291">
        <v>5.8640699999999997E-2</v>
      </c>
      <c r="E5291">
        <v>3.877626E-2</v>
      </c>
    </row>
    <row r="5292" spans="1:5" x14ac:dyDescent="0.25">
      <c r="A5292" t="s">
        <v>514</v>
      </c>
      <c r="B5292">
        <v>0</v>
      </c>
      <c r="C5292">
        <v>0.90706191000000003</v>
      </c>
      <c r="D5292">
        <v>5.6965540000000002E-2</v>
      </c>
      <c r="E5292">
        <v>4.1824979999999998E-2</v>
      </c>
    </row>
    <row r="5293" spans="1:5" x14ac:dyDescent="0.25">
      <c r="A5293" t="s">
        <v>515</v>
      </c>
      <c r="B5293">
        <v>0</v>
      </c>
      <c r="C5293">
        <v>0.91572354</v>
      </c>
      <c r="D5293">
        <v>0.11062014000000001</v>
      </c>
      <c r="E5293">
        <v>-4.421974E-2</v>
      </c>
    </row>
    <row r="5294" spans="1:5" x14ac:dyDescent="0.25">
      <c r="A5294" t="s">
        <v>516</v>
      </c>
      <c r="B5294">
        <v>0</v>
      </c>
      <c r="C5294">
        <v>0.92419377999999996</v>
      </c>
      <c r="D5294">
        <v>0.11476507</v>
      </c>
      <c r="E5294">
        <v>-5.5690150000000001E-2</v>
      </c>
    </row>
    <row r="5295" spans="1:5" x14ac:dyDescent="0.25">
      <c r="A5295" t="s">
        <v>517</v>
      </c>
      <c r="B5295">
        <v>0</v>
      </c>
      <c r="C5295">
        <v>0.91988132</v>
      </c>
      <c r="D5295">
        <v>0.10861744</v>
      </c>
      <c r="E5295">
        <v>-4.1884999999999999E-2</v>
      </c>
    </row>
    <row r="5296" spans="1:5" x14ac:dyDescent="0.25">
      <c r="A5296" t="s">
        <v>518</v>
      </c>
      <c r="B5296">
        <v>0</v>
      </c>
      <c r="C5296">
        <v>0.91901162000000003</v>
      </c>
      <c r="D5296">
        <v>0.10402545000000001</v>
      </c>
      <c r="E5296">
        <v>-3.4288739999999998E-2</v>
      </c>
    </row>
    <row r="5297" spans="1:5" x14ac:dyDescent="0.25">
      <c r="A5297" t="s">
        <v>519</v>
      </c>
      <c r="B5297">
        <v>0</v>
      </c>
      <c r="C5297">
        <v>0.91725778000000002</v>
      </c>
      <c r="D5297">
        <v>0.10290173</v>
      </c>
      <c r="E5297">
        <v>-3.0650259999999999E-2</v>
      </c>
    </row>
    <row r="5298" spans="1:5" x14ac:dyDescent="0.25">
      <c r="A5298" t="s">
        <v>520</v>
      </c>
      <c r="B5298">
        <v>0</v>
      </c>
      <c r="C5298">
        <v>0.91979301000000002</v>
      </c>
      <c r="D5298">
        <v>0.10102833</v>
      </c>
      <c r="E5298">
        <v>-2.9808310000000001E-2</v>
      </c>
    </row>
    <row r="5299" spans="1:5" x14ac:dyDescent="0.25">
      <c r="A5299" t="s">
        <v>521</v>
      </c>
      <c r="B5299">
        <v>0</v>
      </c>
      <c r="C5299">
        <v>0.92211206999999995</v>
      </c>
      <c r="D5299">
        <v>0.10043344</v>
      </c>
      <c r="E5299">
        <v>-3.008226E-2</v>
      </c>
    </row>
    <row r="5300" spans="1:5" x14ac:dyDescent="0.25">
      <c r="A5300" t="s">
        <v>522</v>
      </c>
      <c r="B5300">
        <v>0</v>
      </c>
      <c r="C5300">
        <v>0.92042429000000003</v>
      </c>
      <c r="D5300">
        <v>9.6190209999999998E-2</v>
      </c>
      <c r="E5300">
        <v>-2.2041930000000001E-2</v>
      </c>
    </row>
    <row r="5301" spans="1:5" x14ac:dyDescent="0.25">
      <c r="A5301" t="s">
        <v>523</v>
      </c>
      <c r="B5301">
        <v>0</v>
      </c>
      <c r="C5301">
        <v>0.91493126999999996</v>
      </c>
      <c r="D5301">
        <v>9.6648680000000001E-2</v>
      </c>
      <c r="E5301">
        <v>-1.549788E-2</v>
      </c>
    </row>
    <row r="5302" spans="1:5" x14ac:dyDescent="0.25">
      <c r="A5302" t="s">
        <v>524</v>
      </c>
      <c r="B5302">
        <v>0</v>
      </c>
      <c r="C5302">
        <v>0.90728805000000001</v>
      </c>
      <c r="D5302">
        <v>9.6015719999999999E-2</v>
      </c>
      <c r="E5302">
        <v>-5.7627700000000004E-3</v>
      </c>
    </row>
    <row r="5303" spans="1:5" x14ac:dyDescent="0.25">
      <c r="A5303" t="s">
        <v>525</v>
      </c>
      <c r="B5303">
        <v>0</v>
      </c>
      <c r="C5303">
        <v>0.90841269000000002</v>
      </c>
      <c r="D5303">
        <v>9.0122859999999999E-2</v>
      </c>
      <c r="E5303">
        <v>1.3978199999999999E-3</v>
      </c>
    </row>
    <row r="5304" spans="1:5" x14ac:dyDescent="0.25">
      <c r="A5304" t="s">
        <v>526</v>
      </c>
      <c r="B5304">
        <v>0</v>
      </c>
      <c r="C5304">
        <v>0.90537615999999999</v>
      </c>
      <c r="D5304">
        <v>8.7517609999999996E-2</v>
      </c>
      <c r="E5304">
        <v>8.9631599999999995E-3</v>
      </c>
    </row>
    <row r="5305" spans="1:5" x14ac:dyDescent="0.25">
      <c r="A5305" t="s">
        <v>527</v>
      </c>
      <c r="B5305">
        <v>0</v>
      </c>
      <c r="C5305">
        <v>0.87306145999999996</v>
      </c>
      <c r="D5305">
        <v>5.83218E-2</v>
      </c>
      <c r="E5305">
        <v>5.4491680000000001E-2</v>
      </c>
    </row>
    <row r="5306" spans="1:5" x14ac:dyDescent="0.25">
      <c r="A5306" t="s">
        <v>528</v>
      </c>
      <c r="B5306">
        <v>0</v>
      </c>
      <c r="C5306">
        <v>0.88055824000000005</v>
      </c>
      <c r="D5306">
        <v>6.6101599999999996E-2</v>
      </c>
      <c r="E5306">
        <v>3.8231950000000001E-2</v>
      </c>
    </row>
    <row r="5307" spans="1:5" x14ac:dyDescent="0.25">
      <c r="A5307" t="s">
        <v>529</v>
      </c>
      <c r="B5307">
        <v>0</v>
      </c>
      <c r="C5307">
        <v>0.87228103999999995</v>
      </c>
      <c r="D5307">
        <v>6.6897789999999999E-2</v>
      </c>
      <c r="E5307">
        <v>4.6647599999999997E-2</v>
      </c>
    </row>
    <row r="5308" spans="1:5" x14ac:dyDescent="0.25">
      <c r="A5308" t="s">
        <v>530</v>
      </c>
      <c r="B5308">
        <v>0</v>
      </c>
      <c r="C5308">
        <v>0.86621199999999998</v>
      </c>
      <c r="D5308">
        <v>6.7236389999999993E-2</v>
      </c>
      <c r="E5308">
        <v>5.3170130000000003E-2</v>
      </c>
    </row>
    <row r="5309" spans="1:5" x14ac:dyDescent="0.25">
      <c r="A5309" t="s">
        <v>531</v>
      </c>
      <c r="B5309">
        <v>0</v>
      </c>
      <c r="C5309">
        <v>0.85948570999999996</v>
      </c>
      <c r="D5309">
        <v>7.0194820000000005E-2</v>
      </c>
      <c r="E5309">
        <v>5.6690820000000003E-2</v>
      </c>
    </row>
    <row r="5310" spans="1:5" x14ac:dyDescent="0.25">
      <c r="A5310" t="s">
        <v>532</v>
      </c>
      <c r="B5310">
        <v>0</v>
      </c>
      <c r="C5310">
        <v>0.85195193999999996</v>
      </c>
      <c r="D5310">
        <v>7.2858510000000001E-2</v>
      </c>
      <c r="E5310">
        <v>6.1937010000000001E-2</v>
      </c>
    </row>
    <row r="5311" spans="1:5" x14ac:dyDescent="0.25">
      <c r="A5311" t="s">
        <v>533</v>
      </c>
      <c r="B5311">
        <v>0</v>
      </c>
      <c r="C5311">
        <v>0.84950517000000003</v>
      </c>
      <c r="D5311">
        <v>7.9010399999999995E-2</v>
      </c>
      <c r="E5311">
        <v>5.7879680000000003E-2</v>
      </c>
    </row>
    <row r="5312" spans="1:5" x14ac:dyDescent="0.25">
      <c r="A5312" t="s">
        <v>534</v>
      </c>
      <c r="B5312">
        <v>0</v>
      </c>
      <c r="C5312">
        <v>0.84065557000000002</v>
      </c>
      <c r="D5312">
        <v>8.2852380000000003E-2</v>
      </c>
      <c r="E5312">
        <v>6.3135849999999993E-2</v>
      </c>
    </row>
    <row r="5313" spans="1:5" x14ac:dyDescent="0.25">
      <c r="A5313" t="s">
        <v>535</v>
      </c>
      <c r="B5313">
        <v>0</v>
      </c>
      <c r="C5313">
        <v>0.83722417999999998</v>
      </c>
      <c r="D5313">
        <v>8.2983500000000002E-2</v>
      </c>
      <c r="E5313">
        <v>6.6910230000000001E-2</v>
      </c>
    </row>
    <row r="5314" spans="1:5" x14ac:dyDescent="0.25">
      <c r="A5314" t="s">
        <v>536</v>
      </c>
      <c r="B5314">
        <v>0</v>
      </c>
      <c r="C5314">
        <v>0.84094221999999996</v>
      </c>
      <c r="D5314">
        <v>7.9277E-2</v>
      </c>
      <c r="E5314">
        <v>6.7937369999999997E-2</v>
      </c>
    </row>
    <row r="5315" spans="1:5" x14ac:dyDescent="0.25">
      <c r="A5315" t="s">
        <v>537</v>
      </c>
      <c r="B5315">
        <v>0</v>
      </c>
      <c r="C5315">
        <v>0.84115799999999996</v>
      </c>
      <c r="D5315">
        <v>7.766025E-2</v>
      </c>
      <c r="E5315">
        <v>7.0009070000000007E-2</v>
      </c>
    </row>
    <row r="5316" spans="1:5" x14ac:dyDescent="0.25">
      <c r="A5316" t="s">
        <v>538</v>
      </c>
      <c r="B5316">
        <v>0</v>
      </c>
      <c r="C5316">
        <v>0.84142033999999999</v>
      </c>
      <c r="D5316">
        <v>7.5934450000000001E-2</v>
      </c>
      <c r="E5316">
        <v>7.2183540000000004E-2</v>
      </c>
    </row>
    <row r="5317" spans="1:5" x14ac:dyDescent="0.25">
      <c r="A5317" t="s">
        <v>539</v>
      </c>
      <c r="B5317">
        <v>0</v>
      </c>
      <c r="C5317">
        <v>0.83663929999999997</v>
      </c>
      <c r="D5317">
        <v>7.6925209999999994E-2</v>
      </c>
      <c r="E5317">
        <v>7.628248E-2</v>
      </c>
    </row>
    <row r="5318" spans="1:5" x14ac:dyDescent="0.25">
      <c r="A5318" t="s">
        <v>540</v>
      </c>
      <c r="B5318">
        <v>0</v>
      </c>
      <c r="C5318">
        <v>0.82696784999999995</v>
      </c>
      <c r="D5318">
        <v>9.0455460000000001E-2</v>
      </c>
      <c r="E5318">
        <v>4.88986E-2</v>
      </c>
    </row>
    <row r="5319" spans="1:5" x14ac:dyDescent="0.25">
      <c r="A5319" t="s">
        <v>541</v>
      </c>
      <c r="B5319">
        <v>0</v>
      </c>
      <c r="C5319">
        <v>0.81812549999999995</v>
      </c>
      <c r="D5319">
        <v>9.1588920000000004E-2</v>
      </c>
      <c r="E5319">
        <v>5.7482720000000001E-2</v>
      </c>
    </row>
    <row r="5320" spans="1:5" x14ac:dyDescent="0.25">
      <c r="A5320" t="s">
        <v>542</v>
      </c>
      <c r="B5320">
        <v>0</v>
      </c>
      <c r="C5320">
        <v>0.81339618999999996</v>
      </c>
      <c r="D5320">
        <v>9.0282280000000006E-2</v>
      </c>
      <c r="E5320">
        <v>6.48199E-2</v>
      </c>
    </row>
    <row r="5321" spans="1:5" x14ac:dyDescent="0.25">
      <c r="A5321" t="s">
        <v>543</v>
      </c>
      <c r="B5321">
        <v>0</v>
      </c>
      <c r="C5321">
        <v>0.81128635999999998</v>
      </c>
      <c r="D5321">
        <v>8.7879280000000004E-2</v>
      </c>
      <c r="E5321">
        <v>7.0705920000000005E-2</v>
      </c>
    </row>
    <row r="5322" spans="1:5" x14ac:dyDescent="0.25">
      <c r="A5322" t="s">
        <v>544</v>
      </c>
      <c r="B5322">
        <v>0</v>
      </c>
      <c r="C5322">
        <v>0.81458284000000003</v>
      </c>
      <c r="D5322">
        <v>8.415222E-2</v>
      </c>
      <c r="E5322">
        <v>7.2249389999999997E-2</v>
      </c>
    </row>
    <row r="5323" spans="1:5" x14ac:dyDescent="0.25">
      <c r="A5323" t="s">
        <v>545</v>
      </c>
      <c r="B5323">
        <v>0</v>
      </c>
      <c r="C5323">
        <v>0.81470118999999996</v>
      </c>
      <c r="D5323">
        <v>8.1074480000000004E-2</v>
      </c>
      <c r="E5323">
        <v>7.6530890000000004E-2</v>
      </c>
    </row>
    <row r="5324" spans="1:5" x14ac:dyDescent="0.25">
      <c r="A5324" t="s">
        <v>546</v>
      </c>
      <c r="B5324">
        <v>0</v>
      </c>
      <c r="C5324">
        <v>0.81471344999999995</v>
      </c>
      <c r="D5324">
        <v>7.82693E-2</v>
      </c>
      <c r="E5324">
        <v>8.054364E-2</v>
      </c>
    </row>
    <row r="5325" spans="1:5" x14ac:dyDescent="0.25">
      <c r="A5325" t="s">
        <v>547</v>
      </c>
      <c r="B5325">
        <v>0</v>
      </c>
      <c r="C5325">
        <v>0.81476234000000003</v>
      </c>
      <c r="D5325">
        <v>7.6081560000000006E-2</v>
      </c>
      <c r="E5325">
        <v>8.3627750000000001E-2</v>
      </c>
    </row>
    <row r="5326" spans="1:5" x14ac:dyDescent="0.25">
      <c r="A5326" t="s">
        <v>548</v>
      </c>
      <c r="B5326">
        <v>0</v>
      </c>
      <c r="C5326">
        <v>0.81413183</v>
      </c>
      <c r="D5326">
        <v>7.4393959999999995E-2</v>
      </c>
      <c r="E5326">
        <v>8.6778449999999993E-2</v>
      </c>
    </row>
    <row r="5327" spans="1:5" x14ac:dyDescent="0.25">
      <c r="A5327" t="s">
        <v>549</v>
      </c>
      <c r="B5327">
        <v>0</v>
      </c>
      <c r="C5327">
        <v>0.81495105999999995</v>
      </c>
      <c r="D5327">
        <v>7.1745110000000001E-2</v>
      </c>
      <c r="E5327">
        <v>8.9634889999999995E-2</v>
      </c>
    </row>
    <row r="5328" spans="1:5" x14ac:dyDescent="0.25">
      <c r="A5328" t="s">
        <v>550</v>
      </c>
      <c r="B5328">
        <v>0</v>
      </c>
      <c r="C5328">
        <v>0.81458666999999996</v>
      </c>
      <c r="D5328">
        <v>6.9447159999999994E-2</v>
      </c>
      <c r="E5328">
        <v>9.3354450000000005E-2</v>
      </c>
    </row>
    <row r="5329" spans="1:5" x14ac:dyDescent="0.25">
      <c r="A5329" t="s">
        <v>551</v>
      </c>
      <c r="B5329">
        <v>0</v>
      </c>
      <c r="C5329">
        <v>0.81273629999999997</v>
      </c>
      <c r="D5329">
        <v>6.7167099999999993E-2</v>
      </c>
      <c r="E5329">
        <v>9.8764359999999995E-2</v>
      </c>
    </row>
    <row r="5330" spans="1:5" x14ac:dyDescent="0.25">
      <c r="A5330" t="s">
        <v>552</v>
      </c>
      <c r="B5330">
        <v>0</v>
      </c>
      <c r="C5330">
        <v>0.81210908000000004</v>
      </c>
      <c r="D5330">
        <v>6.4249039999999993E-2</v>
      </c>
      <c r="E5330">
        <v>0.10367764</v>
      </c>
    </row>
    <row r="5331" spans="1:5" x14ac:dyDescent="0.25">
      <c r="A5331" t="s">
        <v>553</v>
      </c>
      <c r="B5331">
        <v>0</v>
      </c>
      <c r="C5331">
        <v>1.0252901999999999</v>
      </c>
      <c r="D5331">
        <v>8.6367550000000001E-2</v>
      </c>
      <c r="E5331">
        <v>-0.14391534</v>
      </c>
    </row>
    <row r="5332" spans="1:5" x14ac:dyDescent="0.25">
      <c r="A5332" t="s">
        <v>554</v>
      </c>
      <c r="B5332">
        <v>0</v>
      </c>
      <c r="C5332">
        <v>1.0363423</v>
      </c>
      <c r="D5332">
        <v>8.5180489999999998E-2</v>
      </c>
      <c r="E5332">
        <v>-0.15345373000000001</v>
      </c>
    </row>
    <row r="5333" spans="1:5" x14ac:dyDescent="0.25">
      <c r="A5333" t="s">
        <v>555</v>
      </c>
      <c r="B5333">
        <v>0</v>
      </c>
      <c r="C5333">
        <v>1.0413739</v>
      </c>
      <c r="D5333">
        <v>8.2556340000000006E-2</v>
      </c>
      <c r="E5333">
        <v>-0.15549729000000001</v>
      </c>
    </row>
    <row r="5334" spans="1:5" x14ac:dyDescent="0.25">
      <c r="A5334" t="s">
        <v>556</v>
      </c>
      <c r="B5334">
        <v>0</v>
      </c>
      <c r="C5334">
        <v>1.0412474</v>
      </c>
      <c r="D5334">
        <v>8.2860089999999997E-2</v>
      </c>
      <c r="E5334">
        <v>-0.15578717</v>
      </c>
    </row>
    <row r="5335" spans="1:5" x14ac:dyDescent="0.25">
      <c r="A5335" t="s">
        <v>557</v>
      </c>
      <c r="B5335">
        <v>0</v>
      </c>
      <c r="C5335">
        <v>1.0425154999999999</v>
      </c>
      <c r="D5335">
        <v>8.2115869999999994E-2</v>
      </c>
      <c r="E5335">
        <v>-0.15618333000000001</v>
      </c>
    </row>
    <row r="5336" spans="1:5" x14ac:dyDescent="0.25">
      <c r="A5336" t="s">
        <v>558</v>
      </c>
      <c r="B5336">
        <v>0</v>
      </c>
      <c r="C5336">
        <v>1.0324352000000001</v>
      </c>
      <c r="D5336">
        <v>8.677435E-2</v>
      </c>
      <c r="E5336">
        <v>-0.15122978000000001</v>
      </c>
    </row>
    <row r="5337" spans="1:5" x14ac:dyDescent="0.25">
      <c r="A5337" t="s">
        <v>559</v>
      </c>
      <c r="B5337">
        <v>0</v>
      </c>
      <c r="C5337">
        <v>1.0332574000000001</v>
      </c>
      <c r="D5337">
        <v>8.5904350000000004E-2</v>
      </c>
      <c r="E5337">
        <v>-0.15093040999999999</v>
      </c>
    </row>
    <row r="5338" spans="1:5" x14ac:dyDescent="0.25">
      <c r="A5338" t="s">
        <v>560</v>
      </c>
      <c r="B5338">
        <v>0</v>
      </c>
      <c r="C5338">
        <v>1.0371695999999999</v>
      </c>
      <c r="D5338">
        <v>8.2821359999999997E-2</v>
      </c>
      <c r="E5338">
        <v>-0.15102251999999999</v>
      </c>
    </row>
    <row r="5339" spans="1:5" x14ac:dyDescent="0.25">
      <c r="A5339" t="s">
        <v>561</v>
      </c>
      <c r="B5339">
        <v>0</v>
      </c>
      <c r="C5339">
        <v>1.0380027999999999</v>
      </c>
      <c r="D5339">
        <v>8.1569749999999996E-2</v>
      </c>
      <c r="E5339">
        <v>-0.15018797</v>
      </c>
    </row>
    <row r="5340" spans="1:5" x14ac:dyDescent="0.25">
      <c r="A5340" t="s">
        <v>562</v>
      </c>
      <c r="B5340">
        <v>0</v>
      </c>
      <c r="C5340">
        <v>1.0387104</v>
      </c>
      <c r="D5340">
        <v>7.9871639999999994E-2</v>
      </c>
      <c r="E5340">
        <v>-0.14856742000000001</v>
      </c>
    </row>
    <row r="5341" spans="1:5" x14ac:dyDescent="0.25">
      <c r="A5341" t="s">
        <v>563</v>
      </c>
      <c r="B5341">
        <v>0</v>
      </c>
      <c r="C5341">
        <v>1.0479331000000001</v>
      </c>
      <c r="D5341">
        <v>7.4138689999999993E-2</v>
      </c>
      <c r="E5341">
        <v>-0.15098818</v>
      </c>
    </row>
    <row r="5342" spans="1:5" x14ac:dyDescent="0.25">
      <c r="A5342" t="s">
        <v>564</v>
      </c>
      <c r="B5342">
        <v>0</v>
      </c>
      <c r="C5342">
        <v>1.0482712000000001</v>
      </c>
      <c r="D5342">
        <v>7.2550539999999997E-2</v>
      </c>
      <c r="E5342">
        <v>-0.14909876999999999</v>
      </c>
    </row>
    <row r="5343" spans="1:5" x14ac:dyDescent="0.25">
      <c r="A5343" t="s">
        <v>565</v>
      </c>
      <c r="B5343">
        <v>0</v>
      </c>
      <c r="C5343">
        <v>1.0484235</v>
      </c>
      <c r="D5343">
        <v>7.1408349999999995E-2</v>
      </c>
      <c r="E5343">
        <v>-0.14763496000000001</v>
      </c>
    </row>
    <row r="5344" spans="1:5" x14ac:dyDescent="0.25">
      <c r="A5344" t="s">
        <v>566</v>
      </c>
      <c r="B5344">
        <v>0</v>
      </c>
      <c r="C5344">
        <v>0.83467809999999998</v>
      </c>
      <c r="D5344">
        <v>0.12677959999999999</v>
      </c>
      <c r="E5344">
        <v>-1.5607579999999999E-2</v>
      </c>
    </row>
    <row r="5345" spans="1:5" x14ac:dyDescent="0.25">
      <c r="A5345" t="s">
        <v>567</v>
      </c>
      <c r="B5345">
        <v>0</v>
      </c>
      <c r="C5345">
        <v>0.82432094</v>
      </c>
      <c r="D5345">
        <v>0.13570214999999999</v>
      </c>
      <c r="E5345">
        <v>-1.431939E-2</v>
      </c>
    </row>
    <row r="5346" spans="1:5" x14ac:dyDescent="0.25">
      <c r="A5346" t="s">
        <v>568</v>
      </c>
      <c r="B5346">
        <v>0</v>
      </c>
      <c r="C5346">
        <v>0.82040354999999998</v>
      </c>
      <c r="D5346">
        <v>0.13462748999999999</v>
      </c>
      <c r="E5346">
        <v>-8.2528500000000008E-3</v>
      </c>
    </row>
    <row r="5347" spans="1:5" x14ac:dyDescent="0.25">
      <c r="A5347" t="s">
        <v>569</v>
      </c>
      <c r="B5347">
        <v>0</v>
      </c>
      <c r="C5347">
        <v>0.80830793999999995</v>
      </c>
      <c r="D5347">
        <v>0.13786372999999999</v>
      </c>
      <c r="E5347">
        <v>1.06959E-3</v>
      </c>
    </row>
    <row r="5348" spans="1:5" x14ac:dyDescent="0.25">
      <c r="A5348" t="s">
        <v>570</v>
      </c>
      <c r="B5348">
        <v>0</v>
      </c>
      <c r="C5348">
        <v>0.79934026000000002</v>
      </c>
      <c r="D5348">
        <v>0.14005577</v>
      </c>
      <c r="E5348">
        <v>8.2788500000000008E-3</v>
      </c>
    </row>
    <row r="5349" spans="1:5" x14ac:dyDescent="0.25">
      <c r="A5349" t="s">
        <v>571</v>
      </c>
      <c r="B5349">
        <v>0</v>
      </c>
      <c r="C5349">
        <v>0.79933330999999996</v>
      </c>
      <c r="D5349">
        <v>0.13780977999999999</v>
      </c>
      <c r="E5349">
        <v>1.151104E-2</v>
      </c>
    </row>
    <row r="5350" spans="1:5" x14ac:dyDescent="0.25">
      <c r="A5350" t="s">
        <v>572</v>
      </c>
      <c r="B5350">
        <v>0</v>
      </c>
      <c r="C5350">
        <v>0.80339552999999997</v>
      </c>
      <c r="D5350">
        <v>0.13662769</v>
      </c>
      <c r="E5350">
        <v>8.7593299999999992E-3</v>
      </c>
    </row>
    <row r="5351" spans="1:5" x14ac:dyDescent="0.25">
      <c r="A5351" t="s">
        <v>573</v>
      </c>
      <c r="B5351">
        <v>0</v>
      </c>
      <c r="C5351">
        <v>0.83081017000000001</v>
      </c>
      <c r="D5351">
        <v>0.12006395</v>
      </c>
      <c r="E5351">
        <v>8.7823999999999997E-4</v>
      </c>
    </row>
    <row r="5352" spans="1:5" x14ac:dyDescent="0.25">
      <c r="A5352" t="s">
        <v>574</v>
      </c>
      <c r="B5352">
        <v>0</v>
      </c>
      <c r="C5352">
        <v>0.83301617999999999</v>
      </c>
      <c r="D5352">
        <v>0.11533997999999999</v>
      </c>
      <c r="E5352">
        <v>5.1120999999999996E-3</v>
      </c>
    </row>
    <row r="5353" spans="1:5" x14ac:dyDescent="0.25">
      <c r="A5353" t="s">
        <v>575</v>
      </c>
      <c r="B5353">
        <v>0</v>
      </c>
      <c r="C5353">
        <v>0.83223457999999995</v>
      </c>
      <c r="D5353">
        <v>0.11664558999999999</v>
      </c>
      <c r="E5353">
        <v>4.1404600000000003E-3</v>
      </c>
    </row>
    <row r="5354" spans="1:5" x14ac:dyDescent="0.25">
      <c r="A5354" t="s">
        <v>576</v>
      </c>
      <c r="B5354">
        <v>0</v>
      </c>
      <c r="C5354">
        <v>0.83026423000000005</v>
      </c>
      <c r="D5354">
        <v>0.11683973</v>
      </c>
      <c r="E5354">
        <v>6.1371500000000001E-3</v>
      </c>
    </row>
    <row r="5355" spans="1:5" x14ac:dyDescent="0.25">
      <c r="A5355" t="s">
        <v>577</v>
      </c>
      <c r="B5355">
        <v>0</v>
      </c>
      <c r="C5355">
        <v>0.83499361000000005</v>
      </c>
      <c r="D5355">
        <v>0.11403118</v>
      </c>
      <c r="E5355">
        <v>4.7073499999999999E-3</v>
      </c>
    </row>
    <row r="5356" spans="1:5" x14ac:dyDescent="0.25">
      <c r="A5356" t="s">
        <v>578</v>
      </c>
      <c r="B5356">
        <v>0</v>
      </c>
      <c r="C5356">
        <v>0.83122183000000005</v>
      </c>
      <c r="D5356">
        <v>0.11510595</v>
      </c>
      <c r="E5356">
        <v>7.5201799999999996E-3</v>
      </c>
    </row>
    <row r="5357" spans="1:5" x14ac:dyDescent="0.25">
      <c r="A5357" t="s">
        <v>579</v>
      </c>
      <c r="B5357">
        <v>0</v>
      </c>
      <c r="C5357">
        <v>0.81443334999999994</v>
      </c>
      <c r="D5357">
        <v>0.13463828</v>
      </c>
      <c r="E5357">
        <v>-8.5843900000000008E-3</v>
      </c>
    </row>
    <row r="5358" spans="1:5" x14ac:dyDescent="0.25">
      <c r="A5358" t="s">
        <v>580</v>
      </c>
      <c r="B5358">
        <v>0</v>
      </c>
      <c r="C5358">
        <v>0.83395677000000001</v>
      </c>
      <c r="D5358">
        <v>0.13061703</v>
      </c>
      <c r="E5358">
        <v>-2.044433E-2</v>
      </c>
    </row>
    <row r="5359" spans="1:5" x14ac:dyDescent="0.25">
      <c r="A5359" t="s">
        <v>581</v>
      </c>
      <c r="B5359">
        <v>0</v>
      </c>
      <c r="C5359">
        <v>0.83251743</v>
      </c>
      <c r="D5359">
        <v>0.12625167000000001</v>
      </c>
      <c r="E5359">
        <v>-1.251558E-2</v>
      </c>
    </row>
    <row r="5360" spans="1:5" x14ac:dyDescent="0.25">
      <c r="A5360" t="s">
        <v>582</v>
      </c>
      <c r="B5360">
        <v>0</v>
      </c>
      <c r="C5360">
        <v>0.83311769999999996</v>
      </c>
      <c r="D5360">
        <v>0.11957342999999999</v>
      </c>
      <c r="E5360">
        <v>-3.6219999999999998E-3</v>
      </c>
    </row>
    <row r="5361" spans="1:5" x14ac:dyDescent="0.25">
      <c r="A5361" t="s">
        <v>583</v>
      </c>
      <c r="B5361">
        <v>0</v>
      </c>
      <c r="C5361">
        <v>0.83109005000000002</v>
      </c>
      <c r="D5361">
        <v>0.1201733</v>
      </c>
      <c r="E5361">
        <v>-2.1415800000000001E-3</v>
      </c>
    </row>
    <row r="5362" spans="1:5" x14ac:dyDescent="0.25">
      <c r="A5362" t="s">
        <v>584</v>
      </c>
      <c r="B5362">
        <v>0</v>
      </c>
      <c r="C5362">
        <v>0.83009527000000005</v>
      </c>
      <c r="D5362">
        <v>0.11923767</v>
      </c>
      <c r="E5362">
        <v>3.5031999999999999E-4</v>
      </c>
    </row>
    <row r="5363" spans="1:5" x14ac:dyDescent="0.25">
      <c r="A5363" t="s">
        <v>585</v>
      </c>
      <c r="B5363">
        <v>0</v>
      </c>
      <c r="C5363">
        <v>0.83840144999999999</v>
      </c>
      <c r="D5363">
        <v>0.12144246</v>
      </c>
      <c r="E5363">
        <v>-9.8022200000000004E-3</v>
      </c>
    </row>
    <row r="5364" spans="1:5" x14ac:dyDescent="0.25">
      <c r="A5364" t="s">
        <v>586</v>
      </c>
      <c r="B5364">
        <v>0</v>
      </c>
      <c r="C5364">
        <v>0.82783814</v>
      </c>
      <c r="D5364">
        <v>0.12531092999999999</v>
      </c>
      <c r="E5364">
        <v>-3.1568899999999999E-3</v>
      </c>
    </row>
    <row r="5365" spans="1:5" x14ac:dyDescent="0.25">
      <c r="A5365" t="s">
        <v>587</v>
      </c>
      <c r="B5365">
        <v>0</v>
      </c>
      <c r="C5365">
        <v>0.79258720000000005</v>
      </c>
      <c r="D5365">
        <v>0.14093653</v>
      </c>
      <c r="E5365">
        <v>1.5120349999999999E-2</v>
      </c>
    </row>
    <row r="5366" spans="1:5" x14ac:dyDescent="0.25">
      <c r="A5366" t="s">
        <v>588</v>
      </c>
      <c r="B5366">
        <v>0</v>
      </c>
      <c r="C5366">
        <v>0.78995097000000003</v>
      </c>
      <c r="D5366">
        <v>0.13747263000000001</v>
      </c>
      <c r="E5366">
        <v>2.313722E-2</v>
      </c>
    </row>
    <row r="5367" spans="1:5" x14ac:dyDescent="0.25">
      <c r="A5367" t="s">
        <v>589</v>
      </c>
      <c r="B5367">
        <v>0</v>
      </c>
      <c r="C5367">
        <v>0.78968042000000005</v>
      </c>
      <c r="D5367">
        <v>0.13529780999999999</v>
      </c>
      <c r="E5367">
        <v>2.6571649999999999E-2</v>
      </c>
    </row>
    <row r="5368" spans="1:5" x14ac:dyDescent="0.25">
      <c r="A5368" t="s">
        <v>590</v>
      </c>
      <c r="B5368">
        <v>0</v>
      </c>
      <c r="C5368">
        <v>0.78714468000000004</v>
      </c>
      <c r="D5368">
        <v>0.13278952999999999</v>
      </c>
      <c r="E5368">
        <v>3.3100659999999997E-2</v>
      </c>
    </row>
    <row r="5369" spans="1:5" x14ac:dyDescent="0.25">
      <c r="A5369" t="s">
        <v>591</v>
      </c>
      <c r="B5369">
        <v>0</v>
      </c>
      <c r="C5369">
        <v>0.78595490000000001</v>
      </c>
      <c r="D5369">
        <v>0.1290268</v>
      </c>
      <c r="E5369">
        <v>3.9876120000000001E-2</v>
      </c>
    </row>
    <row r="5370" spans="1:5" x14ac:dyDescent="0.25">
      <c r="A5370" t="s">
        <v>592</v>
      </c>
      <c r="B5370">
        <v>0</v>
      </c>
      <c r="C5370">
        <v>0.74751696000000001</v>
      </c>
      <c r="D5370">
        <v>0.13677606</v>
      </c>
      <c r="E5370">
        <v>4.9889700000000002E-2</v>
      </c>
    </row>
    <row r="5371" spans="1:5" x14ac:dyDescent="0.25">
      <c r="A5371" t="s">
        <v>593</v>
      </c>
      <c r="B5371">
        <v>0</v>
      </c>
      <c r="C5371">
        <v>0.75538921000000003</v>
      </c>
      <c r="D5371">
        <v>0.13758566</v>
      </c>
      <c r="E5371">
        <v>4.179269E-2</v>
      </c>
    </row>
    <row r="5372" spans="1:5" x14ac:dyDescent="0.25">
      <c r="A5372" t="s">
        <v>594</v>
      </c>
      <c r="B5372">
        <v>0</v>
      </c>
      <c r="C5372">
        <v>0.72816603000000002</v>
      </c>
      <c r="D5372">
        <v>0.14827196000000001</v>
      </c>
      <c r="E5372">
        <v>5.7889860000000001E-2</v>
      </c>
    </row>
    <row r="5373" spans="1:5" x14ac:dyDescent="0.25">
      <c r="A5373" t="s">
        <v>595</v>
      </c>
      <c r="B5373">
        <v>0</v>
      </c>
      <c r="C5373">
        <v>0.72701358999999999</v>
      </c>
      <c r="D5373">
        <v>0.14552657999999999</v>
      </c>
      <c r="E5373">
        <v>6.3161780000000001E-2</v>
      </c>
    </row>
    <row r="5374" spans="1:5" x14ac:dyDescent="0.25">
      <c r="A5374" t="s">
        <v>596</v>
      </c>
      <c r="B5374">
        <v>0</v>
      </c>
      <c r="C5374">
        <v>0.72827659</v>
      </c>
      <c r="D5374">
        <v>0.1427764</v>
      </c>
      <c r="E5374">
        <v>6.5651210000000002E-2</v>
      </c>
    </row>
    <row r="5375" spans="1:5" x14ac:dyDescent="0.25">
      <c r="A5375" t="s">
        <v>597</v>
      </c>
      <c r="B5375">
        <v>0</v>
      </c>
      <c r="C5375">
        <v>0.74146604999999999</v>
      </c>
      <c r="D5375">
        <v>0.14528579</v>
      </c>
      <c r="E5375">
        <v>5.0284769999999999E-2</v>
      </c>
    </row>
    <row r="5376" spans="1:5" x14ac:dyDescent="0.25">
      <c r="A5376" t="s">
        <v>598</v>
      </c>
      <c r="B5376">
        <v>0</v>
      </c>
      <c r="C5376">
        <v>0.75161648000000003</v>
      </c>
      <c r="D5376">
        <v>0.14563545</v>
      </c>
      <c r="E5376">
        <v>4.0315459999999997E-2</v>
      </c>
    </row>
    <row r="5377" spans="1:5" x14ac:dyDescent="0.25">
      <c r="A5377" t="s">
        <v>599</v>
      </c>
      <c r="B5377">
        <v>0</v>
      </c>
      <c r="C5377">
        <v>0.75080150999999995</v>
      </c>
      <c r="D5377">
        <v>0.14339919000000001</v>
      </c>
      <c r="E5377">
        <v>4.4466789999999999E-2</v>
      </c>
    </row>
    <row r="5378" spans="1:5" x14ac:dyDescent="0.25">
      <c r="A5378" t="s">
        <v>600</v>
      </c>
      <c r="B5378">
        <v>0</v>
      </c>
      <c r="C5378">
        <v>0.75027745000000001</v>
      </c>
      <c r="D5378">
        <v>0.14160175999999999</v>
      </c>
      <c r="E5378">
        <v>4.7811569999999998E-2</v>
      </c>
    </row>
    <row r="5379" spans="1:5" x14ac:dyDescent="0.25">
      <c r="A5379" t="s">
        <v>601</v>
      </c>
      <c r="B5379">
        <v>0</v>
      </c>
      <c r="C5379">
        <v>0.75015445999999997</v>
      </c>
      <c r="D5379">
        <v>0.13997538000000001</v>
      </c>
      <c r="E5379">
        <v>5.0288310000000003E-2</v>
      </c>
    </row>
    <row r="5380" spans="1:5" x14ac:dyDescent="0.25">
      <c r="A5380" t="s">
        <v>602</v>
      </c>
      <c r="B5380">
        <v>0</v>
      </c>
      <c r="C5380">
        <v>0.74616658000000002</v>
      </c>
      <c r="D5380">
        <v>0.13952829999999999</v>
      </c>
      <c r="E5380">
        <v>5.5535359999999999E-2</v>
      </c>
    </row>
    <row r="5381" spans="1:5" x14ac:dyDescent="0.25">
      <c r="A5381" t="s">
        <v>603</v>
      </c>
      <c r="B5381">
        <v>0</v>
      </c>
      <c r="C5381">
        <v>0.74740921999999999</v>
      </c>
      <c r="D5381">
        <v>0.13627855</v>
      </c>
      <c r="E5381">
        <v>5.8765440000000002E-2</v>
      </c>
    </row>
    <row r="5382" spans="1:5" x14ac:dyDescent="0.25">
      <c r="A5382" t="s">
        <v>604</v>
      </c>
      <c r="B5382">
        <v>0</v>
      </c>
      <c r="C5382">
        <v>0.74500213999999998</v>
      </c>
      <c r="D5382">
        <v>0.13489306000000001</v>
      </c>
      <c r="E5382">
        <v>6.3534069999999998E-2</v>
      </c>
    </row>
    <row r="5383" spans="1:5" x14ac:dyDescent="0.25">
      <c r="A5383" t="s">
        <v>605</v>
      </c>
      <c r="B5383">
        <v>0</v>
      </c>
      <c r="C5383">
        <v>0.79913577999999996</v>
      </c>
      <c r="D5383">
        <v>7.0234060000000001E-2</v>
      </c>
      <c r="E5383">
        <v>7.5574050000000004E-2</v>
      </c>
    </row>
    <row r="5384" spans="1:5" x14ac:dyDescent="0.25">
      <c r="A5384" t="s">
        <v>606</v>
      </c>
      <c r="B5384">
        <v>0</v>
      </c>
      <c r="C5384">
        <v>0.80144954000000002</v>
      </c>
      <c r="D5384">
        <v>7.0119230000000005E-2</v>
      </c>
      <c r="E5384">
        <v>7.4436459999999996E-2</v>
      </c>
    </row>
    <row r="5385" spans="1:5" x14ac:dyDescent="0.25">
      <c r="A5385" t="s">
        <v>607</v>
      </c>
      <c r="B5385">
        <v>0</v>
      </c>
      <c r="C5385">
        <v>0.79770953</v>
      </c>
      <c r="D5385">
        <v>7.0374220000000001E-2</v>
      </c>
      <c r="E5385">
        <v>7.8389420000000001E-2</v>
      </c>
    </row>
    <row r="5386" spans="1:5" x14ac:dyDescent="0.25">
      <c r="A5386" t="s">
        <v>608</v>
      </c>
      <c r="B5386">
        <v>0</v>
      </c>
      <c r="C5386">
        <v>0.80044475999999998</v>
      </c>
      <c r="D5386">
        <v>6.6088010000000003E-2</v>
      </c>
      <c r="E5386">
        <v>8.1383689999999995E-2</v>
      </c>
    </row>
    <row r="5387" spans="1:5" x14ac:dyDescent="0.25">
      <c r="A5387" t="s">
        <v>609</v>
      </c>
      <c r="B5387">
        <v>0</v>
      </c>
      <c r="C5387">
        <v>0.80064184999999999</v>
      </c>
      <c r="D5387">
        <v>6.4702380000000004E-2</v>
      </c>
      <c r="E5387">
        <v>8.3145200000000002E-2</v>
      </c>
    </row>
    <row r="5388" spans="1:5" x14ac:dyDescent="0.25">
      <c r="A5388" t="s">
        <v>610</v>
      </c>
      <c r="B5388">
        <v>0</v>
      </c>
      <c r="C5388">
        <v>0.80039811999999999</v>
      </c>
      <c r="D5388">
        <v>6.3014109999999998E-2</v>
      </c>
      <c r="E5388">
        <v>8.5850220000000005E-2</v>
      </c>
    </row>
    <row r="5389" spans="1:5" x14ac:dyDescent="0.25">
      <c r="A5389" t="s">
        <v>611</v>
      </c>
      <c r="B5389">
        <v>0</v>
      </c>
      <c r="C5389">
        <v>0.80497543000000005</v>
      </c>
      <c r="D5389">
        <v>7.0407810000000001E-2</v>
      </c>
      <c r="E5389">
        <v>7.3108670000000001E-2</v>
      </c>
    </row>
    <row r="5390" spans="1:5" x14ac:dyDescent="0.25">
      <c r="A5390" t="s">
        <v>612</v>
      </c>
      <c r="B5390">
        <v>0</v>
      </c>
      <c r="C5390">
        <v>0.80340438000000003</v>
      </c>
      <c r="D5390">
        <v>7.024743E-2</v>
      </c>
      <c r="E5390">
        <v>7.5153159999999997E-2</v>
      </c>
    </row>
    <row r="5391" spans="1:5" x14ac:dyDescent="0.25">
      <c r="A5391" t="s">
        <v>613</v>
      </c>
      <c r="B5391">
        <v>0</v>
      </c>
      <c r="C5391">
        <v>0.80197850999999998</v>
      </c>
      <c r="D5391">
        <v>6.8912950000000001E-2</v>
      </c>
      <c r="E5391">
        <v>7.8715460000000001E-2</v>
      </c>
    </row>
    <row r="5392" spans="1:5" x14ac:dyDescent="0.25">
      <c r="A5392" t="s">
        <v>614</v>
      </c>
      <c r="B5392">
        <v>0</v>
      </c>
      <c r="C5392">
        <v>0.81657468</v>
      </c>
      <c r="D5392">
        <v>5.9116599999999998E-2</v>
      </c>
      <c r="E5392">
        <v>7.5922539999999997E-2</v>
      </c>
    </row>
    <row r="5393" spans="1:5" x14ac:dyDescent="0.25">
      <c r="A5393" t="s">
        <v>615</v>
      </c>
      <c r="B5393">
        <v>0</v>
      </c>
      <c r="C5393">
        <v>0.81580496000000002</v>
      </c>
      <c r="D5393">
        <v>5.5528319999999999E-2</v>
      </c>
      <c r="E5393">
        <v>8.1962480000000004E-2</v>
      </c>
    </row>
    <row r="5394" spans="1:5" x14ac:dyDescent="0.25">
      <c r="A5394" t="s">
        <v>616</v>
      </c>
      <c r="B5394">
        <v>0</v>
      </c>
      <c r="C5394">
        <v>0.81536993999999996</v>
      </c>
      <c r="D5394">
        <v>5.2986079999999998E-2</v>
      </c>
      <c r="E5394">
        <v>8.6114300000000005E-2</v>
      </c>
    </row>
    <row r="5395" spans="1:5" x14ac:dyDescent="0.25">
      <c r="A5395" t="s">
        <v>617</v>
      </c>
      <c r="B5395">
        <v>0</v>
      </c>
      <c r="C5395">
        <v>0.81431699000000002</v>
      </c>
      <c r="D5395">
        <v>5.1071529999999997E-2</v>
      </c>
      <c r="E5395">
        <v>9.0078640000000001E-2</v>
      </c>
    </row>
    <row r="5396" spans="1:5" x14ac:dyDescent="0.25">
      <c r="A5396" t="s">
        <v>618</v>
      </c>
      <c r="B5396">
        <v>0</v>
      </c>
      <c r="C5396">
        <v>0.80437523</v>
      </c>
      <c r="D5396">
        <v>0.14764780999999999</v>
      </c>
      <c r="E5396">
        <v>-1.1632429999999999E-2</v>
      </c>
    </row>
    <row r="5397" spans="1:5" x14ac:dyDescent="0.25">
      <c r="A5397" t="s">
        <v>619</v>
      </c>
      <c r="B5397">
        <v>0</v>
      </c>
      <c r="C5397">
        <v>0.82267473999999996</v>
      </c>
      <c r="D5397">
        <v>0.13409602000000001</v>
      </c>
      <c r="E5397">
        <v>-1.331097E-2</v>
      </c>
    </row>
    <row r="5398" spans="1:5" x14ac:dyDescent="0.25">
      <c r="A5398" t="s">
        <v>620</v>
      </c>
      <c r="B5398">
        <v>0</v>
      </c>
      <c r="C5398">
        <v>0.82767214</v>
      </c>
      <c r="D5398">
        <v>0.13042785000000001</v>
      </c>
      <c r="E5398">
        <v>-1.381629E-2</v>
      </c>
    </row>
    <row r="5399" spans="1:5" x14ac:dyDescent="0.25">
      <c r="A5399" t="s">
        <v>621</v>
      </c>
      <c r="B5399">
        <v>0</v>
      </c>
      <c r="C5399">
        <v>0.82182047000000003</v>
      </c>
      <c r="D5399">
        <v>0.13189171999999999</v>
      </c>
      <c r="E5399">
        <v>-9.1601300000000007E-3</v>
      </c>
    </row>
    <row r="5400" spans="1:5" x14ac:dyDescent="0.25">
      <c r="A5400" t="s">
        <v>622</v>
      </c>
      <c r="B5400">
        <v>0</v>
      </c>
      <c r="C5400">
        <v>0.82445148999999995</v>
      </c>
      <c r="D5400">
        <v>0.12769973000000001</v>
      </c>
      <c r="E5400">
        <v>-6.1807499999999996E-3</v>
      </c>
    </row>
    <row r="5401" spans="1:5" x14ac:dyDescent="0.25">
      <c r="A5401" t="s">
        <v>623</v>
      </c>
      <c r="B5401">
        <v>0</v>
      </c>
      <c r="C5401">
        <v>0.82484860000000004</v>
      </c>
      <c r="D5401">
        <v>0.12492718</v>
      </c>
      <c r="E5401">
        <v>-2.65928E-3</v>
      </c>
    </row>
    <row r="5402" spans="1:5" x14ac:dyDescent="0.25">
      <c r="A5402" t="s">
        <v>624</v>
      </c>
      <c r="B5402">
        <v>0</v>
      </c>
      <c r="C5402">
        <v>0.82815172999999997</v>
      </c>
      <c r="D5402">
        <v>0.12605168999999999</v>
      </c>
      <c r="E5402">
        <v>-6.6311599999999997E-3</v>
      </c>
    </row>
    <row r="5403" spans="1:5" x14ac:dyDescent="0.25">
      <c r="A5403" t="s">
        <v>625</v>
      </c>
      <c r="B5403">
        <v>0</v>
      </c>
      <c r="C5403">
        <v>0.80417044000000004</v>
      </c>
      <c r="D5403">
        <v>0.13669744</v>
      </c>
      <c r="E5403">
        <v>5.7804800000000002E-3</v>
      </c>
    </row>
    <row r="5404" spans="1:5" x14ac:dyDescent="0.25">
      <c r="A5404" t="s">
        <v>626</v>
      </c>
      <c r="B5404">
        <v>0</v>
      </c>
      <c r="C5404">
        <v>0.79976095000000003</v>
      </c>
      <c r="D5404">
        <v>0.13800673999999999</v>
      </c>
      <c r="E5404">
        <v>8.9930800000000005E-3</v>
      </c>
    </row>
    <row r="5405" spans="1:5" x14ac:dyDescent="0.25">
      <c r="A5405" t="s">
        <v>627</v>
      </c>
      <c r="B5405">
        <v>0</v>
      </c>
      <c r="C5405">
        <v>0.79453222000000001</v>
      </c>
      <c r="D5405">
        <v>0.13891698</v>
      </c>
      <c r="E5405">
        <v>1.372459E-2</v>
      </c>
    </row>
    <row r="5406" spans="1:5" x14ac:dyDescent="0.25">
      <c r="A5406" t="s">
        <v>628</v>
      </c>
      <c r="B5406">
        <v>0</v>
      </c>
      <c r="C5406">
        <v>0.79249970999999997</v>
      </c>
      <c r="D5406">
        <v>0.13846906</v>
      </c>
      <c r="E5406">
        <v>1.6714759999999999E-2</v>
      </c>
    </row>
    <row r="5407" spans="1:5" x14ac:dyDescent="0.25">
      <c r="A5407" t="s">
        <v>629</v>
      </c>
      <c r="B5407">
        <v>0</v>
      </c>
      <c r="C5407">
        <v>0.79273958</v>
      </c>
      <c r="D5407">
        <v>0.13563075999999999</v>
      </c>
      <c r="E5407">
        <v>2.0512209999999999E-2</v>
      </c>
    </row>
    <row r="5408" spans="1:5" x14ac:dyDescent="0.25">
      <c r="A5408" t="s">
        <v>630</v>
      </c>
      <c r="B5408">
        <v>0</v>
      </c>
      <c r="C5408">
        <v>0.82768958000000004</v>
      </c>
      <c r="D5408">
        <v>0.11654832</v>
      </c>
      <c r="E5408">
        <v>7.5448599999999996E-3</v>
      </c>
    </row>
    <row r="5409" spans="1:5" x14ac:dyDescent="0.25">
      <c r="A5409" t="s">
        <v>631</v>
      </c>
      <c r="B5409">
        <v>0</v>
      </c>
      <c r="C5409">
        <v>0.85356655999999997</v>
      </c>
      <c r="D5409">
        <v>7.4995969999999995E-2</v>
      </c>
      <c r="E5409">
        <v>2.1662609999999999E-2</v>
      </c>
    </row>
    <row r="5410" spans="1:5" x14ac:dyDescent="0.25">
      <c r="A5410" t="s">
        <v>632</v>
      </c>
      <c r="B5410">
        <v>0</v>
      </c>
      <c r="C5410">
        <v>0.85409493000000003</v>
      </c>
      <c r="D5410">
        <v>6.7943980000000001E-2</v>
      </c>
      <c r="E5410">
        <v>3.1717479999999999E-2</v>
      </c>
    </row>
    <row r="5411" spans="1:5" x14ac:dyDescent="0.25">
      <c r="A5411" t="s">
        <v>633</v>
      </c>
      <c r="B5411">
        <v>0</v>
      </c>
      <c r="C5411">
        <v>0.82778534000000004</v>
      </c>
      <c r="D5411">
        <v>0.11914825</v>
      </c>
      <c r="E5411">
        <v>-1.1404900000000001E-2</v>
      </c>
    </row>
    <row r="5412" spans="1:5" x14ac:dyDescent="0.25">
      <c r="A5412" t="s">
        <v>634</v>
      </c>
      <c r="B5412">
        <v>0</v>
      </c>
      <c r="C5412">
        <v>0.82596840000000005</v>
      </c>
      <c r="D5412">
        <v>0.11559346</v>
      </c>
      <c r="E5412">
        <v>-4.2036799999999996E-3</v>
      </c>
    </row>
    <row r="5413" spans="1:5" x14ac:dyDescent="0.25">
      <c r="A5413" t="s">
        <v>635</v>
      </c>
      <c r="B5413">
        <v>0</v>
      </c>
      <c r="C5413">
        <v>0.82361675999999995</v>
      </c>
      <c r="D5413">
        <v>0.11549593</v>
      </c>
      <c r="E5413">
        <v>-1.3479799999999999E-3</v>
      </c>
    </row>
    <row r="5414" spans="1:5" x14ac:dyDescent="0.25">
      <c r="A5414" t="s">
        <v>636</v>
      </c>
      <c r="B5414">
        <v>0</v>
      </c>
      <c r="C5414">
        <v>0.82523426</v>
      </c>
      <c r="D5414">
        <v>0.11124604</v>
      </c>
      <c r="E5414">
        <v>2.9280600000000001E-3</v>
      </c>
    </row>
    <row r="5415" spans="1:5" x14ac:dyDescent="0.25">
      <c r="A5415" t="s">
        <v>637</v>
      </c>
      <c r="B5415">
        <v>0</v>
      </c>
      <c r="C5415">
        <v>0.83095054000000002</v>
      </c>
      <c r="D5415">
        <v>0.11447409</v>
      </c>
      <c r="E5415">
        <v>-5.9272600000000002E-3</v>
      </c>
    </row>
    <row r="5416" spans="1:5" x14ac:dyDescent="0.25">
      <c r="A5416" t="s">
        <v>638</v>
      </c>
      <c r="B5416">
        <v>0</v>
      </c>
      <c r="C5416">
        <v>0.82828049999999998</v>
      </c>
      <c r="D5416">
        <v>0.11335769</v>
      </c>
      <c r="E5416">
        <v>-1.2412499999999999E-3</v>
      </c>
    </row>
    <row r="5417" spans="1:5" x14ac:dyDescent="0.25">
      <c r="A5417" t="s">
        <v>639</v>
      </c>
      <c r="B5417">
        <v>0</v>
      </c>
      <c r="C5417">
        <v>0.83154362000000004</v>
      </c>
      <c r="D5417">
        <v>0.11004539000000001</v>
      </c>
      <c r="E5417">
        <v>3.027E-5</v>
      </c>
    </row>
    <row r="5418" spans="1:5" x14ac:dyDescent="0.25">
      <c r="A5418" t="s">
        <v>640</v>
      </c>
      <c r="B5418">
        <v>0</v>
      </c>
      <c r="C5418">
        <v>0.83063474999999998</v>
      </c>
      <c r="D5418">
        <v>0.10830415</v>
      </c>
      <c r="E5418">
        <v>3.5794199999999998E-3</v>
      </c>
    </row>
    <row r="5419" spans="1:5" x14ac:dyDescent="0.25">
      <c r="A5419" t="s">
        <v>641</v>
      </c>
      <c r="B5419">
        <v>0</v>
      </c>
      <c r="C5419">
        <v>0.82722837000000005</v>
      </c>
      <c r="D5419">
        <v>0.10720759000000001</v>
      </c>
      <c r="E5419">
        <v>9.0872999999999995E-3</v>
      </c>
    </row>
    <row r="5420" spans="1:5" x14ac:dyDescent="0.25">
      <c r="A5420" t="s">
        <v>642</v>
      </c>
      <c r="B5420">
        <v>0</v>
      </c>
      <c r="C5420">
        <v>0.82852541999999996</v>
      </c>
      <c r="D5420">
        <v>0.10447728000000001</v>
      </c>
      <c r="E5420">
        <v>1.1508869999999999E-2</v>
      </c>
    </row>
    <row r="5421" spans="1:5" x14ac:dyDescent="0.25">
      <c r="A5421" t="s">
        <v>643</v>
      </c>
      <c r="B5421">
        <v>0</v>
      </c>
      <c r="C5421">
        <v>0.82775118000000003</v>
      </c>
      <c r="D5421">
        <v>0.10214761999999999</v>
      </c>
      <c r="E5421">
        <v>1.5747259999999999E-2</v>
      </c>
    </row>
    <row r="5422" spans="1:5" x14ac:dyDescent="0.25">
      <c r="A5422" t="s">
        <v>644</v>
      </c>
      <c r="B5422">
        <v>0</v>
      </c>
      <c r="C5422">
        <v>0.64626028000000002</v>
      </c>
      <c r="D5422">
        <v>0.18706438</v>
      </c>
      <c r="E5422">
        <v>9.5275620000000005E-2</v>
      </c>
    </row>
    <row r="5423" spans="1:5" x14ac:dyDescent="0.25">
      <c r="A5423" t="s">
        <v>645</v>
      </c>
      <c r="B5423">
        <v>0</v>
      </c>
      <c r="C5423">
        <v>0.68529733999999998</v>
      </c>
      <c r="D5423">
        <v>0.17456377000000001</v>
      </c>
      <c r="E5423">
        <v>6.994997E-2</v>
      </c>
    </row>
    <row r="5424" spans="1:5" x14ac:dyDescent="0.25">
      <c r="A5424" t="s">
        <v>646</v>
      </c>
      <c r="B5424">
        <v>0</v>
      </c>
      <c r="C5424">
        <v>0.68919277000000001</v>
      </c>
      <c r="D5424">
        <v>0.16640015</v>
      </c>
      <c r="E5424">
        <v>7.7170559999999999E-2</v>
      </c>
    </row>
    <row r="5425" spans="1:5" x14ac:dyDescent="0.25">
      <c r="A5425" t="s">
        <v>647</v>
      </c>
      <c r="B5425">
        <v>0</v>
      </c>
      <c r="C5425">
        <v>0.68993068999999996</v>
      </c>
      <c r="D5425">
        <v>0.16581718000000001</v>
      </c>
      <c r="E5425">
        <v>7.7155280000000007E-2</v>
      </c>
    </row>
    <row r="5426" spans="1:5" x14ac:dyDescent="0.25">
      <c r="A5426" t="s">
        <v>648</v>
      </c>
      <c r="B5426">
        <v>0</v>
      </c>
      <c r="C5426">
        <v>0.67520367999999997</v>
      </c>
      <c r="D5426">
        <v>0.17261819</v>
      </c>
      <c r="E5426">
        <v>8.4399180000000004E-2</v>
      </c>
    </row>
    <row r="5427" spans="1:5" x14ac:dyDescent="0.25">
      <c r="A5427" t="s">
        <v>649</v>
      </c>
      <c r="B5427">
        <v>0</v>
      </c>
      <c r="C5427">
        <v>0.67570841999999998</v>
      </c>
      <c r="D5427">
        <v>0.17007238</v>
      </c>
      <c r="E5427">
        <v>8.7470870000000006E-2</v>
      </c>
    </row>
    <row r="5428" spans="1:5" x14ac:dyDescent="0.25">
      <c r="A5428" t="s">
        <v>650</v>
      </c>
      <c r="B5428">
        <v>0</v>
      </c>
      <c r="C5428">
        <v>0.67327086000000003</v>
      </c>
      <c r="D5428">
        <v>0.17112411999999999</v>
      </c>
      <c r="E5428">
        <v>8.8845460000000001E-2</v>
      </c>
    </row>
    <row r="5429" spans="1:5" x14ac:dyDescent="0.25">
      <c r="A5429" t="s">
        <v>651</v>
      </c>
      <c r="B5429">
        <v>0</v>
      </c>
      <c r="C5429">
        <v>0.67467964999999996</v>
      </c>
      <c r="D5429">
        <v>0.17104451000000001</v>
      </c>
      <c r="E5429">
        <v>8.7332850000000004E-2</v>
      </c>
    </row>
    <row r="5430" spans="1:5" x14ac:dyDescent="0.25">
      <c r="A5430" t="s">
        <v>652</v>
      </c>
      <c r="B5430">
        <v>0</v>
      </c>
      <c r="C5430">
        <v>0.67313493000000002</v>
      </c>
      <c r="D5430">
        <v>0.17101195999999999</v>
      </c>
      <c r="E5430">
        <v>8.9163439999999997E-2</v>
      </c>
    </row>
    <row r="5431" spans="1:5" x14ac:dyDescent="0.25">
      <c r="A5431" t="s">
        <v>653</v>
      </c>
      <c r="B5431">
        <v>0</v>
      </c>
      <c r="C5431">
        <v>0.67426006000000005</v>
      </c>
      <c r="D5431">
        <v>0.16831183999999999</v>
      </c>
      <c r="E5431">
        <v>9.1740219999999997E-2</v>
      </c>
    </row>
    <row r="5432" spans="1:5" x14ac:dyDescent="0.25">
      <c r="A5432" t="s">
        <v>654</v>
      </c>
      <c r="B5432">
        <v>0</v>
      </c>
      <c r="C5432">
        <v>0.67597616000000005</v>
      </c>
      <c r="D5432">
        <v>0.16419347000000001</v>
      </c>
      <c r="E5432">
        <v>9.5670469999999994E-2</v>
      </c>
    </row>
    <row r="5433" spans="1:5" x14ac:dyDescent="0.25">
      <c r="A5433" t="s">
        <v>655</v>
      </c>
      <c r="B5433">
        <v>0</v>
      </c>
      <c r="C5433">
        <v>0.67439855999999998</v>
      </c>
      <c r="D5433">
        <v>0.16210559999999999</v>
      </c>
      <c r="E5433">
        <v>0.10048949</v>
      </c>
    </row>
    <row r="5434" spans="1:5" x14ac:dyDescent="0.25">
      <c r="A5434" t="s">
        <v>656</v>
      </c>
      <c r="B5434">
        <v>0</v>
      </c>
      <c r="C5434">
        <v>0.67656114000000001</v>
      </c>
      <c r="D5434">
        <v>0.15669978000000001</v>
      </c>
      <c r="E5434">
        <v>0.10575231</v>
      </c>
    </row>
    <row r="5435" spans="1:5" x14ac:dyDescent="0.25">
      <c r="A5435" t="s">
        <v>657</v>
      </c>
      <c r="B5435">
        <v>0</v>
      </c>
      <c r="C5435">
        <v>0.69066324000000001</v>
      </c>
      <c r="D5435">
        <v>0.10309479000000001</v>
      </c>
      <c r="E5435">
        <v>0.14762775</v>
      </c>
    </row>
    <row r="5436" spans="1:5" x14ac:dyDescent="0.25">
      <c r="A5436" t="s">
        <v>658</v>
      </c>
      <c r="B5436">
        <v>0</v>
      </c>
      <c r="C5436">
        <v>0.69065944000000001</v>
      </c>
      <c r="D5436">
        <v>0.10310390999999999</v>
      </c>
      <c r="E5436">
        <v>0.14761905</v>
      </c>
    </row>
    <row r="5437" spans="1:5" x14ac:dyDescent="0.25">
      <c r="A5437" t="s">
        <v>659</v>
      </c>
      <c r="B5437">
        <v>0</v>
      </c>
      <c r="C5437">
        <v>0.72324168</v>
      </c>
      <c r="D5437">
        <v>8.7375839999999996E-2</v>
      </c>
      <c r="E5437">
        <v>0.13257074999999999</v>
      </c>
    </row>
    <row r="5438" spans="1:5" x14ac:dyDescent="0.25">
      <c r="A5438" t="s">
        <v>660</v>
      </c>
      <c r="B5438">
        <v>0</v>
      </c>
      <c r="C5438">
        <v>0.72078343</v>
      </c>
      <c r="D5438">
        <v>8.8818690000000006E-2</v>
      </c>
      <c r="E5438">
        <v>0.13333832000000001</v>
      </c>
    </row>
    <row r="5439" spans="1:5" x14ac:dyDescent="0.25">
      <c r="A5439" t="s">
        <v>661</v>
      </c>
      <c r="B5439">
        <v>0</v>
      </c>
      <c r="C5439">
        <v>0.71825654999999999</v>
      </c>
      <c r="D5439">
        <v>8.9740749999999994E-2</v>
      </c>
      <c r="E5439">
        <v>0.13493276000000001</v>
      </c>
    </row>
    <row r="5440" spans="1:5" x14ac:dyDescent="0.25">
      <c r="A5440" t="s">
        <v>662</v>
      </c>
      <c r="B5440">
        <v>0</v>
      </c>
      <c r="C5440">
        <v>0.71990295000000004</v>
      </c>
      <c r="D5440">
        <v>8.8720469999999996E-2</v>
      </c>
      <c r="E5440">
        <v>0.13449611</v>
      </c>
    </row>
    <row r="5441" spans="1:5" x14ac:dyDescent="0.25">
      <c r="A5441" t="s">
        <v>663</v>
      </c>
      <c r="B5441">
        <v>0</v>
      </c>
      <c r="C5441">
        <v>0.71885321999999996</v>
      </c>
      <c r="D5441">
        <v>8.8308830000000005E-2</v>
      </c>
      <c r="E5441">
        <v>0.13629927</v>
      </c>
    </row>
    <row r="5442" spans="1:5" x14ac:dyDescent="0.25">
      <c r="A5442" t="s">
        <v>664</v>
      </c>
      <c r="B5442">
        <v>0</v>
      </c>
      <c r="C5442">
        <v>0.72493251000000003</v>
      </c>
      <c r="D5442">
        <v>8.4439520000000004E-2</v>
      </c>
      <c r="E5442">
        <v>0.13483332000000001</v>
      </c>
    </row>
    <row r="5443" spans="1:5" x14ac:dyDescent="0.25">
      <c r="A5443" t="s">
        <v>665</v>
      </c>
      <c r="B5443">
        <v>0</v>
      </c>
      <c r="C5443">
        <v>0.72766969999999997</v>
      </c>
      <c r="D5443">
        <v>8.2385269999999997E-2</v>
      </c>
      <c r="E5443">
        <v>0.13462130999999999</v>
      </c>
    </row>
    <row r="5444" spans="1:5" x14ac:dyDescent="0.25">
      <c r="A5444" t="s">
        <v>666</v>
      </c>
      <c r="B5444">
        <v>0</v>
      </c>
      <c r="C5444">
        <v>0.72961613999999997</v>
      </c>
      <c r="D5444">
        <v>8.0369510000000005E-2</v>
      </c>
      <c r="E5444">
        <v>0.13526721999999999</v>
      </c>
    </row>
    <row r="5445" spans="1:5" x14ac:dyDescent="0.25">
      <c r="A5445" t="s">
        <v>667</v>
      </c>
      <c r="B5445">
        <v>0</v>
      </c>
      <c r="C5445">
        <v>0.72141988000000001</v>
      </c>
      <c r="D5445">
        <v>8.397868E-2</v>
      </c>
      <c r="E5445">
        <v>0.13955128999999999</v>
      </c>
    </row>
    <row r="5446" spans="1:5" x14ac:dyDescent="0.25">
      <c r="A5446" t="s">
        <v>668</v>
      </c>
      <c r="B5446">
        <v>0</v>
      </c>
      <c r="C5446">
        <v>0.72036443999999999</v>
      </c>
      <c r="D5446">
        <v>8.395242E-2</v>
      </c>
      <c r="E5446">
        <v>0.14080782999999999</v>
      </c>
    </row>
    <row r="5447" spans="1:5" x14ac:dyDescent="0.25">
      <c r="A5447" t="s">
        <v>669</v>
      </c>
      <c r="B5447">
        <v>0</v>
      </c>
      <c r="C5447">
        <v>0.72613108999999998</v>
      </c>
      <c r="D5447">
        <v>8.0815230000000002E-2</v>
      </c>
      <c r="E5447">
        <v>0.13865195</v>
      </c>
    </row>
    <row r="5448" spans="1:5" x14ac:dyDescent="0.25">
      <c r="A5448" t="s">
        <v>670</v>
      </c>
      <c r="B5448">
        <v>0</v>
      </c>
      <c r="C5448">
        <v>0.77797916</v>
      </c>
      <c r="D5448">
        <v>6.9779820000000006E-2</v>
      </c>
      <c r="E5448">
        <v>9.357327E-2</v>
      </c>
    </row>
    <row r="5449" spans="1:5" x14ac:dyDescent="0.25">
      <c r="A5449" t="s">
        <v>671</v>
      </c>
      <c r="B5449">
        <v>0</v>
      </c>
      <c r="C5449">
        <v>0.77793431999999996</v>
      </c>
      <c r="D5449">
        <v>6.9389999999999993E-2</v>
      </c>
      <c r="E5449">
        <v>9.4184630000000005E-2</v>
      </c>
    </row>
    <row r="5450" spans="1:5" x14ac:dyDescent="0.25">
      <c r="A5450" t="s">
        <v>672</v>
      </c>
      <c r="B5450">
        <v>0</v>
      </c>
      <c r="C5450">
        <v>0.78088267</v>
      </c>
      <c r="D5450">
        <v>6.8219870000000002E-2</v>
      </c>
      <c r="E5450">
        <v>9.303082E-2</v>
      </c>
    </row>
    <row r="5451" spans="1:5" x14ac:dyDescent="0.25">
      <c r="A5451" t="s">
        <v>673</v>
      </c>
      <c r="B5451">
        <v>0</v>
      </c>
      <c r="C5451">
        <v>0.78039946000000004</v>
      </c>
      <c r="D5451">
        <v>6.937952E-2</v>
      </c>
      <c r="E5451">
        <v>9.1924149999999996E-2</v>
      </c>
    </row>
    <row r="5452" spans="1:5" x14ac:dyDescent="0.25">
      <c r="A5452" t="s">
        <v>674</v>
      </c>
      <c r="B5452">
        <v>0</v>
      </c>
      <c r="C5452">
        <v>0.77475949</v>
      </c>
      <c r="D5452">
        <v>8.3565959999999995E-2</v>
      </c>
      <c r="E5452">
        <v>8.1506439999999999E-2</v>
      </c>
    </row>
    <row r="5453" spans="1:5" x14ac:dyDescent="0.25">
      <c r="A5453" t="s">
        <v>675</v>
      </c>
      <c r="B5453">
        <v>0</v>
      </c>
      <c r="C5453">
        <v>0.77549559000000001</v>
      </c>
      <c r="D5453">
        <v>8.1799449999999996E-2</v>
      </c>
      <c r="E5453">
        <v>8.3192249999999995E-2</v>
      </c>
    </row>
    <row r="5454" spans="1:5" x14ac:dyDescent="0.25">
      <c r="A5454" t="s">
        <v>676</v>
      </c>
      <c r="B5454">
        <v>0</v>
      </c>
      <c r="C5454">
        <v>0.77127246000000005</v>
      </c>
      <c r="D5454">
        <v>8.375523E-2</v>
      </c>
      <c r="E5454">
        <v>8.5261589999999998E-2</v>
      </c>
    </row>
    <row r="5455" spans="1:5" x14ac:dyDescent="0.25">
      <c r="A5455" t="s">
        <v>677</v>
      </c>
      <c r="B5455">
        <v>0</v>
      </c>
      <c r="C5455">
        <v>0.76941791999999998</v>
      </c>
      <c r="D5455">
        <v>8.4173419999999999E-2</v>
      </c>
      <c r="E5455">
        <v>8.6802920000000006E-2</v>
      </c>
    </row>
    <row r="5456" spans="1:5" x14ac:dyDescent="0.25">
      <c r="A5456" t="s">
        <v>678</v>
      </c>
      <c r="B5456">
        <v>0</v>
      </c>
      <c r="C5456">
        <v>0.76771111000000003</v>
      </c>
      <c r="D5456">
        <v>8.4274219999999997E-2</v>
      </c>
      <c r="E5456">
        <v>8.8629260000000001E-2</v>
      </c>
    </row>
    <row r="5457" spans="1:5" x14ac:dyDescent="0.25">
      <c r="A5457" t="s">
        <v>679</v>
      </c>
      <c r="B5457">
        <v>0</v>
      </c>
      <c r="C5457">
        <v>0.76425162000000002</v>
      </c>
      <c r="D5457">
        <v>8.5563849999999997E-2</v>
      </c>
      <c r="E5457">
        <v>9.0773030000000005E-2</v>
      </c>
    </row>
    <row r="5458" spans="1:5" x14ac:dyDescent="0.25">
      <c r="A5458" t="s">
        <v>680</v>
      </c>
      <c r="B5458">
        <v>0</v>
      </c>
      <c r="C5458">
        <v>0.76333443999999995</v>
      </c>
      <c r="D5458">
        <v>8.5596439999999996E-2</v>
      </c>
      <c r="E5458">
        <v>9.1785420000000006E-2</v>
      </c>
    </row>
    <row r="5459" spans="1:5" x14ac:dyDescent="0.25">
      <c r="A5459" t="s">
        <v>681</v>
      </c>
      <c r="B5459">
        <v>0</v>
      </c>
      <c r="C5459">
        <v>0.76346272999999998</v>
      </c>
      <c r="D5459">
        <v>8.5288559999999999E-2</v>
      </c>
      <c r="E5459">
        <v>9.2079229999999998E-2</v>
      </c>
    </row>
    <row r="5460" spans="1:5" x14ac:dyDescent="0.25">
      <c r="A5460" t="s">
        <v>682</v>
      </c>
      <c r="B5460">
        <v>0</v>
      </c>
      <c r="C5460">
        <v>0.76268493000000004</v>
      </c>
      <c r="D5460">
        <v>8.5428309999999993E-2</v>
      </c>
      <c r="E5460">
        <v>9.2776810000000001E-2</v>
      </c>
    </row>
    <row r="5461" spans="1:5" x14ac:dyDescent="0.25">
      <c r="A5461" t="s">
        <v>683</v>
      </c>
      <c r="B5461">
        <v>0</v>
      </c>
      <c r="C5461">
        <v>0.71497999999999995</v>
      </c>
      <c r="D5461">
        <v>0.13098344000000001</v>
      </c>
      <c r="E5461">
        <v>7.4748999999999996E-2</v>
      </c>
    </row>
    <row r="5462" spans="1:5" x14ac:dyDescent="0.25">
      <c r="A5462" t="s">
        <v>684</v>
      </c>
      <c r="B5462">
        <v>0</v>
      </c>
      <c r="C5462">
        <v>0.72664086000000006</v>
      </c>
      <c r="D5462">
        <v>0.13077928</v>
      </c>
      <c r="E5462">
        <v>6.494142E-2</v>
      </c>
    </row>
    <row r="5463" spans="1:5" x14ac:dyDescent="0.25">
      <c r="A5463" t="s">
        <v>685</v>
      </c>
      <c r="B5463">
        <v>0</v>
      </c>
      <c r="C5463">
        <v>0.72301316000000004</v>
      </c>
      <c r="D5463">
        <v>0.12875006999999999</v>
      </c>
      <c r="E5463">
        <v>7.2043700000000002E-2</v>
      </c>
    </row>
    <row r="5464" spans="1:5" x14ac:dyDescent="0.25">
      <c r="A5464" t="s">
        <v>686</v>
      </c>
      <c r="B5464">
        <v>0</v>
      </c>
      <c r="C5464">
        <v>0.72333356999999998</v>
      </c>
      <c r="D5464">
        <v>0.12418081</v>
      </c>
      <c r="E5464">
        <v>7.8232979999999994E-2</v>
      </c>
    </row>
    <row r="5465" spans="1:5" x14ac:dyDescent="0.25">
      <c r="A5465" t="s">
        <v>687</v>
      </c>
      <c r="B5465">
        <v>0</v>
      </c>
      <c r="C5465">
        <v>0.72220408999999997</v>
      </c>
      <c r="D5465">
        <v>0.12521288</v>
      </c>
      <c r="E5465">
        <v>7.8055760000000002E-2</v>
      </c>
    </row>
    <row r="5466" spans="1:5" x14ac:dyDescent="0.25">
      <c r="A5466" t="s">
        <v>688</v>
      </c>
      <c r="B5466">
        <v>0</v>
      </c>
      <c r="C5466">
        <v>0.71980626000000003</v>
      </c>
      <c r="D5466">
        <v>0.12390573000000001</v>
      </c>
      <c r="E5466">
        <v>8.2701239999999995E-2</v>
      </c>
    </row>
    <row r="5467" spans="1:5" x14ac:dyDescent="0.25">
      <c r="A5467" t="s">
        <v>689</v>
      </c>
      <c r="B5467">
        <v>0</v>
      </c>
      <c r="C5467">
        <v>0.73680292000000003</v>
      </c>
      <c r="D5467">
        <v>0.12907447999999999</v>
      </c>
      <c r="E5467">
        <v>6.0456040000000003E-2</v>
      </c>
    </row>
    <row r="5468" spans="1:5" x14ac:dyDescent="0.25">
      <c r="A5468" t="s">
        <v>690</v>
      </c>
      <c r="B5468">
        <v>0</v>
      </c>
      <c r="C5468">
        <v>0.73750925000000001</v>
      </c>
      <c r="D5468">
        <v>0.12615556</v>
      </c>
      <c r="E5468">
        <v>6.3830529999999996E-2</v>
      </c>
    </row>
    <row r="5469" spans="1:5" x14ac:dyDescent="0.25">
      <c r="A5469" t="s">
        <v>691</v>
      </c>
      <c r="B5469">
        <v>0</v>
      </c>
      <c r="C5469">
        <v>0.73731278</v>
      </c>
      <c r="D5469">
        <v>0.12500079</v>
      </c>
      <c r="E5469">
        <v>6.5715120000000002E-2</v>
      </c>
    </row>
    <row r="5470" spans="1:5" x14ac:dyDescent="0.25">
      <c r="A5470" t="s">
        <v>692</v>
      </c>
      <c r="B5470">
        <v>0</v>
      </c>
      <c r="C5470">
        <v>0.73669691999999998</v>
      </c>
      <c r="D5470">
        <v>0.12405049999999999</v>
      </c>
      <c r="E5470">
        <v>6.7790489999999995E-2</v>
      </c>
    </row>
    <row r="5471" spans="1:5" x14ac:dyDescent="0.25">
      <c r="A5471" t="s">
        <v>693</v>
      </c>
      <c r="B5471">
        <v>0</v>
      </c>
      <c r="C5471">
        <v>0.73508103999999996</v>
      </c>
      <c r="D5471">
        <v>0.12351166</v>
      </c>
      <c r="E5471">
        <v>7.0430039999999999E-2</v>
      </c>
    </row>
    <row r="5472" spans="1:5" x14ac:dyDescent="0.25">
      <c r="A5472" t="s">
        <v>694</v>
      </c>
      <c r="B5472">
        <v>0</v>
      </c>
      <c r="C5472">
        <v>0.73364107000000001</v>
      </c>
      <c r="D5472">
        <v>0.12259547</v>
      </c>
      <c r="E5472">
        <v>7.3408150000000005E-2</v>
      </c>
    </row>
    <row r="5473" spans="1:5" x14ac:dyDescent="0.25">
      <c r="A5473" t="s">
        <v>695</v>
      </c>
      <c r="B5473">
        <v>0</v>
      </c>
      <c r="C5473">
        <v>0.73249441000000004</v>
      </c>
      <c r="D5473">
        <v>0.12180257</v>
      </c>
      <c r="E5473">
        <v>7.5870560000000004E-2</v>
      </c>
    </row>
    <row r="5474" spans="1:5" x14ac:dyDescent="0.25">
      <c r="A5474" t="s">
        <v>696</v>
      </c>
      <c r="B5474">
        <v>0</v>
      </c>
      <c r="C5474">
        <v>0.78809881000000004</v>
      </c>
      <c r="D5474">
        <v>0.12253433</v>
      </c>
      <c r="E5474">
        <v>1.507505E-2</v>
      </c>
    </row>
    <row r="5475" spans="1:5" x14ac:dyDescent="0.25">
      <c r="A5475" t="s">
        <v>697</v>
      </c>
      <c r="B5475">
        <v>0</v>
      </c>
      <c r="C5475">
        <v>0.78911686000000003</v>
      </c>
      <c r="D5475">
        <v>0.12153553</v>
      </c>
      <c r="E5475">
        <v>1.533319E-2</v>
      </c>
    </row>
    <row r="5476" spans="1:5" x14ac:dyDescent="0.25">
      <c r="A5476" t="s">
        <v>698</v>
      </c>
      <c r="B5476">
        <v>0</v>
      </c>
      <c r="C5476">
        <v>0.78943004999999999</v>
      </c>
      <c r="D5476">
        <v>0.12368688</v>
      </c>
      <c r="E5476">
        <v>1.18832E-2</v>
      </c>
    </row>
    <row r="5477" spans="1:5" x14ac:dyDescent="0.25">
      <c r="A5477" t="s">
        <v>699</v>
      </c>
      <c r="B5477">
        <v>0</v>
      </c>
      <c r="C5477">
        <v>0.78704017999999998</v>
      </c>
      <c r="D5477">
        <v>0.12507487</v>
      </c>
      <c r="E5477">
        <v>1.265056E-2</v>
      </c>
    </row>
    <row r="5478" spans="1:5" x14ac:dyDescent="0.25">
      <c r="A5478" t="s">
        <v>700</v>
      </c>
      <c r="B5478">
        <v>0</v>
      </c>
      <c r="C5478">
        <v>0.78032767999999997</v>
      </c>
      <c r="D5478">
        <v>0.1251439</v>
      </c>
      <c r="E5478">
        <v>2.0303129999999999E-2</v>
      </c>
    </row>
    <row r="5479" spans="1:5" x14ac:dyDescent="0.25">
      <c r="A5479" t="s">
        <v>701</v>
      </c>
      <c r="B5479">
        <v>0</v>
      </c>
      <c r="C5479">
        <v>0.76334557000000003</v>
      </c>
      <c r="D5479">
        <v>0.13334462</v>
      </c>
      <c r="E5479">
        <v>2.8141929999999999E-2</v>
      </c>
    </row>
    <row r="5480" spans="1:5" x14ac:dyDescent="0.25">
      <c r="A5480" t="s">
        <v>702</v>
      </c>
      <c r="B5480">
        <v>0</v>
      </c>
      <c r="C5480">
        <v>0.77833883999999998</v>
      </c>
      <c r="D5480">
        <v>0.12485217</v>
      </c>
      <c r="E5480">
        <v>2.3018650000000002E-2</v>
      </c>
    </row>
    <row r="5481" spans="1:5" x14ac:dyDescent="0.25">
      <c r="A5481" t="s">
        <v>703</v>
      </c>
      <c r="B5481">
        <v>0</v>
      </c>
      <c r="C5481">
        <v>0.77549595000000004</v>
      </c>
      <c r="D5481">
        <v>0.12576445</v>
      </c>
      <c r="E5481">
        <v>2.4992049999999998E-2</v>
      </c>
    </row>
    <row r="5482" spans="1:5" x14ac:dyDescent="0.25">
      <c r="A5482" t="s">
        <v>704</v>
      </c>
      <c r="B5482">
        <v>0</v>
      </c>
      <c r="C5482">
        <v>0.77633132000000005</v>
      </c>
      <c r="D5482">
        <v>0.1246637</v>
      </c>
      <c r="E5482">
        <v>2.5607520000000002E-2</v>
      </c>
    </row>
    <row r="5483" spans="1:5" x14ac:dyDescent="0.25">
      <c r="A5483" t="s">
        <v>705</v>
      </c>
      <c r="B5483">
        <v>0</v>
      </c>
      <c r="C5483">
        <v>0.77708432999999999</v>
      </c>
      <c r="D5483">
        <v>0.12376243000000001</v>
      </c>
      <c r="E5483">
        <v>2.6031729999999999E-2</v>
      </c>
    </row>
    <row r="5484" spans="1:5" x14ac:dyDescent="0.25">
      <c r="A5484" t="s">
        <v>706</v>
      </c>
      <c r="B5484">
        <v>0</v>
      </c>
      <c r="C5484">
        <v>0.77768753999999995</v>
      </c>
      <c r="D5484">
        <v>0.12276847</v>
      </c>
      <c r="E5484">
        <v>2.6761980000000001E-2</v>
      </c>
    </row>
    <row r="5485" spans="1:5" x14ac:dyDescent="0.25">
      <c r="A5485" t="s">
        <v>707</v>
      </c>
      <c r="B5485">
        <v>0</v>
      </c>
      <c r="C5485">
        <v>0.77833386000000004</v>
      </c>
      <c r="D5485">
        <v>0.12167166</v>
      </c>
      <c r="E5485">
        <v>2.7590099999999999E-2</v>
      </c>
    </row>
    <row r="5486" spans="1:5" x14ac:dyDescent="0.25">
      <c r="A5486" t="s">
        <v>708</v>
      </c>
      <c r="B5486">
        <v>0</v>
      </c>
      <c r="C5486">
        <v>0.77083751</v>
      </c>
      <c r="D5486">
        <v>0.12404326</v>
      </c>
      <c r="E5486">
        <v>3.284248E-2</v>
      </c>
    </row>
    <row r="5487" spans="1:5" x14ac:dyDescent="0.25">
      <c r="A5487" t="s">
        <v>709</v>
      </c>
      <c r="B5487">
        <v>0</v>
      </c>
      <c r="C5487">
        <v>0.89020571999999998</v>
      </c>
      <c r="D5487">
        <v>5.6913489999999997E-2</v>
      </c>
      <c r="E5487">
        <v>-1.7835239999999999E-2</v>
      </c>
    </row>
    <row r="5488" spans="1:5" x14ac:dyDescent="0.25">
      <c r="A5488" t="s">
        <v>710</v>
      </c>
      <c r="B5488">
        <v>0</v>
      </c>
      <c r="C5488">
        <v>0.88981182000000003</v>
      </c>
      <c r="D5488">
        <v>5.8228710000000003E-2</v>
      </c>
      <c r="E5488">
        <v>-1.8108659999999999E-2</v>
      </c>
    </row>
    <row r="5489" spans="1:5" x14ac:dyDescent="0.25">
      <c r="A5489" t="s">
        <v>711</v>
      </c>
      <c r="B5489">
        <v>0</v>
      </c>
      <c r="C5489">
        <v>0.89166405000000004</v>
      </c>
      <c r="D5489">
        <v>5.4666369999999999E-2</v>
      </c>
      <c r="E5489">
        <v>-1.5133809999999999E-2</v>
      </c>
    </row>
    <row r="5490" spans="1:5" x14ac:dyDescent="0.25">
      <c r="A5490" t="s">
        <v>712</v>
      </c>
      <c r="B5490">
        <v>0</v>
      </c>
      <c r="C5490">
        <v>0.89445874000000003</v>
      </c>
      <c r="D5490">
        <v>5.1509020000000003E-2</v>
      </c>
      <c r="E5490">
        <v>-1.3828689999999999E-2</v>
      </c>
    </row>
    <row r="5491" spans="1:5" x14ac:dyDescent="0.25">
      <c r="A5491" t="s">
        <v>713</v>
      </c>
      <c r="B5491">
        <v>0</v>
      </c>
      <c r="C5491">
        <v>0.86941520000000005</v>
      </c>
      <c r="D5491">
        <v>6.5184270000000002E-2</v>
      </c>
      <c r="E5491">
        <v>-4.5392899999999996E-3</v>
      </c>
    </row>
    <row r="5492" spans="1:5" x14ac:dyDescent="0.25">
      <c r="A5492" t="s">
        <v>714</v>
      </c>
      <c r="B5492">
        <v>0</v>
      </c>
      <c r="C5492">
        <v>0.88483635000000005</v>
      </c>
      <c r="D5492">
        <v>5.5429800000000001E-2</v>
      </c>
      <c r="E5492">
        <v>-8.3450299999999998E-3</v>
      </c>
    </row>
    <row r="5493" spans="1:5" x14ac:dyDescent="0.25">
      <c r="A5493" t="s">
        <v>715</v>
      </c>
      <c r="B5493">
        <v>0</v>
      </c>
      <c r="C5493">
        <v>0.82985392999999996</v>
      </c>
      <c r="D5493">
        <v>8.1308000000000005E-2</v>
      </c>
      <c r="E5493">
        <v>1.8000490000000001E-2</v>
      </c>
    </row>
    <row r="5494" spans="1:5" x14ac:dyDescent="0.25">
      <c r="A5494" t="s">
        <v>716</v>
      </c>
      <c r="B5494">
        <v>0</v>
      </c>
      <c r="C5494">
        <v>0.88457277000000001</v>
      </c>
      <c r="D5494">
        <v>5.2666089999999999E-2</v>
      </c>
      <c r="E5494">
        <v>-4.0732700000000004E-3</v>
      </c>
    </row>
    <row r="5495" spans="1:5" x14ac:dyDescent="0.25">
      <c r="A5495" t="s">
        <v>717</v>
      </c>
      <c r="B5495">
        <v>0</v>
      </c>
      <c r="C5495">
        <v>0.89374277000000002</v>
      </c>
      <c r="D5495">
        <v>4.7963150000000003E-2</v>
      </c>
      <c r="E5495">
        <v>-7.5677899999999996E-3</v>
      </c>
    </row>
    <row r="5496" spans="1:5" x14ac:dyDescent="0.25">
      <c r="A5496" t="s">
        <v>718</v>
      </c>
      <c r="B5496">
        <v>0</v>
      </c>
      <c r="C5496">
        <v>0.89251272000000004</v>
      </c>
      <c r="D5496">
        <v>4.7436840000000001E-2</v>
      </c>
      <c r="E5496">
        <v>-5.3917899999999996E-3</v>
      </c>
    </row>
    <row r="5497" spans="1:5" x14ac:dyDescent="0.25">
      <c r="A5497" t="s">
        <v>719</v>
      </c>
      <c r="B5497">
        <v>0</v>
      </c>
      <c r="C5497">
        <v>0.89424831999999999</v>
      </c>
      <c r="D5497">
        <v>4.5007390000000001E-2</v>
      </c>
      <c r="E5497">
        <v>-3.9085300000000003E-3</v>
      </c>
    </row>
    <row r="5498" spans="1:5" x14ac:dyDescent="0.25">
      <c r="A5498" t="s">
        <v>720</v>
      </c>
      <c r="B5498">
        <v>0</v>
      </c>
      <c r="C5498">
        <v>0.89264553000000002</v>
      </c>
      <c r="D5498">
        <v>4.4527770000000001E-2</v>
      </c>
      <c r="E5498">
        <v>-1.36911E-3</v>
      </c>
    </row>
    <row r="5499" spans="1:5" x14ac:dyDescent="0.25">
      <c r="A5499" t="s">
        <v>721</v>
      </c>
      <c r="B5499">
        <v>0</v>
      </c>
      <c r="C5499">
        <v>0.89136318000000003</v>
      </c>
      <c r="D5499">
        <v>4.4175319999999997E-2</v>
      </c>
      <c r="E5499">
        <v>6.1771999999999999E-4</v>
      </c>
    </row>
    <row r="5500" spans="1:5" x14ac:dyDescent="0.25">
      <c r="A5500" t="s">
        <v>722</v>
      </c>
      <c r="B5500">
        <v>0</v>
      </c>
      <c r="C5500">
        <v>0.79513787999999996</v>
      </c>
      <c r="D5500">
        <v>0.12731424999999999</v>
      </c>
      <c r="E5500">
        <v>-3.5918999999999999E-3</v>
      </c>
    </row>
    <row r="5501" spans="1:5" x14ac:dyDescent="0.25">
      <c r="A5501" t="s">
        <v>723</v>
      </c>
      <c r="B5501">
        <v>0</v>
      </c>
      <c r="C5501">
        <v>0.8157489</v>
      </c>
      <c r="D5501">
        <v>0.12337583000000001</v>
      </c>
      <c r="E5501">
        <v>-1.9470939999999999E-2</v>
      </c>
    </row>
    <row r="5502" spans="1:5" x14ac:dyDescent="0.25">
      <c r="A5502" t="s">
        <v>724</v>
      </c>
      <c r="B5502">
        <v>0</v>
      </c>
      <c r="C5502">
        <v>0.81680101000000005</v>
      </c>
      <c r="D5502">
        <v>0.12085092</v>
      </c>
      <c r="E5502">
        <v>-1.7061369999999999E-2</v>
      </c>
    </row>
    <row r="5503" spans="1:5" x14ac:dyDescent="0.25">
      <c r="A5503" t="s">
        <v>725</v>
      </c>
      <c r="B5503">
        <v>0</v>
      </c>
      <c r="C5503">
        <v>0.81731684000000004</v>
      </c>
      <c r="D5503">
        <v>0.119033</v>
      </c>
      <c r="E5503">
        <v>-1.5047390000000001E-2</v>
      </c>
    </row>
    <row r="5504" spans="1:5" x14ac:dyDescent="0.25">
      <c r="A5504" t="s">
        <v>726</v>
      </c>
      <c r="B5504">
        <v>0</v>
      </c>
      <c r="C5504">
        <v>0.81372721000000003</v>
      </c>
      <c r="D5504">
        <v>0.12533493000000001</v>
      </c>
      <c r="E5504">
        <v>-1.9948609999999999E-2</v>
      </c>
    </row>
    <row r="5505" spans="1:5" x14ac:dyDescent="0.25">
      <c r="A5505" t="s">
        <v>727</v>
      </c>
      <c r="B5505">
        <v>0</v>
      </c>
      <c r="C5505">
        <v>0.81439943000000004</v>
      </c>
      <c r="D5505">
        <v>0.12314541</v>
      </c>
      <c r="E5505">
        <v>-1.758179E-2</v>
      </c>
    </row>
    <row r="5506" spans="1:5" x14ac:dyDescent="0.25">
      <c r="A5506" t="s">
        <v>728</v>
      </c>
      <c r="B5506">
        <v>0</v>
      </c>
      <c r="C5506">
        <v>0.80717680000000003</v>
      </c>
      <c r="D5506">
        <v>0.12631687</v>
      </c>
      <c r="E5506">
        <v>-1.3793720000000001E-2</v>
      </c>
    </row>
    <row r="5507" spans="1:5" x14ac:dyDescent="0.25">
      <c r="A5507" t="s">
        <v>729</v>
      </c>
      <c r="B5507">
        <v>0</v>
      </c>
      <c r="C5507">
        <v>0.80151791999999999</v>
      </c>
      <c r="D5507">
        <v>0.12889207999999999</v>
      </c>
      <c r="E5507">
        <v>-1.095556E-2</v>
      </c>
    </row>
    <row r="5508" spans="1:5" x14ac:dyDescent="0.25">
      <c r="A5508" t="s">
        <v>730</v>
      </c>
      <c r="B5508">
        <v>0</v>
      </c>
      <c r="C5508">
        <v>0.80080625999999999</v>
      </c>
      <c r="D5508">
        <v>0.12843207000000001</v>
      </c>
      <c r="E5508">
        <v>-9.47338E-3</v>
      </c>
    </row>
    <row r="5509" spans="1:5" x14ac:dyDescent="0.25">
      <c r="A5509" t="s">
        <v>731</v>
      </c>
      <c r="B5509">
        <v>0</v>
      </c>
      <c r="C5509">
        <v>0.80488168000000004</v>
      </c>
      <c r="D5509">
        <v>0.12573743000000001</v>
      </c>
      <c r="E5509">
        <v>-1.031149E-2</v>
      </c>
    </row>
    <row r="5510" spans="1:5" x14ac:dyDescent="0.25">
      <c r="A5510" t="s">
        <v>732</v>
      </c>
      <c r="B5510">
        <v>0</v>
      </c>
      <c r="C5510">
        <v>0.80657478000000005</v>
      </c>
      <c r="D5510">
        <v>0.12443062000000001</v>
      </c>
      <c r="E5510">
        <v>-1.0390750000000001E-2</v>
      </c>
    </row>
    <row r="5511" spans="1:5" x14ac:dyDescent="0.25">
      <c r="A5511" t="s">
        <v>733</v>
      </c>
      <c r="B5511">
        <v>0</v>
      </c>
      <c r="C5511">
        <v>0.80988556</v>
      </c>
      <c r="D5511">
        <v>0.12205124000000001</v>
      </c>
      <c r="E5511">
        <v>-1.079842E-2</v>
      </c>
    </row>
    <row r="5512" spans="1:5" x14ac:dyDescent="0.25">
      <c r="A5512" t="s">
        <v>734</v>
      </c>
      <c r="B5512">
        <v>0</v>
      </c>
      <c r="C5512">
        <v>0.80989557000000001</v>
      </c>
      <c r="D5512">
        <v>0.12090828000000001</v>
      </c>
      <c r="E5512">
        <v>-9.1692300000000004E-3</v>
      </c>
    </row>
    <row r="5513" spans="1:5" x14ac:dyDescent="0.25">
      <c r="A5513" t="s">
        <v>735</v>
      </c>
      <c r="B5513">
        <v>0</v>
      </c>
      <c r="C5513">
        <v>0.80964771000000002</v>
      </c>
      <c r="D5513">
        <v>6.3942120000000005E-2</v>
      </c>
      <c r="E5513">
        <v>5.1880990000000002E-2</v>
      </c>
    </row>
    <row r="5514" spans="1:5" x14ac:dyDescent="0.25">
      <c r="A5514" t="s">
        <v>736</v>
      </c>
      <c r="B5514">
        <v>0</v>
      </c>
      <c r="C5514">
        <v>0.81130685000000002</v>
      </c>
      <c r="D5514">
        <v>6.5644960000000002E-2</v>
      </c>
      <c r="E5514">
        <v>4.876784E-2</v>
      </c>
    </row>
    <row r="5515" spans="1:5" x14ac:dyDescent="0.25">
      <c r="A5515" t="s">
        <v>737</v>
      </c>
      <c r="B5515">
        <v>0</v>
      </c>
      <c r="C5515">
        <v>0.81212960999999995</v>
      </c>
      <c r="D5515">
        <v>6.3670459999999998E-2</v>
      </c>
      <c r="E5515">
        <v>5.065215E-2</v>
      </c>
    </row>
    <row r="5516" spans="1:5" x14ac:dyDescent="0.25">
      <c r="A5516" t="s">
        <v>738</v>
      </c>
      <c r="B5516">
        <v>0</v>
      </c>
      <c r="C5516">
        <v>0.81057113000000003</v>
      </c>
      <c r="D5516">
        <v>6.3455990000000004E-2</v>
      </c>
      <c r="E5516">
        <v>5.2759779999999999E-2</v>
      </c>
    </row>
    <row r="5517" spans="1:5" x14ac:dyDescent="0.25">
      <c r="A5517" t="s">
        <v>739</v>
      </c>
      <c r="B5517">
        <v>0</v>
      </c>
      <c r="C5517">
        <v>0.81140981999999995</v>
      </c>
      <c r="D5517">
        <v>6.1443270000000001E-2</v>
      </c>
      <c r="E5517">
        <v>5.4680569999999998E-2</v>
      </c>
    </row>
    <row r="5518" spans="1:5" x14ac:dyDescent="0.25">
      <c r="A5518" t="s">
        <v>740</v>
      </c>
      <c r="B5518">
        <v>0</v>
      </c>
      <c r="C5518">
        <v>0.81155838999999996</v>
      </c>
      <c r="D5518">
        <v>5.9514949999999997E-2</v>
      </c>
      <c r="E5518">
        <v>5.7277130000000002E-2</v>
      </c>
    </row>
    <row r="5519" spans="1:5" x14ac:dyDescent="0.25">
      <c r="A5519" t="s">
        <v>741</v>
      </c>
      <c r="B5519">
        <v>0</v>
      </c>
      <c r="C5519">
        <v>0.81699332000000002</v>
      </c>
      <c r="D5519">
        <v>6.042405E-2</v>
      </c>
      <c r="E5519">
        <v>5.1121149999999997E-2</v>
      </c>
    </row>
    <row r="5520" spans="1:5" x14ac:dyDescent="0.25">
      <c r="A5520" t="s">
        <v>742</v>
      </c>
      <c r="B5520">
        <v>0</v>
      </c>
      <c r="C5520">
        <v>0.81457508000000001</v>
      </c>
      <c r="D5520">
        <v>6.0780590000000002E-2</v>
      </c>
      <c r="E5520">
        <v>5.3401940000000002E-2</v>
      </c>
    </row>
    <row r="5521" spans="1:5" x14ac:dyDescent="0.25">
      <c r="A5521" t="s">
        <v>743</v>
      </c>
      <c r="B5521">
        <v>0</v>
      </c>
      <c r="C5521">
        <v>0.81404326000000005</v>
      </c>
      <c r="D5521">
        <v>5.8974690000000003E-2</v>
      </c>
      <c r="E5521">
        <v>5.6608510000000001E-2</v>
      </c>
    </row>
    <row r="5522" spans="1:5" x14ac:dyDescent="0.25">
      <c r="A5522" t="s">
        <v>744</v>
      </c>
      <c r="B5522">
        <v>0</v>
      </c>
      <c r="C5522">
        <v>0.81460527999999999</v>
      </c>
      <c r="D5522">
        <v>5.7625929999999999E-2</v>
      </c>
      <c r="E5522">
        <v>5.7895660000000002E-2</v>
      </c>
    </row>
    <row r="5523" spans="1:5" x14ac:dyDescent="0.25">
      <c r="A5523" t="s">
        <v>745</v>
      </c>
      <c r="B5523">
        <v>0</v>
      </c>
      <c r="C5523">
        <v>0.81568834999999995</v>
      </c>
      <c r="D5523">
        <v>5.5795280000000003E-2</v>
      </c>
      <c r="E5523">
        <v>5.9272869999999998E-2</v>
      </c>
    </row>
    <row r="5524" spans="1:5" x14ac:dyDescent="0.25">
      <c r="A5524" t="s">
        <v>746</v>
      </c>
      <c r="B5524">
        <v>0</v>
      </c>
      <c r="C5524">
        <v>0.81595324999999996</v>
      </c>
      <c r="D5524">
        <v>5.4391040000000002E-2</v>
      </c>
      <c r="E5524">
        <v>6.0982790000000002E-2</v>
      </c>
    </row>
    <row r="5525" spans="1:5" x14ac:dyDescent="0.25">
      <c r="A5525" t="s">
        <v>747</v>
      </c>
      <c r="B5525">
        <v>0</v>
      </c>
      <c r="C5525">
        <v>0.81513431999999997</v>
      </c>
      <c r="D5525">
        <v>5.1014990000000003E-2</v>
      </c>
      <c r="E5525">
        <v>6.6774890000000003E-2</v>
      </c>
    </row>
    <row r="5526" spans="1:5" x14ac:dyDescent="0.25">
      <c r="A5526" t="s">
        <v>748</v>
      </c>
      <c r="B5526">
        <v>0</v>
      </c>
      <c r="C5526">
        <v>0.66209505000000002</v>
      </c>
      <c r="D5526">
        <v>0.16119367000000001</v>
      </c>
      <c r="E5526">
        <v>8.4029370000000006E-2</v>
      </c>
    </row>
    <row r="5527" spans="1:5" x14ac:dyDescent="0.25">
      <c r="A5527" t="s">
        <v>749</v>
      </c>
      <c r="B5527">
        <v>0</v>
      </c>
      <c r="C5527">
        <v>0.66917280000000001</v>
      </c>
      <c r="D5527">
        <v>0.16200523999999999</v>
      </c>
      <c r="E5527">
        <v>7.6828309999999997E-2</v>
      </c>
    </row>
    <row r="5528" spans="1:5" x14ac:dyDescent="0.25">
      <c r="A5528" t="s">
        <v>750</v>
      </c>
      <c r="B5528">
        <v>0</v>
      </c>
      <c r="C5528">
        <v>0.66583734000000006</v>
      </c>
      <c r="D5528">
        <v>0.16069697999999999</v>
      </c>
      <c r="E5528">
        <v>8.2558179999999995E-2</v>
      </c>
    </row>
    <row r="5529" spans="1:5" x14ac:dyDescent="0.25">
      <c r="A5529" t="s">
        <v>751</v>
      </c>
      <c r="B5529">
        <v>0</v>
      </c>
      <c r="C5529">
        <v>0.66439031999999998</v>
      </c>
      <c r="D5529">
        <v>0.15752039000000001</v>
      </c>
      <c r="E5529">
        <v>8.8789279999999998E-2</v>
      </c>
    </row>
    <row r="5530" spans="1:5" x14ac:dyDescent="0.25">
      <c r="A5530" t="s">
        <v>752</v>
      </c>
      <c r="B5530">
        <v>0</v>
      </c>
      <c r="C5530">
        <v>0.66537835000000001</v>
      </c>
      <c r="D5530">
        <v>0.15391367</v>
      </c>
      <c r="E5530">
        <v>9.2825829999999998E-2</v>
      </c>
    </row>
    <row r="5531" spans="1:5" x14ac:dyDescent="0.25">
      <c r="A5531" t="s">
        <v>753</v>
      </c>
      <c r="B5531">
        <v>0</v>
      </c>
      <c r="C5531">
        <v>0.66291926999999995</v>
      </c>
      <c r="D5531">
        <v>0.15247559999999999</v>
      </c>
      <c r="E5531">
        <v>9.7729990000000003E-2</v>
      </c>
    </row>
    <row r="5532" spans="1:5" x14ac:dyDescent="0.25">
      <c r="A5532" t="s">
        <v>754</v>
      </c>
      <c r="B5532">
        <v>0</v>
      </c>
      <c r="C5532">
        <v>0.72218004000000002</v>
      </c>
      <c r="D5532">
        <v>0.12064783</v>
      </c>
      <c r="E5532">
        <v>7.4984549999999997E-2</v>
      </c>
    </row>
    <row r="5533" spans="1:5" x14ac:dyDescent="0.25">
      <c r="A5533" t="s">
        <v>755</v>
      </c>
      <c r="B5533">
        <v>0</v>
      </c>
      <c r="C5533">
        <v>0.72317034999999996</v>
      </c>
      <c r="D5533">
        <v>0.11722892</v>
      </c>
      <c r="E5533">
        <v>7.8748849999999995E-2</v>
      </c>
    </row>
    <row r="5534" spans="1:5" x14ac:dyDescent="0.25">
      <c r="A5534" t="s">
        <v>756</v>
      </c>
      <c r="B5534">
        <v>0</v>
      </c>
      <c r="C5534">
        <v>0.72196797000000001</v>
      </c>
      <c r="D5534">
        <v>0.11391351</v>
      </c>
      <c r="E5534">
        <v>8.4896730000000004E-2</v>
      </c>
    </row>
    <row r="5535" spans="1:5" x14ac:dyDescent="0.25">
      <c r="A5535" t="s">
        <v>757</v>
      </c>
      <c r="B5535">
        <v>0</v>
      </c>
      <c r="C5535">
        <v>0.72236729</v>
      </c>
      <c r="D5535">
        <v>0.11244252</v>
      </c>
      <c r="E5535">
        <v>8.6547239999999998E-2</v>
      </c>
    </row>
    <row r="5536" spans="1:5" x14ac:dyDescent="0.25">
      <c r="A5536" t="s">
        <v>758</v>
      </c>
      <c r="B5536">
        <v>0</v>
      </c>
      <c r="C5536">
        <v>0.72050148999999997</v>
      </c>
      <c r="D5536">
        <v>0.11182556</v>
      </c>
      <c r="E5536">
        <v>8.9587539999999993E-2</v>
      </c>
    </row>
    <row r="5537" spans="1:5" x14ac:dyDescent="0.25">
      <c r="A5537" t="s">
        <v>759</v>
      </c>
      <c r="B5537">
        <v>0</v>
      </c>
      <c r="C5537">
        <v>0.72129114000000005</v>
      </c>
      <c r="D5537">
        <v>0.10993052</v>
      </c>
      <c r="E5537">
        <v>9.1396019999999994E-2</v>
      </c>
    </row>
    <row r="5538" spans="1:5" x14ac:dyDescent="0.25">
      <c r="A5538" t="s">
        <v>760</v>
      </c>
      <c r="B5538">
        <v>0</v>
      </c>
      <c r="C5538">
        <v>0.72194959999999997</v>
      </c>
      <c r="D5538">
        <v>0.10835031000000001</v>
      </c>
      <c r="E5538">
        <v>9.2904050000000002E-2</v>
      </c>
    </row>
    <row r="5539" spans="1:5" x14ac:dyDescent="0.25">
      <c r="A5539" t="s">
        <v>761</v>
      </c>
      <c r="B5539">
        <v>0</v>
      </c>
      <c r="C5539">
        <v>0.74340581999999999</v>
      </c>
      <c r="D5539">
        <v>0.10480780000000001</v>
      </c>
      <c r="E5539">
        <v>7.0359519999999995E-2</v>
      </c>
    </row>
    <row r="5540" spans="1:5" x14ac:dyDescent="0.25">
      <c r="A5540" t="s">
        <v>762</v>
      </c>
      <c r="B5540">
        <v>0</v>
      </c>
      <c r="C5540">
        <v>0.74101536000000001</v>
      </c>
      <c r="D5540">
        <v>0.10632566</v>
      </c>
      <c r="E5540">
        <v>7.0941130000000005E-2</v>
      </c>
    </row>
    <row r="5541" spans="1:5" x14ac:dyDescent="0.25">
      <c r="A5541" t="s">
        <v>763</v>
      </c>
      <c r="B5541">
        <v>0</v>
      </c>
      <c r="C5541">
        <v>0.74028744999999996</v>
      </c>
      <c r="D5541">
        <v>0.10627693000000001</v>
      </c>
      <c r="E5541">
        <v>7.1851680000000001E-2</v>
      </c>
    </row>
    <row r="5542" spans="1:5" x14ac:dyDescent="0.25">
      <c r="A5542" t="s">
        <v>764</v>
      </c>
      <c r="B5542">
        <v>0</v>
      </c>
      <c r="C5542">
        <v>0.73999292999999999</v>
      </c>
      <c r="D5542">
        <v>0.10519558</v>
      </c>
      <c r="E5542">
        <v>7.3744100000000007E-2</v>
      </c>
    </row>
    <row r="5543" spans="1:5" x14ac:dyDescent="0.25">
      <c r="A5543" t="s">
        <v>765</v>
      </c>
      <c r="B5543">
        <v>0</v>
      </c>
      <c r="C5543">
        <v>0.7389597</v>
      </c>
      <c r="D5543">
        <v>0.10530246</v>
      </c>
      <c r="E5543">
        <v>7.4783859999999994E-2</v>
      </c>
    </row>
    <row r="5544" spans="1:5" x14ac:dyDescent="0.25">
      <c r="A5544" t="s">
        <v>766</v>
      </c>
      <c r="B5544">
        <v>0</v>
      </c>
      <c r="C5544">
        <v>0.73882793999999996</v>
      </c>
      <c r="D5544">
        <v>0.10502751</v>
      </c>
      <c r="E5544">
        <v>7.5330720000000004E-2</v>
      </c>
    </row>
    <row r="5545" spans="1:5" x14ac:dyDescent="0.25">
      <c r="A5545" t="s">
        <v>767</v>
      </c>
      <c r="B5545">
        <v>0</v>
      </c>
      <c r="C5545">
        <v>0.73795770000000005</v>
      </c>
      <c r="D5545">
        <v>0.10475933</v>
      </c>
      <c r="E5545">
        <v>7.6720650000000001E-2</v>
      </c>
    </row>
    <row r="5546" spans="1:5" x14ac:dyDescent="0.25">
      <c r="A5546" t="s">
        <v>768</v>
      </c>
      <c r="B5546">
        <v>0</v>
      </c>
      <c r="C5546">
        <v>0.73751299000000003</v>
      </c>
      <c r="D5546">
        <v>0.10465289999999999</v>
      </c>
      <c r="E5546">
        <v>7.7386979999999994E-2</v>
      </c>
    </row>
    <row r="5547" spans="1:5" x14ac:dyDescent="0.25">
      <c r="A5547" t="s">
        <v>769</v>
      </c>
      <c r="B5547">
        <v>0</v>
      </c>
      <c r="C5547">
        <v>0.73778023999999998</v>
      </c>
      <c r="D5547">
        <v>0.10284121</v>
      </c>
      <c r="E5547">
        <v>7.9679100000000003E-2</v>
      </c>
    </row>
    <row r="5548" spans="1:5" x14ac:dyDescent="0.25">
      <c r="A5548" t="s">
        <v>770</v>
      </c>
      <c r="B5548">
        <v>0</v>
      </c>
      <c r="C5548">
        <v>0.73720103000000003</v>
      </c>
      <c r="D5548">
        <v>0.10248167</v>
      </c>
      <c r="E5548">
        <v>8.0864099999999994E-2</v>
      </c>
    </row>
    <row r="5549" spans="1:5" x14ac:dyDescent="0.25">
      <c r="A5549" t="s">
        <v>771</v>
      </c>
      <c r="B5549">
        <v>0</v>
      </c>
      <c r="C5549">
        <v>0.73691441000000002</v>
      </c>
      <c r="D5549">
        <v>0.10316951000000001</v>
      </c>
      <c r="E5549">
        <v>8.0207680000000003E-2</v>
      </c>
    </row>
    <row r="5550" spans="1:5" x14ac:dyDescent="0.25">
      <c r="A5550" t="s">
        <v>772</v>
      </c>
      <c r="B5550">
        <v>0</v>
      </c>
      <c r="C5550">
        <v>0.73750727999999999</v>
      </c>
      <c r="D5550">
        <v>0.10232921</v>
      </c>
      <c r="E5550">
        <v>8.0729300000000004E-2</v>
      </c>
    </row>
    <row r="5551" spans="1:5" x14ac:dyDescent="0.25">
      <c r="A5551" t="s">
        <v>773</v>
      </c>
      <c r="B5551">
        <v>0</v>
      </c>
      <c r="C5551">
        <v>0.73868860999999997</v>
      </c>
      <c r="D5551">
        <v>0.10124603</v>
      </c>
      <c r="E5551">
        <v>8.0920019999999995E-2</v>
      </c>
    </row>
    <row r="5552" spans="1:5" x14ac:dyDescent="0.25">
      <c r="A5552" t="s">
        <v>774</v>
      </c>
      <c r="B5552">
        <v>0</v>
      </c>
      <c r="C5552">
        <v>0.61811928999999999</v>
      </c>
      <c r="D5552">
        <v>0.20193618999999999</v>
      </c>
      <c r="E5552">
        <v>5.9995600000000003E-2</v>
      </c>
    </row>
    <row r="5553" spans="1:5" x14ac:dyDescent="0.25">
      <c r="A5553" t="s">
        <v>775</v>
      </c>
      <c r="B5553">
        <v>0</v>
      </c>
      <c r="C5553">
        <v>0.63318406999999999</v>
      </c>
      <c r="D5553">
        <v>0.19513652000000001</v>
      </c>
      <c r="E5553">
        <v>5.541111E-2</v>
      </c>
    </row>
    <row r="5554" spans="1:5" x14ac:dyDescent="0.25">
      <c r="A5554" t="s">
        <v>776</v>
      </c>
      <c r="B5554">
        <v>0</v>
      </c>
      <c r="C5554">
        <v>0.63560024999999998</v>
      </c>
      <c r="D5554">
        <v>0.18449594999999999</v>
      </c>
      <c r="E5554">
        <v>6.9541389999999995E-2</v>
      </c>
    </row>
    <row r="5555" spans="1:5" x14ac:dyDescent="0.25">
      <c r="A5555" t="s">
        <v>777</v>
      </c>
      <c r="B5555">
        <v>0</v>
      </c>
      <c r="C5555">
        <v>0.63685312999999999</v>
      </c>
      <c r="D5555">
        <v>0.16466553</v>
      </c>
      <c r="E5555">
        <v>9.6561610000000006E-2</v>
      </c>
    </row>
    <row r="5556" spans="1:5" x14ac:dyDescent="0.25">
      <c r="A5556" t="s">
        <v>778</v>
      </c>
      <c r="B5556">
        <v>0</v>
      </c>
      <c r="C5556">
        <v>0.65092285000000005</v>
      </c>
      <c r="D5556">
        <v>0.15105800999999999</v>
      </c>
      <c r="E5556">
        <v>0.10179748</v>
      </c>
    </row>
    <row r="5557" spans="1:5" x14ac:dyDescent="0.25">
      <c r="A5557" t="s">
        <v>779</v>
      </c>
      <c r="B5557">
        <v>0</v>
      </c>
      <c r="C5557">
        <v>0.65833856999999996</v>
      </c>
      <c r="D5557">
        <v>0.15442285</v>
      </c>
      <c r="E5557">
        <v>9.3795539999999997E-2</v>
      </c>
    </row>
    <row r="5558" spans="1:5" x14ac:dyDescent="0.25">
      <c r="A5558" t="s">
        <v>780</v>
      </c>
      <c r="B5558">
        <v>0</v>
      </c>
      <c r="C5558">
        <v>0.67988594999999996</v>
      </c>
      <c r="D5558">
        <v>0.15490796000000001</v>
      </c>
      <c r="E5558">
        <v>7.3797210000000002E-2</v>
      </c>
    </row>
    <row r="5559" spans="1:5" x14ac:dyDescent="0.25">
      <c r="A5559" t="s">
        <v>781</v>
      </c>
      <c r="B5559">
        <v>0</v>
      </c>
      <c r="C5559">
        <v>0.68421465000000004</v>
      </c>
      <c r="D5559">
        <v>0.14846187</v>
      </c>
      <c r="E5559">
        <v>7.9863500000000004E-2</v>
      </c>
    </row>
    <row r="5560" spans="1:5" x14ac:dyDescent="0.25">
      <c r="A5560" t="s">
        <v>782</v>
      </c>
      <c r="B5560">
        <v>0</v>
      </c>
      <c r="C5560">
        <v>0.69593525000000001</v>
      </c>
      <c r="D5560">
        <v>0.14199475</v>
      </c>
      <c r="E5560">
        <v>7.8173419999999993E-2</v>
      </c>
    </row>
    <row r="5561" spans="1:5" x14ac:dyDescent="0.25">
      <c r="A5561" t="s">
        <v>783</v>
      </c>
      <c r="B5561">
        <v>0</v>
      </c>
      <c r="C5561">
        <v>0.69537216999999996</v>
      </c>
      <c r="D5561">
        <v>0.13686018</v>
      </c>
      <c r="E5561">
        <v>8.6194469999999995E-2</v>
      </c>
    </row>
    <row r="5562" spans="1:5" x14ac:dyDescent="0.25">
      <c r="A5562" t="s">
        <v>784</v>
      </c>
      <c r="B5562">
        <v>0</v>
      </c>
      <c r="C5562">
        <v>0.69469625999999995</v>
      </c>
      <c r="D5562">
        <v>0.1333627</v>
      </c>
      <c r="E5562">
        <v>9.1995750000000001E-2</v>
      </c>
    </row>
    <row r="5563" spans="1:5" x14ac:dyDescent="0.25">
      <c r="A5563" t="s">
        <v>785</v>
      </c>
      <c r="B5563">
        <v>0</v>
      </c>
      <c r="C5563">
        <v>0.70000165999999997</v>
      </c>
      <c r="D5563">
        <v>0.13127305</v>
      </c>
      <c r="E5563">
        <v>9.0393379999999995E-2</v>
      </c>
    </row>
    <row r="5564" spans="1:5" x14ac:dyDescent="0.25">
      <c r="A5564" t="s">
        <v>786</v>
      </c>
      <c r="B5564">
        <v>0</v>
      </c>
      <c r="C5564">
        <v>0.70004529000000004</v>
      </c>
      <c r="D5564">
        <v>0.12604878999999999</v>
      </c>
      <c r="E5564">
        <v>9.784255E-2</v>
      </c>
    </row>
    <row r="5565" spans="1:5" x14ac:dyDescent="0.25">
      <c r="A5565" t="s">
        <v>787</v>
      </c>
      <c r="B5565">
        <v>0</v>
      </c>
      <c r="C5565">
        <v>0.59194537000000003</v>
      </c>
      <c r="D5565">
        <v>0.14427330999999999</v>
      </c>
      <c r="E5565">
        <v>0.17030670000000001</v>
      </c>
    </row>
    <row r="5566" spans="1:5" x14ac:dyDescent="0.25">
      <c r="A5566" t="s">
        <v>788</v>
      </c>
      <c r="B5566">
        <v>0</v>
      </c>
      <c r="C5566">
        <v>0.59059589999999995</v>
      </c>
      <c r="D5566">
        <v>0.1471152</v>
      </c>
      <c r="E5566">
        <v>0.16863881</v>
      </c>
    </row>
    <row r="5567" spans="1:5" x14ac:dyDescent="0.25">
      <c r="A5567" t="s">
        <v>789</v>
      </c>
      <c r="B5567">
        <v>0</v>
      </c>
      <c r="C5567">
        <v>0.58357214000000002</v>
      </c>
      <c r="D5567">
        <v>0.14945011</v>
      </c>
      <c r="E5567">
        <v>0.17339810999999999</v>
      </c>
    </row>
    <row r="5568" spans="1:5" x14ac:dyDescent="0.25">
      <c r="A5568" t="s">
        <v>790</v>
      </c>
      <c r="B5568">
        <v>0</v>
      </c>
      <c r="C5568">
        <v>0.58842046999999997</v>
      </c>
      <c r="D5568">
        <v>0.14586941</v>
      </c>
      <c r="E5568">
        <v>0.17293938</v>
      </c>
    </row>
    <row r="5569" spans="1:5" x14ac:dyDescent="0.25">
      <c r="A5569" t="s">
        <v>791</v>
      </c>
      <c r="B5569">
        <v>0</v>
      </c>
      <c r="C5569">
        <v>0.58809577000000002</v>
      </c>
      <c r="D5569">
        <v>0.14664865999999999</v>
      </c>
      <c r="E5569">
        <v>0.17219572</v>
      </c>
    </row>
    <row r="5570" spans="1:5" x14ac:dyDescent="0.25">
      <c r="A5570" t="s">
        <v>792</v>
      </c>
      <c r="B5570">
        <v>0</v>
      </c>
      <c r="C5570">
        <v>0.58677422000000001</v>
      </c>
      <c r="D5570">
        <v>0.14683523000000001</v>
      </c>
      <c r="E5570">
        <v>0.17345403000000001</v>
      </c>
    </row>
    <row r="5571" spans="1:5" x14ac:dyDescent="0.25">
      <c r="A5571" t="s">
        <v>793</v>
      </c>
      <c r="B5571">
        <v>0</v>
      </c>
      <c r="C5571">
        <v>0.58621188000000002</v>
      </c>
      <c r="D5571">
        <v>0.14691177999999999</v>
      </c>
      <c r="E5571">
        <v>0.17399354</v>
      </c>
    </row>
    <row r="5572" spans="1:5" x14ac:dyDescent="0.25">
      <c r="A5572" t="s">
        <v>794</v>
      </c>
      <c r="B5572">
        <v>0</v>
      </c>
      <c r="C5572">
        <v>0.5852077</v>
      </c>
      <c r="D5572">
        <v>0.14720828999999999</v>
      </c>
      <c r="E5572">
        <v>0.17472752999999999</v>
      </c>
    </row>
    <row r="5573" spans="1:5" x14ac:dyDescent="0.25">
      <c r="A5573" t="s">
        <v>795</v>
      </c>
      <c r="B5573">
        <v>0</v>
      </c>
      <c r="C5573">
        <v>0.58661185999999998</v>
      </c>
      <c r="D5573">
        <v>0.14552839000000001</v>
      </c>
      <c r="E5573">
        <v>0.17551752000000001</v>
      </c>
    </row>
    <row r="5574" spans="1:5" x14ac:dyDescent="0.25">
      <c r="A5574" t="s">
        <v>796</v>
      </c>
      <c r="B5574">
        <v>0</v>
      </c>
      <c r="C5574">
        <v>0.58944087000000001</v>
      </c>
      <c r="D5574">
        <v>0.14384864999999999</v>
      </c>
      <c r="E5574">
        <v>0.17466185000000001</v>
      </c>
    </row>
    <row r="5575" spans="1:5" x14ac:dyDescent="0.25">
      <c r="A5575" t="s">
        <v>797</v>
      </c>
      <c r="B5575">
        <v>0</v>
      </c>
      <c r="C5575">
        <v>0.58592904000000001</v>
      </c>
      <c r="D5575">
        <v>0.14505575000000001</v>
      </c>
      <c r="E5575">
        <v>0.17698454</v>
      </c>
    </row>
    <row r="5576" spans="1:5" x14ac:dyDescent="0.25">
      <c r="A5576" t="s">
        <v>798</v>
      </c>
      <c r="B5576">
        <v>0</v>
      </c>
      <c r="C5576">
        <v>0.58690781000000003</v>
      </c>
      <c r="D5576">
        <v>0.1439724</v>
      </c>
      <c r="E5576">
        <v>0.17740942000000001</v>
      </c>
    </row>
    <row r="5577" spans="1:5" x14ac:dyDescent="0.25">
      <c r="A5577" t="s">
        <v>799</v>
      </c>
      <c r="B5577">
        <v>0</v>
      </c>
      <c r="C5577">
        <v>0.58728044000000001</v>
      </c>
      <c r="D5577">
        <v>0.14223403000000001</v>
      </c>
      <c r="E5577">
        <v>0.17947457</v>
      </c>
    </row>
    <row r="5578" spans="1:5" x14ac:dyDescent="0.25">
      <c r="A5578" t="s">
        <v>800</v>
      </c>
      <c r="B5578">
        <v>0</v>
      </c>
      <c r="C5578">
        <v>0.80297196999999998</v>
      </c>
      <c r="D5578">
        <v>8.0966510000000005E-2</v>
      </c>
      <c r="E5578">
        <v>2.8661140000000002E-2</v>
      </c>
    </row>
    <row r="5579" spans="1:5" x14ac:dyDescent="0.25">
      <c r="A5579" t="s">
        <v>801</v>
      </c>
      <c r="B5579">
        <v>0</v>
      </c>
      <c r="C5579">
        <v>0.80702289000000005</v>
      </c>
      <c r="D5579">
        <v>8.2772029999999996E-2</v>
      </c>
      <c r="E5579">
        <v>2.2870439999999999E-2</v>
      </c>
    </row>
    <row r="5580" spans="1:5" x14ac:dyDescent="0.25">
      <c r="A5580" t="s">
        <v>802</v>
      </c>
      <c r="B5580">
        <v>0</v>
      </c>
      <c r="C5580">
        <v>0.80412296000000005</v>
      </c>
      <c r="D5580">
        <v>8.3219520000000005E-2</v>
      </c>
      <c r="E5580">
        <v>2.5576930000000001E-2</v>
      </c>
    </row>
    <row r="5581" spans="1:5" x14ac:dyDescent="0.25">
      <c r="A5581" t="s">
        <v>803</v>
      </c>
      <c r="B5581">
        <v>0</v>
      </c>
      <c r="C5581">
        <v>0.80557266999999999</v>
      </c>
      <c r="D5581">
        <v>8.1590940000000001E-2</v>
      </c>
      <c r="E5581">
        <v>2.6240650000000001E-2</v>
      </c>
    </row>
    <row r="5582" spans="1:5" x14ac:dyDescent="0.25">
      <c r="A5582" t="s">
        <v>804</v>
      </c>
      <c r="B5582">
        <v>0</v>
      </c>
      <c r="C5582">
        <v>0.81042674999999997</v>
      </c>
      <c r="D5582">
        <v>7.8368750000000001E-2</v>
      </c>
      <c r="E5582">
        <v>2.5260640000000001E-2</v>
      </c>
    </row>
    <row r="5583" spans="1:5" x14ac:dyDescent="0.25">
      <c r="A5583" t="s">
        <v>805</v>
      </c>
      <c r="B5583">
        <v>0</v>
      </c>
      <c r="C5583">
        <v>0.80378906000000006</v>
      </c>
      <c r="D5583">
        <v>8.2478899999999994E-2</v>
      </c>
      <c r="E5583">
        <v>2.7497089999999998E-2</v>
      </c>
    </row>
    <row r="5584" spans="1:5" x14ac:dyDescent="0.25">
      <c r="A5584" t="s">
        <v>806</v>
      </c>
      <c r="B5584">
        <v>0</v>
      </c>
      <c r="C5584">
        <v>0.80881190999999997</v>
      </c>
      <c r="D5584">
        <v>8.0549170000000003E-2</v>
      </c>
      <c r="E5584">
        <v>2.446682E-2</v>
      </c>
    </row>
    <row r="5585" spans="1:5" x14ac:dyDescent="0.25">
      <c r="A5585" t="s">
        <v>807</v>
      </c>
      <c r="B5585">
        <v>0</v>
      </c>
      <c r="C5585">
        <v>0.81741279</v>
      </c>
      <c r="D5585">
        <v>7.6036290000000006E-2</v>
      </c>
      <c r="E5585">
        <v>2.101277E-2</v>
      </c>
    </row>
    <row r="5586" spans="1:5" x14ac:dyDescent="0.25">
      <c r="A5586" t="s">
        <v>808</v>
      </c>
      <c r="B5586">
        <v>0</v>
      </c>
      <c r="C5586">
        <v>0.80886254000000002</v>
      </c>
      <c r="D5586">
        <v>7.8569120000000006E-2</v>
      </c>
      <c r="E5586">
        <v>2.7250759999999999E-2</v>
      </c>
    </row>
    <row r="5587" spans="1:5" x14ac:dyDescent="0.25">
      <c r="A5587" t="s">
        <v>809</v>
      </c>
      <c r="B5587">
        <v>0</v>
      </c>
      <c r="C5587">
        <v>0.81260494000000005</v>
      </c>
      <c r="D5587">
        <v>7.5187599999999993E-2</v>
      </c>
      <c r="E5587">
        <v>2.7783260000000001E-2</v>
      </c>
    </row>
    <row r="5588" spans="1:5" x14ac:dyDescent="0.25">
      <c r="A5588" t="s">
        <v>810</v>
      </c>
      <c r="B5588">
        <v>0</v>
      </c>
      <c r="C5588">
        <v>0.81994847999999998</v>
      </c>
      <c r="D5588">
        <v>6.9951020000000003E-2</v>
      </c>
      <c r="E5588">
        <v>2.682008E-2</v>
      </c>
    </row>
    <row r="5589" spans="1:5" x14ac:dyDescent="0.25">
      <c r="A5589" t="s">
        <v>811</v>
      </c>
      <c r="B5589">
        <v>0</v>
      </c>
      <c r="C5589">
        <v>0.82085847999999995</v>
      </c>
      <c r="D5589">
        <v>6.6801650000000004E-2</v>
      </c>
      <c r="E5589">
        <v>3.02902E-2</v>
      </c>
    </row>
    <row r="5590" spans="1:5" x14ac:dyDescent="0.25">
      <c r="A5590" t="s">
        <v>812</v>
      </c>
      <c r="B5590">
        <v>0</v>
      </c>
      <c r="C5590">
        <v>0.81921398000000001</v>
      </c>
      <c r="D5590">
        <v>6.4999879999999996E-2</v>
      </c>
      <c r="E5590">
        <v>3.4775779999999999E-2</v>
      </c>
    </row>
    <row r="5591" spans="1:5" x14ac:dyDescent="0.25">
      <c r="A5591" t="s">
        <v>813</v>
      </c>
      <c r="B5591">
        <v>0</v>
      </c>
      <c r="C5591">
        <v>0.86796302000000003</v>
      </c>
      <c r="D5591">
        <v>6.2818369999999998E-2</v>
      </c>
      <c r="E5591">
        <v>-1.8512770000000001E-2</v>
      </c>
    </row>
    <row r="5592" spans="1:5" x14ac:dyDescent="0.25">
      <c r="A5592" t="s">
        <v>814</v>
      </c>
      <c r="B5592">
        <v>0</v>
      </c>
      <c r="C5592">
        <v>0.86889742999999997</v>
      </c>
      <c r="D5592">
        <v>6.057593E-2</v>
      </c>
      <c r="E5592">
        <v>-1.6372769999999998E-2</v>
      </c>
    </row>
    <row r="5593" spans="1:5" x14ac:dyDescent="0.25">
      <c r="A5593" t="s">
        <v>815</v>
      </c>
      <c r="B5593">
        <v>0</v>
      </c>
      <c r="C5593">
        <v>0.86927940999999997</v>
      </c>
      <c r="D5593">
        <v>5.9659240000000002E-2</v>
      </c>
      <c r="E5593">
        <v>-1.549795E-2</v>
      </c>
    </row>
    <row r="5594" spans="1:5" x14ac:dyDescent="0.25">
      <c r="A5594" t="s">
        <v>816</v>
      </c>
      <c r="B5594">
        <v>0</v>
      </c>
      <c r="C5594">
        <v>0.84677583999999995</v>
      </c>
      <c r="D5594">
        <v>6.8787390000000004E-2</v>
      </c>
      <c r="E5594">
        <v>-2.6142700000000001E-3</v>
      </c>
    </row>
    <row r="5595" spans="1:5" x14ac:dyDescent="0.25">
      <c r="A5595" t="s">
        <v>817</v>
      </c>
      <c r="B5595">
        <v>0</v>
      </c>
      <c r="C5595">
        <v>0.86417606000000002</v>
      </c>
      <c r="D5595">
        <v>6.0849859999999999E-2</v>
      </c>
      <c r="E5595">
        <v>-1.1313709999999999E-2</v>
      </c>
    </row>
    <row r="5596" spans="1:5" x14ac:dyDescent="0.25">
      <c r="A5596" t="s">
        <v>818</v>
      </c>
      <c r="B5596">
        <v>0</v>
      </c>
      <c r="C5596">
        <v>0.86203450999999998</v>
      </c>
      <c r="D5596">
        <v>6.1164339999999998E-2</v>
      </c>
      <c r="E5596">
        <v>-9.2920599999999996E-3</v>
      </c>
    </row>
    <row r="5597" spans="1:5" x14ac:dyDescent="0.25">
      <c r="A5597" t="s">
        <v>819</v>
      </c>
      <c r="B5597">
        <v>0</v>
      </c>
      <c r="C5597">
        <v>0.86105198999999999</v>
      </c>
      <c r="D5597">
        <v>6.2324409999999997E-2</v>
      </c>
      <c r="E5597">
        <v>-9.8227499999999999E-3</v>
      </c>
    </row>
    <row r="5598" spans="1:5" x14ac:dyDescent="0.25">
      <c r="A5598" t="s">
        <v>820</v>
      </c>
      <c r="B5598">
        <v>0</v>
      </c>
      <c r="C5598">
        <v>0.86143756999999999</v>
      </c>
      <c r="D5598">
        <v>6.2596910000000006E-2</v>
      </c>
      <c r="E5598">
        <v>-1.0659190000000001E-2</v>
      </c>
    </row>
    <row r="5599" spans="1:5" x14ac:dyDescent="0.25">
      <c r="A5599" t="s">
        <v>821</v>
      </c>
      <c r="B5599">
        <v>0</v>
      </c>
      <c r="C5599">
        <v>0.86194541999999996</v>
      </c>
      <c r="D5599">
        <v>6.0180329999999997E-2</v>
      </c>
      <c r="E5599">
        <v>-7.7766099999999998E-3</v>
      </c>
    </row>
    <row r="5600" spans="1:5" x14ac:dyDescent="0.25">
      <c r="A5600" t="s">
        <v>822</v>
      </c>
      <c r="B5600">
        <v>0</v>
      </c>
      <c r="C5600">
        <v>0.86601086000000005</v>
      </c>
      <c r="D5600">
        <v>5.6446629999999998E-2</v>
      </c>
      <c r="E5600">
        <v>-7.11161E-3</v>
      </c>
    </row>
    <row r="5601" spans="1:5" x14ac:dyDescent="0.25">
      <c r="A5601" t="s">
        <v>823</v>
      </c>
      <c r="B5601">
        <v>0</v>
      </c>
      <c r="C5601">
        <v>0.86703357000000003</v>
      </c>
      <c r="D5601">
        <v>5.520684E-2</v>
      </c>
      <c r="E5601">
        <v>-6.5129000000000003E-3</v>
      </c>
    </row>
    <row r="5602" spans="1:5" x14ac:dyDescent="0.25">
      <c r="A5602" t="s">
        <v>824</v>
      </c>
      <c r="B5602">
        <v>0</v>
      </c>
      <c r="C5602">
        <v>0.88045256000000005</v>
      </c>
      <c r="D5602">
        <v>4.8041029999999998E-2</v>
      </c>
      <c r="E5602">
        <v>-1.17226E-2</v>
      </c>
    </row>
    <row r="5603" spans="1:5" x14ac:dyDescent="0.25">
      <c r="A5603" t="s">
        <v>825</v>
      </c>
      <c r="B5603">
        <v>0</v>
      </c>
      <c r="C5603">
        <v>0.88195288000000005</v>
      </c>
      <c r="D5603">
        <v>4.702568E-2</v>
      </c>
      <c r="E5603">
        <v>-1.199763E-2</v>
      </c>
    </row>
    <row r="5604" spans="1:5" x14ac:dyDescent="0.25">
      <c r="A5604" t="s">
        <v>826</v>
      </c>
      <c r="B5604">
        <v>0</v>
      </c>
      <c r="C5604">
        <v>0.70942534999999995</v>
      </c>
      <c r="D5604">
        <v>0.1240822</v>
      </c>
      <c r="E5604">
        <v>6.5523559999999995E-2</v>
      </c>
    </row>
    <row r="5605" spans="1:5" x14ac:dyDescent="0.25">
      <c r="A5605" t="s">
        <v>827</v>
      </c>
      <c r="B5605">
        <v>0</v>
      </c>
      <c r="C5605">
        <v>0.69325926000000004</v>
      </c>
      <c r="D5605">
        <v>0.13145301000000001</v>
      </c>
      <c r="E5605">
        <v>7.3611360000000001E-2</v>
      </c>
    </row>
    <row r="5606" spans="1:5" x14ac:dyDescent="0.25">
      <c r="A5606" t="s">
        <v>828</v>
      </c>
      <c r="B5606">
        <v>0</v>
      </c>
      <c r="C5606">
        <v>0.69084352000000004</v>
      </c>
      <c r="D5606">
        <v>0.13151491000000001</v>
      </c>
      <c r="E5606">
        <v>7.6312229999999995E-2</v>
      </c>
    </row>
    <row r="5607" spans="1:5" x14ac:dyDescent="0.25">
      <c r="A5607" t="s">
        <v>829</v>
      </c>
      <c r="B5607">
        <v>0</v>
      </c>
      <c r="C5607">
        <v>0.68945888</v>
      </c>
      <c r="D5607">
        <v>0.13199823999999999</v>
      </c>
      <c r="E5607">
        <v>7.7217380000000002E-2</v>
      </c>
    </row>
    <row r="5608" spans="1:5" x14ac:dyDescent="0.25">
      <c r="A5608" t="s">
        <v>830</v>
      </c>
      <c r="B5608">
        <v>0</v>
      </c>
      <c r="C5608">
        <v>0.68977012000000004</v>
      </c>
      <c r="D5608">
        <v>0.13257981999999999</v>
      </c>
      <c r="E5608">
        <v>7.642446E-2</v>
      </c>
    </row>
    <row r="5609" spans="1:5" x14ac:dyDescent="0.25">
      <c r="A5609" t="s">
        <v>831</v>
      </c>
      <c r="B5609">
        <v>0</v>
      </c>
      <c r="C5609">
        <v>0.69162166000000003</v>
      </c>
      <c r="D5609">
        <v>0.13166564</v>
      </c>
      <c r="E5609">
        <v>7.5598609999999997E-2</v>
      </c>
    </row>
    <row r="5610" spans="1:5" x14ac:dyDescent="0.25">
      <c r="A5610" t="s">
        <v>832</v>
      </c>
      <c r="B5610">
        <v>0</v>
      </c>
      <c r="C5610">
        <v>0.68941074999999996</v>
      </c>
      <c r="D5610">
        <v>0.13203856999999999</v>
      </c>
      <c r="E5610">
        <v>7.7616450000000003E-2</v>
      </c>
    </row>
    <row r="5611" spans="1:5" x14ac:dyDescent="0.25">
      <c r="A5611" t="s">
        <v>833</v>
      </c>
      <c r="B5611">
        <v>0</v>
      </c>
      <c r="C5611">
        <v>0.68879223999999994</v>
      </c>
      <c r="D5611">
        <v>0.13142583999999999</v>
      </c>
      <c r="E5611">
        <v>7.9210290000000003E-2</v>
      </c>
    </row>
    <row r="5612" spans="1:5" x14ac:dyDescent="0.25">
      <c r="A5612" t="s">
        <v>834</v>
      </c>
      <c r="B5612">
        <v>0</v>
      </c>
      <c r="C5612">
        <v>0.70317218000000004</v>
      </c>
      <c r="D5612">
        <v>0.12425952</v>
      </c>
      <c r="E5612">
        <v>7.2891620000000004E-2</v>
      </c>
    </row>
    <row r="5613" spans="1:5" x14ac:dyDescent="0.25">
      <c r="A5613" t="s">
        <v>835</v>
      </c>
      <c r="B5613">
        <v>0</v>
      </c>
      <c r="C5613">
        <v>0.70991753999999996</v>
      </c>
      <c r="D5613">
        <v>0.12088633999999999</v>
      </c>
      <c r="E5613">
        <v>6.9944290000000006E-2</v>
      </c>
    </row>
    <row r="5614" spans="1:5" x14ac:dyDescent="0.25">
      <c r="A5614" t="s">
        <v>836</v>
      </c>
      <c r="B5614">
        <v>0</v>
      </c>
      <c r="C5614">
        <v>0.70759976999999996</v>
      </c>
      <c r="D5614">
        <v>0.12188222</v>
      </c>
      <c r="E5614">
        <v>7.1191260000000006E-2</v>
      </c>
    </row>
    <row r="5615" spans="1:5" x14ac:dyDescent="0.25">
      <c r="A5615" t="s">
        <v>837</v>
      </c>
      <c r="B5615">
        <v>0</v>
      </c>
      <c r="C5615">
        <v>0.70749415999999998</v>
      </c>
      <c r="D5615">
        <v>0.12137932</v>
      </c>
      <c r="E5615">
        <v>7.2035150000000006E-2</v>
      </c>
    </row>
    <row r="5616" spans="1:5" x14ac:dyDescent="0.25">
      <c r="A5616" t="s">
        <v>838</v>
      </c>
      <c r="B5616">
        <v>0</v>
      </c>
      <c r="C5616">
        <v>0.70728237000000005</v>
      </c>
      <c r="D5616">
        <v>0.12113267</v>
      </c>
      <c r="E5616">
        <v>7.2633790000000004E-2</v>
      </c>
    </row>
    <row r="5617" spans="1:5" x14ac:dyDescent="0.25">
      <c r="A5617" t="s">
        <v>839</v>
      </c>
      <c r="B5617">
        <v>0</v>
      </c>
      <c r="C5617">
        <v>0.67868636999999998</v>
      </c>
      <c r="D5617">
        <v>8.737027E-2</v>
      </c>
      <c r="E5617">
        <v>0.13231552999999999</v>
      </c>
    </row>
    <row r="5618" spans="1:5" x14ac:dyDescent="0.25">
      <c r="A5618" t="s">
        <v>840</v>
      </c>
      <c r="B5618">
        <v>0</v>
      </c>
      <c r="C5618">
        <v>0.68682235000000003</v>
      </c>
      <c r="D5618">
        <v>8.943661E-2</v>
      </c>
      <c r="E5618">
        <v>0.12242829</v>
      </c>
    </row>
    <row r="5619" spans="1:5" x14ac:dyDescent="0.25">
      <c r="A5619" t="s">
        <v>841</v>
      </c>
      <c r="B5619">
        <v>0</v>
      </c>
      <c r="C5619">
        <v>0.69697189999999998</v>
      </c>
      <c r="D5619">
        <v>8.9584620000000004E-2</v>
      </c>
      <c r="E5619">
        <v>0.11276917</v>
      </c>
    </row>
    <row r="5620" spans="1:5" x14ac:dyDescent="0.25">
      <c r="A5620" t="s">
        <v>842</v>
      </c>
      <c r="B5620">
        <v>0</v>
      </c>
      <c r="C5620">
        <v>0.69567489999999998</v>
      </c>
      <c r="D5620">
        <v>8.7748199999999998E-2</v>
      </c>
      <c r="E5620">
        <v>0.11690318</v>
      </c>
    </row>
    <row r="5621" spans="1:5" x14ac:dyDescent="0.25">
      <c r="A5621" t="s">
        <v>843</v>
      </c>
      <c r="B5621">
        <v>0</v>
      </c>
      <c r="C5621">
        <v>0.69841958000000004</v>
      </c>
      <c r="D5621">
        <v>8.5115990000000002E-2</v>
      </c>
      <c r="E5621">
        <v>0.1175122</v>
      </c>
    </row>
    <row r="5622" spans="1:5" x14ac:dyDescent="0.25">
      <c r="A5622" t="s">
        <v>844</v>
      </c>
      <c r="B5622">
        <v>0</v>
      </c>
      <c r="C5622">
        <v>0.66164778000000002</v>
      </c>
      <c r="D5622">
        <v>0.10125264</v>
      </c>
      <c r="E5622">
        <v>0.13681212000000001</v>
      </c>
    </row>
    <row r="5623" spans="1:5" x14ac:dyDescent="0.25">
      <c r="A5623" t="s">
        <v>845</v>
      </c>
      <c r="B5623">
        <v>0</v>
      </c>
      <c r="C5623">
        <v>0.66271944000000005</v>
      </c>
      <c r="D5623">
        <v>9.8680829999999997E-2</v>
      </c>
      <c r="E5623">
        <v>0.13926645000000001</v>
      </c>
    </row>
    <row r="5624" spans="1:5" x14ac:dyDescent="0.25">
      <c r="A5624" t="s">
        <v>846</v>
      </c>
      <c r="B5624">
        <v>0</v>
      </c>
      <c r="C5624">
        <v>0.66414086999999999</v>
      </c>
      <c r="D5624">
        <v>9.5269629999999994E-2</v>
      </c>
      <c r="E5624">
        <v>0.14252184000000001</v>
      </c>
    </row>
    <row r="5625" spans="1:5" x14ac:dyDescent="0.25">
      <c r="A5625" t="s">
        <v>847</v>
      </c>
      <c r="B5625">
        <v>0</v>
      </c>
      <c r="C5625">
        <v>0.66425193999999999</v>
      </c>
      <c r="D5625">
        <v>9.4163090000000005E-2</v>
      </c>
      <c r="E5625">
        <v>0.14398203000000001</v>
      </c>
    </row>
    <row r="5626" spans="1:5" x14ac:dyDescent="0.25">
      <c r="A5626" t="s">
        <v>848</v>
      </c>
      <c r="B5626">
        <v>0</v>
      </c>
      <c r="C5626">
        <v>0.66421512999999999</v>
      </c>
      <c r="D5626">
        <v>9.3412899999999993E-2</v>
      </c>
      <c r="E5626">
        <v>0.14510145999999999</v>
      </c>
    </row>
    <row r="5627" spans="1:5" x14ac:dyDescent="0.25">
      <c r="A5627" t="s">
        <v>849</v>
      </c>
      <c r="B5627">
        <v>0</v>
      </c>
      <c r="C5627">
        <v>0.67007762000000004</v>
      </c>
      <c r="D5627">
        <v>9.6653089999999997E-2</v>
      </c>
      <c r="E5627">
        <v>0.13575744000000001</v>
      </c>
    </row>
    <row r="5628" spans="1:5" x14ac:dyDescent="0.25">
      <c r="A5628" t="s">
        <v>850</v>
      </c>
      <c r="B5628">
        <v>0</v>
      </c>
      <c r="C5628">
        <v>0.66749524999999998</v>
      </c>
      <c r="D5628">
        <v>9.6264139999999998E-2</v>
      </c>
      <c r="E5628">
        <v>0.13929792999999999</v>
      </c>
    </row>
    <row r="5629" spans="1:5" x14ac:dyDescent="0.25">
      <c r="A5629" t="s">
        <v>851</v>
      </c>
      <c r="B5629">
        <v>0</v>
      </c>
      <c r="C5629">
        <v>0.66365415000000005</v>
      </c>
      <c r="D5629">
        <v>9.6586839999999993E-2</v>
      </c>
      <c r="E5629">
        <v>0.14327044</v>
      </c>
    </row>
    <row r="5630" spans="1:5" x14ac:dyDescent="0.25">
      <c r="A5630" t="s">
        <v>852</v>
      </c>
      <c r="B5630">
        <v>0</v>
      </c>
      <c r="C5630">
        <v>0.73176417000000005</v>
      </c>
      <c r="D5630">
        <v>0.10141788</v>
      </c>
      <c r="E5630">
        <v>6.4340499999999995E-2</v>
      </c>
    </row>
    <row r="5631" spans="1:5" x14ac:dyDescent="0.25">
      <c r="A5631" t="s">
        <v>853</v>
      </c>
      <c r="B5631">
        <v>0</v>
      </c>
      <c r="C5631">
        <v>0.73076063999999996</v>
      </c>
      <c r="D5631">
        <v>0.10317767999999999</v>
      </c>
      <c r="E5631">
        <v>6.3007729999999998E-2</v>
      </c>
    </row>
    <row r="5632" spans="1:5" x14ac:dyDescent="0.25">
      <c r="A5632" t="s">
        <v>854</v>
      </c>
      <c r="B5632">
        <v>0</v>
      </c>
      <c r="C5632">
        <v>0.72751049999999995</v>
      </c>
      <c r="D5632">
        <v>0.10400102999999999</v>
      </c>
      <c r="E5632">
        <v>6.5579100000000001E-2</v>
      </c>
    </row>
    <row r="5633" spans="1:5" x14ac:dyDescent="0.25">
      <c r="A5633" t="s">
        <v>855</v>
      </c>
      <c r="B5633">
        <v>0</v>
      </c>
      <c r="C5633">
        <v>0.72632205000000005</v>
      </c>
      <c r="D5633">
        <v>0.10193797</v>
      </c>
      <c r="E5633">
        <v>6.9913100000000006E-2</v>
      </c>
    </row>
    <row r="5634" spans="1:5" x14ac:dyDescent="0.25">
      <c r="A5634" t="s">
        <v>856</v>
      </c>
      <c r="B5634">
        <v>0</v>
      </c>
      <c r="C5634">
        <v>0.72630457999999998</v>
      </c>
      <c r="D5634">
        <v>0.10197987999999999</v>
      </c>
      <c r="E5634">
        <v>6.9873110000000002E-2</v>
      </c>
    </row>
    <row r="5635" spans="1:5" x14ac:dyDescent="0.25">
      <c r="A5635" t="s">
        <v>857</v>
      </c>
      <c r="B5635">
        <v>0</v>
      </c>
      <c r="C5635">
        <v>0.72605397999999999</v>
      </c>
      <c r="D5635">
        <v>0.10454062</v>
      </c>
      <c r="E5635">
        <v>6.6486500000000004E-2</v>
      </c>
    </row>
    <row r="5636" spans="1:5" x14ac:dyDescent="0.25">
      <c r="A5636" t="s">
        <v>858</v>
      </c>
      <c r="B5636">
        <v>0</v>
      </c>
      <c r="C5636">
        <v>0.72251792999999997</v>
      </c>
      <c r="D5636">
        <v>0.10331708000000001</v>
      </c>
      <c r="E5636">
        <v>7.2326399999999999E-2</v>
      </c>
    </row>
    <row r="5637" spans="1:5" x14ac:dyDescent="0.25">
      <c r="A5637" t="s">
        <v>859</v>
      </c>
      <c r="B5637">
        <v>0</v>
      </c>
      <c r="C5637">
        <v>0.71875895999999995</v>
      </c>
      <c r="D5637">
        <v>0.10284138</v>
      </c>
      <c r="E5637">
        <v>7.7350169999999996E-2</v>
      </c>
    </row>
    <row r="5638" spans="1:5" x14ac:dyDescent="0.25">
      <c r="A5638" t="s">
        <v>860</v>
      </c>
      <c r="B5638">
        <v>0</v>
      </c>
      <c r="C5638">
        <v>0.72645563000000002</v>
      </c>
      <c r="D5638">
        <v>9.6757380000000004E-2</v>
      </c>
      <c r="E5638">
        <v>7.7195710000000001E-2</v>
      </c>
    </row>
    <row r="5639" spans="1:5" x14ac:dyDescent="0.25">
      <c r="A5639" t="s">
        <v>861</v>
      </c>
      <c r="B5639">
        <v>0</v>
      </c>
      <c r="C5639">
        <v>0.71808015999999997</v>
      </c>
      <c r="D5639">
        <v>9.9799120000000005E-2</v>
      </c>
      <c r="E5639">
        <v>8.2501309999999994E-2</v>
      </c>
    </row>
    <row r="5640" spans="1:5" x14ac:dyDescent="0.25">
      <c r="A5640" t="s">
        <v>862</v>
      </c>
      <c r="B5640">
        <v>0</v>
      </c>
      <c r="C5640">
        <v>0.71216495999999996</v>
      </c>
      <c r="D5640">
        <v>0.10117673000000001</v>
      </c>
      <c r="E5640">
        <v>8.7354650000000006E-2</v>
      </c>
    </row>
    <row r="5641" spans="1:5" x14ac:dyDescent="0.25">
      <c r="A5641" t="s">
        <v>863</v>
      </c>
      <c r="B5641">
        <v>0</v>
      </c>
      <c r="C5641">
        <v>0.71294438999999998</v>
      </c>
      <c r="D5641">
        <v>9.9306220000000001E-2</v>
      </c>
      <c r="E5641">
        <v>8.9139709999999997E-2</v>
      </c>
    </row>
    <row r="5642" spans="1:5" x14ac:dyDescent="0.25">
      <c r="A5642" t="s">
        <v>864</v>
      </c>
      <c r="B5642">
        <v>0</v>
      </c>
      <c r="C5642">
        <v>0.71422525999999997</v>
      </c>
      <c r="D5642">
        <v>9.7135490000000005E-2</v>
      </c>
      <c r="E5642">
        <v>9.0776679999999998E-2</v>
      </c>
    </row>
    <row r="5643" spans="1:5" x14ac:dyDescent="0.25">
      <c r="A5643" t="s">
        <v>865</v>
      </c>
      <c r="B5643">
        <v>0</v>
      </c>
      <c r="C5643">
        <v>0.47853878</v>
      </c>
      <c r="D5643">
        <v>0.24999563999999999</v>
      </c>
      <c r="E5643">
        <v>0.14605030999999999</v>
      </c>
    </row>
    <row r="5644" spans="1:5" x14ac:dyDescent="0.25">
      <c r="A5644" t="s">
        <v>866</v>
      </c>
      <c r="B5644">
        <v>0</v>
      </c>
      <c r="C5644">
        <v>0.47225158</v>
      </c>
      <c r="D5644">
        <v>0.26116507</v>
      </c>
      <c r="E5644">
        <v>0.13727686</v>
      </c>
    </row>
    <row r="5645" spans="1:5" x14ac:dyDescent="0.25">
      <c r="A5645" t="s">
        <v>867</v>
      </c>
      <c r="B5645">
        <v>0</v>
      </c>
      <c r="C5645">
        <v>0.50103582000000002</v>
      </c>
      <c r="D5645">
        <v>0.26152078000000001</v>
      </c>
      <c r="E5645">
        <v>0.11061766000000001</v>
      </c>
    </row>
    <row r="5646" spans="1:5" x14ac:dyDescent="0.25">
      <c r="A5646" t="s">
        <v>868</v>
      </c>
      <c r="B5646">
        <v>0</v>
      </c>
      <c r="C5646">
        <v>0.50127334000000001</v>
      </c>
      <c r="D5646">
        <v>0.25487187</v>
      </c>
      <c r="E5646">
        <v>0.11988804</v>
      </c>
    </row>
    <row r="5647" spans="1:5" x14ac:dyDescent="0.25">
      <c r="A5647" t="s">
        <v>869</v>
      </c>
      <c r="B5647">
        <v>0</v>
      </c>
      <c r="C5647">
        <v>0.50229767999999997</v>
      </c>
      <c r="D5647">
        <v>0.25241362000000001</v>
      </c>
      <c r="E5647">
        <v>0.12223401</v>
      </c>
    </row>
    <row r="5648" spans="1:5" x14ac:dyDescent="0.25">
      <c r="A5648" t="s">
        <v>870</v>
      </c>
      <c r="B5648">
        <v>0</v>
      </c>
      <c r="C5648">
        <v>0.49439819000000002</v>
      </c>
      <c r="D5648">
        <v>0.25853733000000001</v>
      </c>
      <c r="E5648">
        <v>0.12256569</v>
      </c>
    </row>
    <row r="5649" spans="1:5" x14ac:dyDescent="0.25">
      <c r="A5649" t="s">
        <v>871</v>
      </c>
      <c r="B5649">
        <v>0</v>
      </c>
      <c r="C5649">
        <v>0.48686675000000001</v>
      </c>
      <c r="D5649">
        <v>0.25849075999999999</v>
      </c>
      <c r="E5649">
        <v>0.13132994000000001</v>
      </c>
    </row>
    <row r="5650" spans="1:5" x14ac:dyDescent="0.25">
      <c r="A5650" t="s">
        <v>872</v>
      </c>
      <c r="B5650">
        <v>0</v>
      </c>
      <c r="C5650">
        <v>0.60163663999999994</v>
      </c>
      <c r="D5650">
        <v>0.32066222</v>
      </c>
      <c r="E5650">
        <v>-5.6867090000000002E-2</v>
      </c>
    </row>
    <row r="5651" spans="1:5" x14ac:dyDescent="0.25">
      <c r="A5651" t="s">
        <v>873</v>
      </c>
      <c r="B5651">
        <v>0</v>
      </c>
      <c r="C5651">
        <v>0.59983169000000003</v>
      </c>
      <c r="D5651">
        <v>0.31640160000000001</v>
      </c>
      <c r="E5651">
        <v>-4.866649E-2</v>
      </c>
    </row>
    <row r="5652" spans="1:5" x14ac:dyDescent="0.25">
      <c r="A5652" t="s">
        <v>874</v>
      </c>
      <c r="B5652">
        <v>0</v>
      </c>
      <c r="C5652">
        <v>0.59998604</v>
      </c>
      <c r="D5652">
        <v>0.31603119000000002</v>
      </c>
      <c r="E5652">
        <v>-4.8313000000000002E-2</v>
      </c>
    </row>
    <row r="5653" spans="1:5" x14ac:dyDescent="0.25">
      <c r="A5653" t="s">
        <v>875</v>
      </c>
      <c r="B5653">
        <v>0</v>
      </c>
      <c r="C5653">
        <v>0.59742729999999999</v>
      </c>
      <c r="D5653">
        <v>0.31402513999999998</v>
      </c>
      <c r="E5653">
        <v>-4.2478399999999999E-2</v>
      </c>
    </row>
    <row r="5654" spans="1:5" x14ac:dyDescent="0.25">
      <c r="A5654" t="s">
        <v>876</v>
      </c>
      <c r="B5654">
        <v>0</v>
      </c>
      <c r="C5654">
        <v>0.59002476999999998</v>
      </c>
      <c r="D5654">
        <v>0.31621082</v>
      </c>
      <c r="E5654">
        <v>-3.7067469999999998E-2</v>
      </c>
    </row>
    <row r="5655" spans="1:5" x14ac:dyDescent="0.25">
      <c r="A5655" t="s">
        <v>877</v>
      </c>
      <c r="B5655">
        <v>0</v>
      </c>
      <c r="C5655">
        <v>0.58590774000000001</v>
      </c>
      <c r="D5655">
        <v>0.31758428</v>
      </c>
      <c r="E5655">
        <v>-3.4284729999999999E-2</v>
      </c>
    </row>
    <row r="5656" spans="1:5" x14ac:dyDescent="0.25">
      <c r="A5656" t="s">
        <v>878</v>
      </c>
      <c r="B5656">
        <v>0</v>
      </c>
      <c r="C5656">
        <v>0.81625400000000004</v>
      </c>
      <c r="D5656">
        <v>7.7456990000000003E-2</v>
      </c>
      <c r="E5656">
        <v>-2.6135999999999998E-4</v>
      </c>
    </row>
    <row r="5657" spans="1:5" x14ac:dyDescent="0.25">
      <c r="A5657" t="s">
        <v>879</v>
      </c>
      <c r="B5657">
        <v>0</v>
      </c>
      <c r="C5657">
        <v>0.83788684000000002</v>
      </c>
      <c r="D5657">
        <v>8.4274979999999999E-2</v>
      </c>
      <c r="E5657">
        <v>-2.950202E-2</v>
      </c>
    </row>
    <row r="5658" spans="1:5" x14ac:dyDescent="0.25">
      <c r="A5658" t="s">
        <v>880</v>
      </c>
      <c r="B5658">
        <v>0</v>
      </c>
      <c r="C5658">
        <v>0.83906137000000003</v>
      </c>
      <c r="D5658">
        <v>8.1456299999999995E-2</v>
      </c>
      <c r="E5658">
        <v>-2.6812099999999998E-2</v>
      </c>
    </row>
    <row r="5659" spans="1:5" x14ac:dyDescent="0.25">
      <c r="A5659" t="s">
        <v>881</v>
      </c>
      <c r="B5659">
        <v>0</v>
      </c>
      <c r="C5659">
        <v>0.83970924999999996</v>
      </c>
      <c r="D5659">
        <v>7.9901490000000006E-2</v>
      </c>
      <c r="E5659">
        <v>-2.532831E-2</v>
      </c>
    </row>
    <row r="5660" spans="1:5" x14ac:dyDescent="0.25">
      <c r="A5660" t="s">
        <v>882</v>
      </c>
      <c r="B5660">
        <v>0</v>
      </c>
      <c r="C5660">
        <v>0.83872126000000002</v>
      </c>
      <c r="D5660">
        <v>7.9123209999999999E-2</v>
      </c>
      <c r="E5660">
        <v>-2.3070130000000001E-2</v>
      </c>
    </row>
    <row r="5661" spans="1:5" x14ac:dyDescent="0.25">
      <c r="A5661" t="s">
        <v>883</v>
      </c>
      <c r="B5661">
        <v>0</v>
      </c>
      <c r="C5661">
        <v>0.83813070999999995</v>
      </c>
      <c r="D5661">
        <v>7.8974269999999999E-2</v>
      </c>
      <c r="E5661">
        <v>-2.2174340000000001E-2</v>
      </c>
    </row>
    <row r="5662" spans="1:5" x14ac:dyDescent="0.25">
      <c r="A5662" t="s">
        <v>884</v>
      </c>
      <c r="B5662">
        <v>0</v>
      </c>
      <c r="C5662">
        <v>0.83960197999999997</v>
      </c>
      <c r="D5662">
        <v>7.5443430000000006E-2</v>
      </c>
      <c r="E5662">
        <v>-1.8804789999999998E-2</v>
      </c>
    </row>
    <row r="5663" spans="1:5" x14ac:dyDescent="0.25">
      <c r="A5663" t="s">
        <v>885</v>
      </c>
      <c r="B5663">
        <v>0</v>
      </c>
      <c r="C5663">
        <v>0.84041904999999995</v>
      </c>
      <c r="D5663">
        <v>7.3482610000000004E-2</v>
      </c>
      <c r="E5663">
        <v>-1.6933529999999999E-2</v>
      </c>
    </row>
    <row r="5664" spans="1:5" x14ac:dyDescent="0.25">
      <c r="A5664" t="s">
        <v>886</v>
      </c>
      <c r="B5664">
        <v>0</v>
      </c>
      <c r="C5664">
        <v>0.85898136999999997</v>
      </c>
      <c r="D5664">
        <v>6.3076060000000003E-2</v>
      </c>
      <c r="E5664">
        <v>-2.3430650000000001E-2</v>
      </c>
    </row>
    <row r="5665" spans="1:5" x14ac:dyDescent="0.25">
      <c r="A5665" t="s">
        <v>887</v>
      </c>
      <c r="B5665">
        <v>0</v>
      </c>
      <c r="C5665">
        <v>0.85802853999999995</v>
      </c>
      <c r="D5665">
        <v>6.1992899999999997E-2</v>
      </c>
      <c r="E5665">
        <v>-2.0775399999999999E-2</v>
      </c>
    </row>
    <row r="5666" spans="1:5" x14ac:dyDescent="0.25">
      <c r="A5666" t="s">
        <v>888</v>
      </c>
      <c r="B5666">
        <v>0</v>
      </c>
      <c r="C5666">
        <v>0.85716996999999995</v>
      </c>
      <c r="D5666">
        <v>6.0709310000000002E-2</v>
      </c>
      <c r="E5666">
        <v>-1.79413E-2</v>
      </c>
    </row>
    <row r="5667" spans="1:5" x14ac:dyDescent="0.25">
      <c r="A5667" t="s">
        <v>889</v>
      </c>
      <c r="B5667">
        <v>0</v>
      </c>
      <c r="C5667">
        <v>0.85840338999999999</v>
      </c>
      <c r="D5667">
        <v>5.7749290000000002E-2</v>
      </c>
      <c r="E5667">
        <v>-1.511648E-2</v>
      </c>
    </row>
    <row r="5668" spans="1:5" x14ac:dyDescent="0.25">
      <c r="A5668" t="s">
        <v>890</v>
      </c>
      <c r="B5668">
        <v>0</v>
      </c>
      <c r="C5668">
        <v>0.85793929000000002</v>
      </c>
      <c r="D5668">
        <v>5.5544860000000001E-2</v>
      </c>
      <c r="E5668">
        <v>-1.1416030000000001E-2</v>
      </c>
    </row>
    <row r="5669" spans="1:5" x14ac:dyDescent="0.25">
      <c r="A5669" t="s">
        <v>891</v>
      </c>
      <c r="B5669">
        <v>0</v>
      </c>
      <c r="C5669">
        <v>1.0512942000000001</v>
      </c>
      <c r="D5669">
        <v>4.6610180000000001E-2</v>
      </c>
      <c r="E5669">
        <v>3.2577700000000001E-3</v>
      </c>
    </row>
    <row r="5671" spans="1:5" x14ac:dyDescent="0.25">
      <c r="A5671" t="s">
        <v>1020</v>
      </c>
    </row>
    <row r="5672" spans="1:5" x14ac:dyDescent="0.25">
      <c r="A5672" t="s">
        <v>1361</v>
      </c>
    </row>
    <row r="5673" spans="1:5" x14ac:dyDescent="0.25">
      <c r="A5673" t="s">
        <v>1004</v>
      </c>
    </row>
    <row r="5674" spans="1:5" x14ac:dyDescent="0.25">
      <c r="A5674" t="s">
        <v>1128</v>
      </c>
    </row>
    <row r="5675" spans="1:5" x14ac:dyDescent="0.25">
      <c r="A5675" t="s">
        <v>1005</v>
      </c>
    </row>
    <row r="5676" spans="1:5" x14ac:dyDescent="0.25">
      <c r="A5676" t="s">
        <v>3863</v>
      </c>
    </row>
    <row r="5677" spans="1:5" x14ac:dyDescent="0.25">
      <c r="A5677" t="s">
        <v>1003</v>
      </c>
    </row>
  </sheetData>
  <phoneticPr fontId="0" type="noConversion"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7"/>
  <sheetViews>
    <sheetView workbookViewId="0"/>
  </sheetViews>
  <sheetFormatPr defaultRowHeight="12.75" x14ac:dyDescent="0.2"/>
  <cols>
    <col min="1" max="1" width="6.140625" style="22" customWidth="1"/>
    <col min="2" max="2" width="4.7109375" style="22" customWidth="1"/>
    <col min="3" max="5" width="8.5703125" style="23" customWidth="1"/>
    <col min="6" max="6" width="4" style="22" customWidth="1"/>
    <col min="7" max="7" width="8.5703125" style="22" customWidth="1"/>
    <col min="8" max="8" width="7.5703125" style="22" customWidth="1"/>
    <col min="9" max="9" width="9.140625" style="22"/>
    <col min="10" max="10" width="4.28515625" style="22" customWidth="1"/>
    <col min="11" max="11" width="5.7109375" style="22" customWidth="1"/>
    <col min="12" max="12" width="5.5703125" style="22" customWidth="1"/>
    <col min="13" max="13" width="4.7109375" style="22" customWidth="1"/>
    <col min="14" max="14" width="6.140625" style="22" customWidth="1"/>
    <col min="15" max="15" width="4.7109375" style="22" customWidth="1"/>
    <col min="16" max="18" width="8.5703125" style="23" customWidth="1"/>
    <col min="19" max="19" width="4" style="22" customWidth="1"/>
    <col min="20" max="20" width="8.5703125" style="22" customWidth="1"/>
    <col min="21" max="21" width="7.5703125" style="22" customWidth="1"/>
    <col min="22" max="22" width="9.140625" style="22"/>
    <col min="23" max="23" width="4.28515625" style="22" customWidth="1"/>
    <col min="24" max="24" width="5.7109375" style="22" customWidth="1"/>
    <col min="25" max="25" width="5.5703125" style="22" customWidth="1"/>
    <col min="26" max="26" width="5.42578125" style="22" customWidth="1"/>
    <col min="27" max="16384" width="9.140625" style="22"/>
  </cols>
  <sheetData>
    <row r="1" spans="1:26" x14ac:dyDescent="0.2">
      <c r="A1" s="21" t="s">
        <v>0</v>
      </c>
      <c r="N1" s="21" t="s">
        <v>0</v>
      </c>
    </row>
    <row r="2" spans="1:26" x14ac:dyDescent="0.2">
      <c r="A2" s="21" t="s">
        <v>1</v>
      </c>
      <c r="N2" s="21" t="s">
        <v>1</v>
      </c>
    </row>
    <row r="3" spans="1:26" x14ac:dyDescent="0.2">
      <c r="A3" s="21" t="s">
        <v>909</v>
      </c>
      <c r="N3" s="21" t="s">
        <v>998</v>
      </c>
    </row>
    <row r="4" spans="1:26" x14ac:dyDescent="0.2">
      <c r="C4" s="24" t="s">
        <v>2</v>
      </c>
      <c r="G4" s="21" t="s">
        <v>3</v>
      </c>
      <c r="P4" s="24" t="s">
        <v>2</v>
      </c>
      <c r="T4" s="21" t="s">
        <v>3</v>
      </c>
    </row>
    <row r="5" spans="1:26" x14ac:dyDescent="0.2">
      <c r="C5" s="23" t="s">
        <v>4</v>
      </c>
      <c r="D5" s="23" t="s">
        <v>5</v>
      </c>
      <c r="E5" s="23" t="s">
        <v>6</v>
      </c>
      <c r="G5" s="23" t="s">
        <v>4</v>
      </c>
      <c r="H5" s="23" t="s">
        <v>5</v>
      </c>
      <c r="I5" s="23" t="s">
        <v>6</v>
      </c>
      <c r="K5" s="23" t="s">
        <v>7</v>
      </c>
      <c r="L5" s="23" t="s">
        <v>8</v>
      </c>
      <c r="P5" s="23" t="s">
        <v>4</v>
      </c>
      <c r="Q5" s="23" t="s">
        <v>5</v>
      </c>
      <c r="R5" s="23" t="s">
        <v>6</v>
      </c>
      <c r="T5" s="23" t="s">
        <v>4</v>
      </c>
      <c r="U5" s="23" t="s">
        <v>5</v>
      </c>
      <c r="V5" s="23" t="s">
        <v>6</v>
      </c>
      <c r="X5" s="23" t="s">
        <v>7</v>
      </c>
      <c r="Y5" s="23" t="s">
        <v>8</v>
      </c>
    </row>
    <row r="6" spans="1:26" x14ac:dyDescent="0.2">
      <c r="A6" s="25" t="s">
        <v>966</v>
      </c>
      <c r="B6" s="26" t="s">
        <v>9</v>
      </c>
      <c r="C6" s="27">
        <f>'Stata Output'!C4789</f>
        <v>0.76794722999999998</v>
      </c>
      <c r="D6" s="27">
        <f>'Stata Output'!D4789</f>
        <v>0.10171755</v>
      </c>
      <c r="E6" s="27">
        <f>'Stata Output'!E4789</f>
        <v>0.13026816999999999</v>
      </c>
      <c r="F6" s="26"/>
      <c r="G6" s="22">
        <f t="shared" ref="G6:G69" si="0">IF(C6&lt;0,1,0)</f>
        <v>0</v>
      </c>
      <c r="H6" s="22">
        <f t="shared" ref="H6:H69" si="1">IF(D6&lt;0,1,0)</f>
        <v>0</v>
      </c>
      <c r="I6" s="22">
        <f t="shared" ref="I6:I69" si="2">IF(E6&lt;0,1,0)</f>
        <v>0</v>
      </c>
      <c r="K6" s="22">
        <f t="shared" ref="K6:K69" si="3">SUM(G6:I6)</f>
        <v>0</v>
      </c>
      <c r="L6" s="26"/>
      <c r="M6" s="26"/>
      <c r="N6" s="25" t="s">
        <v>966</v>
      </c>
      <c r="O6" s="26" t="s">
        <v>9</v>
      </c>
      <c r="P6" s="27">
        <f>'Stata Output'!C465</f>
        <v>0.38856269999999998</v>
      </c>
      <c r="Q6" s="27">
        <f>'Stata Output'!D465</f>
        <v>0.17736188999999999</v>
      </c>
      <c r="R6" s="27">
        <f>'Stata Output'!E465</f>
        <v>0.41643170000000002</v>
      </c>
      <c r="S6" s="26"/>
      <c r="T6" s="22">
        <f t="shared" ref="T6:T69" si="4">IF(P6&lt;0,1,0)</f>
        <v>0</v>
      </c>
      <c r="U6" s="22">
        <f t="shared" ref="U6:U69" si="5">IF(Q6&lt;0,1,0)</f>
        <v>0</v>
      </c>
      <c r="V6" s="22">
        <f t="shared" ref="V6:V69" si="6">IF(R6&lt;0,1,0)</f>
        <v>0</v>
      </c>
      <c r="X6" s="22">
        <f t="shared" ref="X6:X69" si="7">SUM(T6:V6)</f>
        <v>0</v>
      </c>
      <c r="Y6" s="26"/>
      <c r="Z6" s="26"/>
    </row>
    <row r="7" spans="1:26" x14ac:dyDescent="0.2">
      <c r="A7" s="25" t="s">
        <v>966</v>
      </c>
      <c r="B7" s="26" t="s">
        <v>10</v>
      </c>
      <c r="C7" s="27">
        <f>'Stata Output'!C4790</f>
        <v>0.76734239999999998</v>
      </c>
      <c r="D7" s="27">
        <f>'Stata Output'!D4790</f>
        <v>9.9871080000000001E-2</v>
      </c>
      <c r="E7" s="27">
        <f>'Stata Output'!E4790</f>
        <v>0.13361729</v>
      </c>
      <c r="F7" s="26"/>
      <c r="G7" s="22">
        <f t="shared" si="0"/>
        <v>0</v>
      </c>
      <c r="H7" s="22">
        <f t="shared" si="1"/>
        <v>0</v>
      </c>
      <c r="I7" s="22">
        <f t="shared" si="2"/>
        <v>0</v>
      </c>
      <c r="K7" s="22">
        <f t="shared" si="3"/>
        <v>0</v>
      </c>
      <c r="L7" s="26"/>
      <c r="M7" s="26"/>
      <c r="N7" s="25" t="s">
        <v>966</v>
      </c>
      <c r="O7" s="26" t="s">
        <v>10</v>
      </c>
      <c r="P7" s="27">
        <f>'Stata Output'!C466</f>
        <v>0.38326947</v>
      </c>
      <c r="Q7" s="27">
        <f>'Stata Output'!D466</f>
        <v>0.18048893999999999</v>
      </c>
      <c r="R7" s="27">
        <f>'Stata Output'!E466</f>
        <v>0.41786498</v>
      </c>
      <c r="S7" s="26"/>
      <c r="T7" s="22">
        <f t="shared" si="4"/>
        <v>0</v>
      </c>
      <c r="U7" s="22">
        <f t="shared" si="5"/>
        <v>0</v>
      </c>
      <c r="V7" s="22">
        <f t="shared" si="6"/>
        <v>0</v>
      </c>
      <c r="X7" s="22">
        <f t="shared" si="7"/>
        <v>0</v>
      </c>
      <c r="Y7" s="26"/>
      <c r="Z7" s="26"/>
    </row>
    <row r="8" spans="1:26" x14ac:dyDescent="0.2">
      <c r="A8" s="25" t="s">
        <v>966</v>
      </c>
      <c r="B8" s="26" t="s">
        <v>11</v>
      </c>
      <c r="C8" s="27">
        <f>'Stata Output'!C4791</f>
        <v>0.76590796000000005</v>
      </c>
      <c r="D8" s="27">
        <f>'Stata Output'!D4791</f>
        <v>9.8183610000000004E-2</v>
      </c>
      <c r="E8" s="27">
        <f>'Stata Output'!E4791</f>
        <v>0.13769619</v>
      </c>
      <c r="F8" s="26"/>
      <c r="G8" s="22">
        <f t="shared" si="0"/>
        <v>0</v>
      </c>
      <c r="H8" s="22">
        <f t="shared" si="1"/>
        <v>0</v>
      </c>
      <c r="I8" s="22">
        <f t="shared" si="2"/>
        <v>0</v>
      </c>
      <c r="K8" s="22">
        <f t="shared" si="3"/>
        <v>0</v>
      </c>
      <c r="L8" s="26"/>
      <c r="M8" s="26"/>
      <c r="N8" s="25" t="s">
        <v>966</v>
      </c>
      <c r="O8" s="26" t="s">
        <v>11</v>
      </c>
      <c r="P8" s="27">
        <f>'Stata Output'!C467</f>
        <v>0.37825379999999997</v>
      </c>
      <c r="Q8" s="27">
        <f>'Stata Output'!D467</f>
        <v>0.18394089999999999</v>
      </c>
      <c r="R8" s="27">
        <f>'Stata Output'!E467</f>
        <v>0.41868379</v>
      </c>
      <c r="S8" s="26"/>
      <c r="T8" s="22">
        <f t="shared" si="4"/>
        <v>0</v>
      </c>
      <c r="U8" s="22">
        <f t="shared" si="5"/>
        <v>0</v>
      </c>
      <c r="V8" s="22">
        <f t="shared" si="6"/>
        <v>0</v>
      </c>
      <c r="X8" s="22">
        <f t="shared" si="7"/>
        <v>0</v>
      </c>
      <c r="Y8" s="26"/>
      <c r="Z8" s="26"/>
    </row>
    <row r="9" spans="1:26" x14ac:dyDescent="0.2">
      <c r="A9" s="25" t="s">
        <v>966</v>
      </c>
      <c r="B9" s="26" t="s">
        <v>12</v>
      </c>
      <c r="C9" s="27">
        <f>'Stata Output'!C4792</f>
        <v>0.76399309999999998</v>
      </c>
      <c r="D9" s="27">
        <f>'Stata Output'!D4792</f>
        <v>9.6158670000000002E-2</v>
      </c>
      <c r="E9" s="27">
        <f>'Stata Output'!E4792</f>
        <v>0.14281435000000001</v>
      </c>
      <c r="F9" s="26"/>
      <c r="G9" s="22">
        <f t="shared" si="0"/>
        <v>0</v>
      </c>
      <c r="H9" s="22">
        <f t="shared" si="1"/>
        <v>0</v>
      </c>
      <c r="I9" s="22">
        <f t="shared" si="2"/>
        <v>0</v>
      </c>
      <c r="K9" s="22">
        <f t="shared" si="3"/>
        <v>0</v>
      </c>
      <c r="L9" s="26"/>
      <c r="M9" s="26"/>
      <c r="N9" s="25" t="s">
        <v>966</v>
      </c>
      <c r="O9" s="26" t="s">
        <v>12</v>
      </c>
      <c r="P9" s="27">
        <f>'Stata Output'!C468</f>
        <v>0.37219591000000002</v>
      </c>
      <c r="Q9" s="27">
        <f>'Stata Output'!D468</f>
        <v>0.18821366</v>
      </c>
      <c r="R9" s="27">
        <f>'Stata Output'!E468</f>
        <v>0.41955858000000001</v>
      </c>
      <c r="S9" s="26"/>
      <c r="T9" s="22">
        <f t="shared" si="4"/>
        <v>0</v>
      </c>
      <c r="U9" s="22">
        <f t="shared" si="5"/>
        <v>0</v>
      </c>
      <c r="V9" s="22">
        <f t="shared" si="6"/>
        <v>0</v>
      </c>
      <c r="X9" s="22">
        <f t="shared" si="7"/>
        <v>0</v>
      </c>
      <c r="Y9" s="26"/>
      <c r="Z9" s="26"/>
    </row>
    <row r="10" spans="1:26" x14ac:dyDescent="0.2">
      <c r="A10" s="25" t="s">
        <v>966</v>
      </c>
      <c r="B10" s="26" t="s">
        <v>13</v>
      </c>
      <c r="C10" s="27">
        <f>'Stata Output'!C4793</f>
        <v>0.76279406999999999</v>
      </c>
      <c r="D10" s="27">
        <f>'Stata Output'!D4793</f>
        <v>9.2539759999999999E-2</v>
      </c>
      <c r="E10" s="27">
        <f>'Stata Output'!E4793</f>
        <v>0.14939404000000001</v>
      </c>
      <c r="F10" s="26"/>
      <c r="G10" s="22">
        <f t="shared" si="0"/>
        <v>0</v>
      </c>
      <c r="H10" s="22">
        <f t="shared" si="1"/>
        <v>0</v>
      </c>
      <c r="I10" s="22">
        <f t="shared" si="2"/>
        <v>0</v>
      </c>
      <c r="K10" s="22">
        <f t="shared" si="3"/>
        <v>0</v>
      </c>
      <c r="L10" s="26"/>
      <c r="M10" s="26"/>
      <c r="N10" s="25" t="s">
        <v>966</v>
      </c>
      <c r="O10" s="26" t="s">
        <v>13</v>
      </c>
      <c r="P10" s="27">
        <f>'Stata Output'!C469</f>
        <v>0.36181894999999997</v>
      </c>
      <c r="Q10" s="27">
        <f>'Stata Output'!D469</f>
        <v>0.19435155000000001</v>
      </c>
      <c r="R10" s="27">
        <f>'Stata Output'!E469</f>
        <v>0.42236005999999998</v>
      </c>
      <c r="S10" s="26"/>
      <c r="T10" s="22">
        <f t="shared" si="4"/>
        <v>0</v>
      </c>
      <c r="U10" s="22">
        <f t="shared" si="5"/>
        <v>0</v>
      </c>
      <c r="V10" s="22">
        <f t="shared" si="6"/>
        <v>0</v>
      </c>
      <c r="X10" s="22">
        <f t="shared" si="7"/>
        <v>0</v>
      </c>
      <c r="Y10" s="26"/>
      <c r="Z10" s="26"/>
    </row>
    <row r="11" spans="1:26" x14ac:dyDescent="0.2">
      <c r="A11" s="25" t="s">
        <v>966</v>
      </c>
      <c r="B11" s="26" t="s">
        <v>14</v>
      </c>
      <c r="C11" s="27">
        <f>'Stata Output'!C4794</f>
        <v>0.76030059000000005</v>
      </c>
      <c r="D11" s="27">
        <f>'Stata Output'!D4794</f>
        <v>8.9416930000000006E-2</v>
      </c>
      <c r="E11" s="27">
        <f>'Stata Output'!E4794</f>
        <v>0.15675643</v>
      </c>
      <c r="F11" s="26"/>
      <c r="G11" s="22">
        <f t="shared" si="0"/>
        <v>0</v>
      </c>
      <c r="H11" s="22">
        <f t="shared" si="1"/>
        <v>0</v>
      </c>
      <c r="I11" s="22">
        <f t="shared" si="2"/>
        <v>0</v>
      </c>
      <c r="K11" s="22">
        <f t="shared" si="3"/>
        <v>0</v>
      </c>
      <c r="L11" s="26"/>
      <c r="M11" s="26"/>
      <c r="N11" s="25" t="s">
        <v>966</v>
      </c>
      <c r="O11" s="26" t="s">
        <v>14</v>
      </c>
      <c r="P11" s="27">
        <f>'Stata Output'!C470</f>
        <v>0.35256948999999999</v>
      </c>
      <c r="Q11" s="27">
        <f>'Stata Output'!D470</f>
        <v>0.20063121</v>
      </c>
      <c r="R11" s="27">
        <f>'Stata Output'!E470</f>
        <v>0.42396508999999999</v>
      </c>
      <c r="S11" s="26"/>
      <c r="T11" s="22">
        <f t="shared" si="4"/>
        <v>0</v>
      </c>
      <c r="U11" s="22">
        <f t="shared" si="5"/>
        <v>0</v>
      </c>
      <c r="V11" s="22">
        <f t="shared" si="6"/>
        <v>0</v>
      </c>
      <c r="X11" s="22">
        <f t="shared" si="7"/>
        <v>0</v>
      </c>
      <c r="Y11" s="26"/>
      <c r="Z11" s="26"/>
    </row>
    <row r="12" spans="1:26" s="28" customFormat="1" x14ac:dyDescent="0.2">
      <c r="A12" s="25" t="s">
        <v>966</v>
      </c>
      <c r="B12" s="28" t="s">
        <v>15</v>
      </c>
      <c r="C12" s="27">
        <f>'Stata Output'!C4795</f>
        <v>0.78071648000000005</v>
      </c>
      <c r="D12" s="27">
        <f>'Stata Output'!D4795</f>
        <v>9.7188880000000005E-2</v>
      </c>
      <c r="E12" s="27">
        <f>'Stata Output'!E4795</f>
        <v>0.12849198000000001</v>
      </c>
      <c r="G12" s="22">
        <f t="shared" si="0"/>
        <v>0</v>
      </c>
      <c r="H12" s="22">
        <f t="shared" si="1"/>
        <v>0</v>
      </c>
      <c r="I12" s="22">
        <f t="shared" si="2"/>
        <v>0</v>
      </c>
      <c r="J12" s="22"/>
      <c r="K12" s="22">
        <f t="shared" si="3"/>
        <v>0</v>
      </c>
      <c r="N12" s="25" t="s">
        <v>966</v>
      </c>
      <c r="O12" s="28" t="s">
        <v>15</v>
      </c>
      <c r="P12" s="27">
        <f>'Stata Output'!C471</f>
        <v>0.37270875999999997</v>
      </c>
      <c r="Q12" s="27">
        <f>'Stata Output'!D471</f>
        <v>0.18172693000000001</v>
      </c>
      <c r="R12" s="27">
        <f>'Stata Output'!E471</f>
        <v>0.43265373000000001</v>
      </c>
      <c r="T12" s="22">
        <f t="shared" si="4"/>
        <v>0</v>
      </c>
      <c r="U12" s="22">
        <f t="shared" si="5"/>
        <v>0</v>
      </c>
      <c r="V12" s="22">
        <f t="shared" si="6"/>
        <v>0</v>
      </c>
      <c r="W12" s="22"/>
      <c r="X12" s="22">
        <f t="shared" si="7"/>
        <v>0</v>
      </c>
    </row>
    <row r="13" spans="1:26" x14ac:dyDescent="0.2">
      <c r="A13" s="25" t="s">
        <v>966</v>
      </c>
      <c r="B13" s="26" t="s">
        <v>16</v>
      </c>
      <c r="C13" s="27">
        <f>'Stata Output'!C4796</f>
        <v>0.78012784999999996</v>
      </c>
      <c r="D13" s="27">
        <f>'Stata Output'!D4796</f>
        <v>9.3291559999999996E-2</v>
      </c>
      <c r="E13" s="27">
        <f>'Stata Output'!E4796</f>
        <v>0.13476642999999999</v>
      </c>
      <c r="F13" s="26"/>
      <c r="G13" s="22">
        <f t="shared" si="0"/>
        <v>0</v>
      </c>
      <c r="H13" s="22">
        <f t="shared" si="1"/>
        <v>0</v>
      </c>
      <c r="I13" s="22">
        <f t="shared" si="2"/>
        <v>0</v>
      </c>
      <c r="K13" s="22">
        <f t="shared" si="3"/>
        <v>0</v>
      </c>
      <c r="L13" s="26"/>
      <c r="M13" s="26"/>
      <c r="N13" s="25" t="s">
        <v>966</v>
      </c>
      <c r="O13" s="26" t="s">
        <v>16</v>
      </c>
      <c r="P13" s="27">
        <f>'Stata Output'!C472</f>
        <v>0.36167555000000001</v>
      </c>
      <c r="Q13" s="27">
        <f>'Stata Output'!D472</f>
        <v>0.18786348999999999</v>
      </c>
      <c r="R13" s="27">
        <f>'Stata Output'!E472</f>
        <v>0.43606204999999998</v>
      </c>
      <c r="S13" s="26"/>
      <c r="T13" s="22">
        <f t="shared" si="4"/>
        <v>0</v>
      </c>
      <c r="U13" s="22">
        <f t="shared" si="5"/>
        <v>0</v>
      </c>
      <c r="V13" s="22">
        <f t="shared" si="6"/>
        <v>0</v>
      </c>
      <c r="X13" s="22">
        <f t="shared" si="7"/>
        <v>0</v>
      </c>
      <c r="Y13" s="26"/>
      <c r="Z13" s="26"/>
    </row>
    <row r="14" spans="1:26" x14ac:dyDescent="0.2">
      <c r="A14" s="25" t="s">
        <v>966</v>
      </c>
      <c r="B14" s="26" t="s">
        <v>17</v>
      </c>
      <c r="C14" s="27">
        <f>'Stata Output'!C4797</f>
        <v>0.77875605000000003</v>
      </c>
      <c r="D14" s="27">
        <f>'Stata Output'!D4797</f>
        <v>9.2499399999999996E-2</v>
      </c>
      <c r="E14" s="27">
        <f>'Stata Output'!E4797</f>
        <v>0.13748777000000001</v>
      </c>
      <c r="F14" s="26"/>
      <c r="G14" s="22">
        <f t="shared" si="0"/>
        <v>0</v>
      </c>
      <c r="H14" s="22">
        <f t="shared" si="1"/>
        <v>0</v>
      </c>
      <c r="I14" s="22">
        <f t="shared" si="2"/>
        <v>0</v>
      </c>
      <c r="K14" s="22">
        <f t="shared" si="3"/>
        <v>0</v>
      </c>
      <c r="L14" s="26"/>
      <c r="M14" s="26"/>
      <c r="N14" s="25" t="s">
        <v>966</v>
      </c>
      <c r="O14" s="26" t="s">
        <v>17</v>
      </c>
      <c r="P14" s="27">
        <f>'Stata Output'!C473</f>
        <v>0.35917979</v>
      </c>
      <c r="Q14" s="27">
        <f>'Stata Output'!D473</f>
        <v>0.18995466</v>
      </c>
      <c r="R14" s="27">
        <f>'Stata Output'!E473</f>
        <v>0.43605748</v>
      </c>
      <c r="S14" s="26"/>
      <c r="T14" s="22">
        <f t="shared" si="4"/>
        <v>0</v>
      </c>
      <c r="U14" s="22">
        <f t="shared" si="5"/>
        <v>0</v>
      </c>
      <c r="V14" s="22">
        <f t="shared" si="6"/>
        <v>0</v>
      </c>
      <c r="X14" s="22">
        <f t="shared" si="7"/>
        <v>0</v>
      </c>
      <c r="Y14" s="26"/>
      <c r="Z14" s="26"/>
    </row>
    <row r="15" spans="1:26" x14ac:dyDescent="0.2">
      <c r="A15" s="25" t="s">
        <v>966</v>
      </c>
      <c r="B15" s="26" t="s">
        <v>18</v>
      </c>
      <c r="C15" s="27">
        <f>'Stata Output'!C4798</f>
        <v>0.78493710999999999</v>
      </c>
      <c r="D15" s="27">
        <f>'Stata Output'!D4798</f>
        <v>9.2796719999999999E-2</v>
      </c>
      <c r="E15" s="27">
        <f>'Stata Output'!E4798</f>
        <v>0.13180393000000001</v>
      </c>
      <c r="F15" s="26"/>
      <c r="G15" s="22">
        <f t="shared" si="0"/>
        <v>0</v>
      </c>
      <c r="H15" s="22">
        <f t="shared" si="1"/>
        <v>0</v>
      </c>
      <c r="I15" s="22">
        <f t="shared" si="2"/>
        <v>0</v>
      </c>
      <c r="K15" s="22">
        <f t="shared" si="3"/>
        <v>0</v>
      </c>
      <c r="L15" s="26"/>
      <c r="M15" s="26"/>
      <c r="N15" s="25" t="s">
        <v>966</v>
      </c>
      <c r="O15" s="26" t="s">
        <v>18</v>
      </c>
      <c r="P15" s="27">
        <f>'Stata Output'!C474</f>
        <v>0.35958925000000003</v>
      </c>
      <c r="Q15" s="27">
        <f>'Stata Output'!D474</f>
        <v>0.18718325999999999</v>
      </c>
      <c r="R15" s="27">
        <f>'Stata Output'!E474</f>
        <v>0.44060152000000002</v>
      </c>
      <c r="S15" s="26"/>
      <c r="T15" s="22">
        <f t="shared" si="4"/>
        <v>0</v>
      </c>
      <c r="U15" s="22">
        <f t="shared" si="5"/>
        <v>0</v>
      </c>
      <c r="V15" s="22">
        <f t="shared" si="6"/>
        <v>0</v>
      </c>
      <c r="X15" s="22">
        <f t="shared" si="7"/>
        <v>0</v>
      </c>
      <c r="Y15" s="26"/>
      <c r="Z15" s="26"/>
    </row>
    <row r="16" spans="1:26" x14ac:dyDescent="0.2">
      <c r="A16" s="25" t="s">
        <v>966</v>
      </c>
      <c r="B16" s="26" t="s">
        <v>19</v>
      </c>
      <c r="C16" s="27">
        <f>'Stata Output'!C4799</f>
        <v>0.78484732999999995</v>
      </c>
      <c r="D16" s="27">
        <f>'Stata Output'!D4799</f>
        <v>8.9781120000000006E-2</v>
      </c>
      <c r="E16" s="27">
        <f>'Stata Output'!E4799</f>
        <v>0.13623658</v>
      </c>
      <c r="F16" s="26"/>
      <c r="G16" s="22">
        <f t="shared" si="0"/>
        <v>0</v>
      </c>
      <c r="H16" s="22">
        <f t="shared" si="1"/>
        <v>0</v>
      </c>
      <c r="I16" s="22">
        <f t="shared" si="2"/>
        <v>0</v>
      </c>
      <c r="K16" s="22">
        <f t="shared" si="3"/>
        <v>0</v>
      </c>
      <c r="L16" s="26"/>
      <c r="M16" s="26"/>
      <c r="N16" s="25" t="s">
        <v>966</v>
      </c>
      <c r="O16" s="26" t="s">
        <v>19</v>
      </c>
      <c r="P16" s="27">
        <f>'Stata Output'!C475</f>
        <v>0.35112609</v>
      </c>
      <c r="Q16" s="27">
        <f>'Stata Output'!D475</f>
        <v>0.19168507000000001</v>
      </c>
      <c r="R16" s="27">
        <f>'Stata Output'!E475</f>
        <v>0.44344242</v>
      </c>
      <c r="S16" s="26"/>
      <c r="T16" s="22">
        <f t="shared" si="4"/>
        <v>0</v>
      </c>
      <c r="U16" s="22">
        <f t="shared" si="5"/>
        <v>0</v>
      </c>
      <c r="V16" s="22">
        <f t="shared" si="6"/>
        <v>0</v>
      </c>
      <c r="X16" s="22">
        <f t="shared" si="7"/>
        <v>0</v>
      </c>
      <c r="Y16" s="26"/>
      <c r="Z16" s="26"/>
    </row>
    <row r="17" spans="1:26" x14ac:dyDescent="0.2">
      <c r="A17" s="25" t="s">
        <v>966</v>
      </c>
      <c r="B17" s="26" t="s">
        <v>20</v>
      </c>
      <c r="C17" s="27">
        <f>'Stata Output'!C4800</f>
        <v>0.78721744999999999</v>
      </c>
      <c r="D17" s="27">
        <f>'Stata Output'!D4800</f>
        <v>8.2349660000000005E-2</v>
      </c>
      <c r="E17" s="27">
        <f>'Stata Output'!E4800</f>
        <v>0.14416757999999999</v>
      </c>
      <c r="F17" s="26"/>
      <c r="G17" s="22">
        <f t="shared" si="0"/>
        <v>0</v>
      </c>
      <c r="H17" s="22">
        <f t="shared" si="1"/>
        <v>0</v>
      </c>
      <c r="I17" s="22">
        <f t="shared" si="2"/>
        <v>0</v>
      </c>
      <c r="K17" s="22">
        <f t="shared" si="3"/>
        <v>0</v>
      </c>
      <c r="L17" s="26"/>
      <c r="M17" s="26"/>
      <c r="N17" s="25" t="s">
        <v>966</v>
      </c>
      <c r="O17" s="26" t="s">
        <v>20</v>
      </c>
      <c r="P17" s="27">
        <f>'Stata Output'!C476</f>
        <v>0.33079396</v>
      </c>
      <c r="Q17" s="27">
        <f>'Stata Output'!D476</f>
        <v>0.20103262999999999</v>
      </c>
      <c r="R17" s="27">
        <f>'Stata Output'!E476</f>
        <v>0.45188652000000001</v>
      </c>
      <c r="S17" s="26"/>
      <c r="T17" s="22">
        <f t="shared" si="4"/>
        <v>0</v>
      </c>
      <c r="U17" s="22">
        <f t="shared" si="5"/>
        <v>0</v>
      </c>
      <c r="V17" s="22">
        <f t="shared" si="6"/>
        <v>0</v>
      </c>
      <c r="X17" s="22">
        <f t="shared" si="7"/>
        <v>0</v>
      </c>
      <c r="Y17" s="26"/>
      <c r="Z17" s="26"/>
    </row>
    <row r="18" spans="1:26" s="30" customFormat="1" x14ac:dyDescent="0.2">
      <c r="A18" s="29" t="s">
        <v>966</v>
      </c>
      <c r="B18" s="30" t="s">
        <v>21</v>
      </c>
      <c r="C18" s="31">
        <f>'Stata Output'!C4801</f>
        <v>0.78799529999999995</v>
      </c>
      <c r="D18" s="31">
        <f>'Stata Output'!D4801</f>
        <v>7.6344990000000001E-2</v>
      </c>
      <c r="E18" s="31">
        <f>'Stata Output'!E4801</f>
        <v>0.15188916</v>
      </c>
      <c r="G18" s="30">
        <f t="shared" si="0"/>
        <v>0</v>
      </c>
      <c r="H18" s="30">
        <f t="shared" si="1"/>
        <v>0</v>
      </c>
      <c r="I18" s="30">
        <f t="shared" si="2"/>
        <v>0</v>
      </c>
      <c r="K18" s="30">
        <f t="shared" si="3"/>
        <v>0</v>
      </c>
      <c r="L18" s="30">
        <f>SUM(K6:K18)</f>
        <v>0</v>
      </c>
      <c r="N18" s="29" t="s">
        <v>966</v>
      </c>
      <c r="O18" s="30" t="s">
        <v>21</v>
      </c>
      <c r="P18" s="31">
        <f>'Stata Output'!C477</f>
        <v>0.31413553999999999</v>
      </c>
      <c r="Q18" s="31">
        <f>'Stata Output'!D477</f>
        <v>0.20935192</v>
      </c>
      <c r="R18" s="31">
        <f>'Stata Output'!E477</f>
        <v>0.45807607</v>
      </c>
      <c r="T18" s="30">
        <f t="shared" si="4"/>
        <v>0</v>
      </c>
      <c r="U18" s="30">
        <f t="shared" si="5"/>
        <v>0</v>
      </c>
      <c r="V18" s="30">
        <f t="shared" si="6"/>
        <v>0</v>
      </c>
      <c r="X18" s="30">
        <f t="shared" si="7"/>
        <v>0</v>
      </c>
      <c r="Y18" s="30">
        <f>SUM(X6:X18)</f>
        <v>0</v>
      </c>
    </row>
    <row r="19" spans="1:26" s="28" customFormat="1" x14ac:dyDescent="0.2">
      <c r="A19" s="32" t="s">
        <v>967</v>
      </c>
      <c r="B19" s="28" t="s">
        <v>22</v>
      </c>
      <c r="C19" s="27">
        <f>'Stata Output'!C4802</f>
        <v>0.99730876999999996</v>
      </c>
      <c r="D19" s="27">
        <f>'Stata Output'!D4802</f>
        <v>4.5298989999999997E-2</v>
      </c>
      <c r="E19" s="27">
        <f>'Stata Output'!E4802</f>
        <v>8.2984950000000002E-2</v>
      </c>
      <c r="G19" s="22">
        <f t="shared" si="0"/>
        <v>0</v>
      </c>
      <c r="H19" s="22">
        <f t="shared" si="1"/>
        <v>0</v>
      </c>
      <c r="I19" s="22">
        <f t="shared" si="2"/>
        <v>0</v>
      </c>
      <c r="J19" s="22"/>
      <c r="K19" s="22">
        <f t="shared" si="3"/>
        <v>0</v>
      </c>
      <c r="N19" s="32" t="s">
        <v>967</v>
      </c>
      <c r="O19" s="28" t="s">
        <v>22</v>
      </c>
      <c r="P19" s="27">
        <f>'Stata Output'!C478</f>
        <v>0.15545068000000001</v>
      </c>
      <c r="Q19" s="27">
        <f>'Stata Output'!D478</f>
        <v>0.23892953</v>
      </c>
      <c r="R19" s="27">
        <f>'Stata Output'!E478</f>
        <v>0.69895874000000002</v>
      </c>
      <c r="T19" s="22">
        <f t="shared" si="4"/>
        <v>0</v>
      </c>
      <c r="U19" s="22">
        <f t="shared" si="5"/>
        <v>0</v>
      </c>
      <c r="V19" s="22">
        <f t="shared" si="6"/>
        <v>0</v>
      </c>
      <c r="W19" s="22"/>
      <c r="X19" s="22">
        <f t="shared" si="7"/>
        <v>0</v>
      </c>
    </row>
    <row r="20" spans="1:26" x14ac:dyDescent="0.2">
      <c r="A20" s="32" t="s">
        <v>967</v>
      </c>
      <c r="B20" s="26" t="s">
        <v>23</v>
      </c>
      <c r="C20" s="27">
        <f>'Stata Output'!C4803</f>
        <v>0.99747262999999997</v>
      </c>
      <c r="D20" s="27">
        <f>'Stata Output'!D4803</f>
        <v>4.3426899999999997E-2</v>
      </c>
      <c r="E20" s="27">
        <f>'Stata Output'!E4803</f>
        <v>8.5483139999999999E-2</v>
      </c>
      <c r="F20" s="26"/>
      <c r="G20" s="22">
        <f t="shared" si="0"/>
        <v>0</v>
      </c>
      <c r="H20" s="22">
        <f t="shared" si="1"/>
        <v>0</v>
      </c>
      <c r="I20" s="22">
        <f t="shared" si="2"/>
        <v>0</v>
      </c>
      <c r="K20" s="22">
        <f t="shared" si="3"/>
        <v>0</v>
      </c>
      <c r="L20" s="26"/>
      <c r="M20" s="26"/>
      <c r="N20" s="32" t="s">
        <v>967</v>
      </c>
      <c r="O20" s="26" t="s">
        <v>23</v>
      </c>
      <c r="P20" s="27">
        <f>'Stata Output'!C479</f>
        <v>0.15024116000000001</v>
      </c>
      <c r="Q20" s="27">
        <f>'Stata Output'!D479</f>
        <v>0.24157624999999999</v>
      </c>
      <c r="R20" s="27">
        <f>'Stata Output'!E479</f>
        <v>0.70084466999999995</v>
      </c>
      <c r="S20" s="26"/>
      <c r="T20" s="22">
        <f t="shared" si="4"/>
        <v>0</v>
      </c>
      <c r="U20" s="22">
        <f t="shared" si="5"/>
        <v>0</v>
      </c>
      <c r="V20" s="22">
        <f t="shared" si="6"/>
        <v>0</v>
      </c>
      <c r="X20" s="22">
        <f t="shared" si="7"/>
        <v>0</v>
      </c>
      <c r="Y20" s="26"/>
      <c r="Z20" s="26"/>
    </row>
    <row r="21" spans="1:26" x14ac:dyDescent="0.2">
      <c r="A21" s="32" t="s">
        <v>967</v>
      </c>
      <c r="B21" s="26" t="s">
        <v>24</v>
      </c>
      <c r="C21" s="27">
        <f>'Stata Output'!C4804</f>
        <v>1.0021863</v>
      </c>
      <c r="D21" s="27">
        <f>'Stata Output'!D4804</f>
        <v>4.535318E-2</v>
      </c>
      <c r="E21" s="27">
        <f>'Stata Output'!E4804</f>
        <v>7.8929340000000001E-2</v>
      </c>
      <c r="F21" s="26"/>
      <c r="G21" s="22">
        <f t="shared" si="0"/>
        <v>0</v>
      </c>
      <c r="H21" s="22">
        <f t="shared" si="1"/>
        <v>0</v>
      </c>
      <c r="I21" s="22">
        <f t="shared" si="2"/>
        <v>0</v>
      </c>
      <c r="K21" s="22">
        <f t="shared" si="3"/>
        <v>0</v>
      </c>
      <c r="L21" s="26"/>
      <c r="M21" s="26"/>
      <c r="N21" s="32" t="s">
        <v>967</v>
      </c>
      <c r="O21" s="26" t="s">
        <v>24</v>
      </c>
      <c r="P21" s="27">
        <f>'Stata Output'!C480</f>
        <v>0.15511679</v>
      </c>
      <c r="Q21" s="27">
        <f>'Stata Output'!D480</f>
        <v>0.23717446</v>
      </c>
      <c r="R21" s="27">
        <f>'Stata Output'!E480</f>
        <v>0.70284325999999997</v>
      </c>
      <c r="S21" s="26"/>
      <c r="T21" s="22">
        <f t="shared" si="4"/>
        <v>0</v>
      </c>
      <c r="U21" s="22">
        <f t="shared" si="5"/>
        <v>0</v>
      </c>
      <c r="V21" s="22">
        <f t="shared" si="6"/>
        <v>0</v>
      </c>
      <c r="X21" s="22">
        <f t="shared" si="7"/>
        <v>0</v>
      </c>
      <c r="Y21" s="26"/>
      <c r="Z21" s="26"/>
    </row>
    <row r="22" spans="1:26" x14ac:dyDescent="0.2">
      <c r="A22" s="32" t="s">
        <v>967</v>
      </c>
      <c r="B22" s="26" t="s">
        <v>25</v>
      </c>
      <c r="C22" s="27">
        <f>'Stata Output'!C4805</f>
        <v>1.0046892999999999</v>
      </c>
      <c r="D22" s="27">
        <f>'Stata Output'!D4805</f>
        <v>4.5800550000000002E-2</v>
      </c>
      <c r="E22" s="27">
        <f>'Stata Output'!E4805</f>
        <v>7.6274839999999997E-2</v>
      </c>
      <c r="F22" s="26"/>
      <c r="G22" s="22">
        <f t="shared" si="0"/>
        <v>0</v>
      </c>
      <c r="H22" s="22">
        <f t="shared" si="1"/>
        <v>0</v>
      </c>
      <c r="I22" s="22">
        <f t="shared" si="2"/>
        <v>0</v>
      </c>
      <c r="K22" s="22">
        <f t="shared" si="3"/>
        <v>0</v>
      </c>
      <c r="L22" s="26"/>
      <c r="M22" s="26"/>
      <c r="N22" s="32" t="s">
        <v>967</v>
      </c>
      <c r="O22" s="26" t="s">
        <v>25</v>
      </c>
      <c r="P22" s="27">
        <f>'Stata Output'!C481</f>
        <v>0.1560947</v>
      </c>
      <c r="Q22" s="27">
        <f>'Stata Output'!D481</f>
        <v>0.23568410000000001</v>
      </c>
      <c r="R22" s="27">
        <f>'Stata Output'!E481</f>
        <v>0.70445568000000003</v>
      </c>
      <c r="S22" s="26"/>
      <c r="T22" s="22">
        <f t="shared" si="4"/>
        <v>0</v>
      </c>
      <c r="U22" s="22">
        <f t="shared" si="5"/>
        <v>0</v>
      </c>
      <c r="V22" s="22">
        <f t="shared" si="6"/>
        <v>0</v>
      </c>
      <c r="X22" s="22">
        <f t="shared" si="7"/>
        <v>0</v>
      </c>
      <c r="Y22" s="26"/>
      <c r="Z22" s="26"/>
    </row>
    <row r="23" spans="1:26" x14ac:dyDescent="0.2">
      <c r="A23" s="32" t="s">
        <v>967</v>
      </c>
      <c r="B23" s="26" t="s">
        <v>26</v>
      </c>
      <c r="C23" s="27">
        <f>'Stata Output'!C4806</f>
        <v>1.0037039000000001</v>
      </c>
      <c r="D23" s="27">
        <f>'Stata Output'!D4806</f>
        <v>4.5071180000000002E-2</v>
      </c>
      <c r="E23" s="27">
        <f>'Stata Output'!E4806</f>
        <v>7.8459710000000002E-2</v>
      </c>
      <c r="F23" s="26"/>
      <c r="G23" s="22">
        <f t="shared" si="0"/>
        <v>0</v>
      </c>
      <c r="H23" s="22">
        <f t="shared" si="1"/>
        <v>0</v>
      </c>
      <c r="I23" s="22">
        <f t="shared" si="2"/>
        <v>0</v>
      </c>
      <c r="K23" s="22">
        <f t="shared" si="3"/>
        <v>0</v>
      </c>
      <c r="L23" s="26"/>
      <c r="M23" s="26"/>
      <c r="N23" s="32" t="s">
        <v>967</v>
      </c>
      <c r="O23" s="26" t="s">
        <v>26</v>
      </c>
      <c r="P23" s="27">
        <f>'Stata Output'!C482</f>
        <v>0.15385293</v>
      </c>
      <c r="Q23" s="27">
        <f>'Stata Output'!D482</f>
        <v>0.23742232999999999</v>
      </c>
      <c r="R23" s="27">
        <f>'Stata Output'!E482</f>
        <v>0.70460615000000004</v>
      </c>
      <c r="S23" s="26"/>
      <c r="T23" s="22">
        <f t="shared" si="4"/>
        <v>0</v>
      </c>
      <c r="U23" s="22">
        <f t="shared" si="5"/>
        <v>0</v>
      </c>
      <c r="V23" s="22">
        <f t="shared" si="6"/>
        <v>0</v>
      </c>
      <c r="X23" s="22">
        <f t="shared" si="7"/>
        <v>0</v>
      </c>
      <c r="Y23" s="26"/>
      <c r="Z23" s="26"/>
    </row>
    <row r="24" spans="1:26" x14ac:dyDescent="0.2">
      <c r="A24" s="32" t="s">
        <v>967</v>
      </c>
      <c r="B24" s="26" t="s">
        <v>27</v>
      </c>
      <c r="C24" s="27">
        <f>'Stata Output'!C4807</f>
        <v>1.0075436</v>
      </c>
      <c r="D24" s="27">
        <f>'Stata Output'!D4807</f>
        <v>4.7714590000000001E-2</v>
      </c>
      <c r="E24" s="27">
        <f>'Stata Output'!E4807</f>
        <v>7.1929800000000002E-2</v>
      </c>
      <c r="F24" s="26"/>
      <c r="G24" s="22">
        <f t="shared" si="0"/>
        <v>0</v>
      </c>
      <c r="H24" s="22">
        <f t="shared" si="1"/>
        <v>0</v>
      </c>
      <c r="I24" s="22">
        <f t="shared" si="2"/>
        <v>0</v>
      </c>
      <c r="K24" s="22">
        <f t="shared" si="3"/>
        <v>0</v>
      </c>
      <c r="L24" s="26"/>
      <c r="M24" s="26"/>
      <c r="N24" s="32" t="s">
        <v>967</v>
      </c>
      <c r="O24" s="26" t="s">
        <v>27</v>
      </c>
      <c r="P24" s="27">
        <f>'Stata Output'!C483</f>
        <v>0.16052095999999999</v>
      </c>
      <c r="Q24" s="27">
        <f>'Stata Output'!D483</f>
        <v>0.23259629000000001</v>
      </c>
      <c r="R24" s="27">
        <f>'Stata Output'!E483</f>
        <v>0.70546297999999996</v>
      </c>
      <c r="S24" s="26"/>
      <c r="T24" s="22">
        <f t="shared" si="4"/>
        <v>0</v>
      </c>
      <c r="U24" s="22">
        <f t="shared" si="5"/>
        <v>0</v>
      </c>
      <c r="V24" s="22">
        <f t="shared" si="6"/>
        <v>0</v>
      </c>
      <c r="X24" s="22">
        <f t="shared" si="7"/>
        <v>0</v>
      </c>
      <c r="Y24" s="26"/>
      <c r="Z24" s="26"/>
    </row>
    <row r="25" spans="1:26" x14ac:dyDescent="0.2">
      <c r="A25" s="32" t="s">
        <v>967</v>
      </c>
      <c r="B25" s="26" t="s">
        <v>28</v>
      </c>
      <c r="C25" s="27">
        <f>'Stata Output'!C4808</f>
        <v>1.0063108000000001</v>
      </c>
      <c r="D25" s="27">
        <f>'Stata Output'!D4808</f>
        <v>4.6884549999999997E-2</v>
      </c>
      <c r="E25" s="27">
        <f>'Stata Output'!E4808</f>
        <v>7.4545E-2</v>
      </c>
      <c r="F25" s="26"/>
      <c r="G25" s="22">
        <f t="shared" si="0"/>
        <v>0</v>
      </c>
      <c r="H25" s="22">
        <f t="shared" si="1"/>
        <v>0</v>
      </c>
      <c r="I25" s="22">
        <f t="shared" si="2"/>
        <v>0</v>
      </c>
      <c r="K25" s="22">
        <f t="shared" si="3"/>
        <v>0</v>
      </c>
      <c r="L25" s="26"/>
      <c r="M25" s="26"/>
      <c r="N25" s="32" t="s">
        <v>967</v>
      </c>
      <c r="O25" s="26" t="s">
        <v>28</v>
      </c>
      <c r="P25" s="27">
        <f>'Stata Output'!C484</f>
        <v>0.15794722</v>
      </c>
      <c r="Q25" s="27">
        <f>'Stata Output'!D484</f>
        <v>0.23464957</v>
      </c>
      <c r="R25" s="27">
        <f>'Stata Output'!E484</f>
        <v>0.70557212000000002</v>
      </c>
      <c r="S25" s="26"/>
      <c r="T25" s="22">
        <f t="shared" si="4"/>
        <v>0</v>
      </c>
      <c r="U25" s="22">
        <f t="shared" si="5"/>
        <v>0</v>
      </c>
      <c r="V25" s="22">
        <f t="shared" si="6"/>
        <v>0</v>
      </c>
      <c r="X25" s="22">
        <f t="shared" si="7"/>
        <v>0</v>
      </c>
      <c r="Y25" s="26"/>
      <c r="Z25" s="26"/>
    </row>
    <row r="26" spans="1:26" s="28" customFormat="1" x14ac:dyDescent="0.2">
      <c r="A26" s="32" t="s">
        <v>967</v>
      </c>
      <c r="B26" s="28" t="s">
        <v>29</v>
      </c>
      <c r="C26" s="27">
        <f>'Stata Output'!C4809</f>
        <v>1.0052094</v>
      </c>
      <c r="D26" s="27">
        <f>'Stata Output'!D4809</f>
        <v>4.594869E-2</v>
      </c>
      <c r="E26" s="27">
        <f>'Stata Output'!E4809</f>
        <v>7.7160430000000002E-2</v>
      </c>
      <c r="G26" s="22">
        <f t="shared" si="0"/>
        <v>0</v>
      </c>
      <c r="H26" s="22">
        <f t="shared" si="1"/>
        <v>0</v>
      </c>
      <c r="I26" s="22">
        <f t="shared" si="2"/>
        <v>0</v>
      </c>
      <c r="J26" s="22"/>
      <c r="K26" s="22">
        <f t="shared" si="3"/>
        <v>0</v>
      </c>
      <c r="N26" s="32" t="s">
        <v>967</v>
      </c>
      <c r="O26" s="28" t="s">
        <v>29</v>
      </c>
      <c r="P26" s="27">
        <f>'Stata Output'!C485</f>
        <v>0.15510368999999999</v>
      </c>
      <c r="Q26" s="27">
        <f>'Stata Output'!D485</f>
        <v>0.23677018999999999</v>
      </c>
      <c r="R26" s="27">
        <f>'Stata Output'!E485</f>
        <v>0.70585586</v>
      </c>
      <c r="T26" s="22">
        <f t="shared" si="4"/>
        <v>0</v>
      </c>
      <c r="U26" s="22">
        <f t="shared" si="5"/>
        <v>0</v>
      </c>
      <c r="V26" s="22">
        <f t="shared" si="6"/>
        <v>0</v>
      </c>
      <c r="W26" s="22"/>
      <c r="X26" s="22">
        <f t="shared" si="7"/>
        <v>0</v>
      </c>
    </row>
    <row r="27" spans="1:26" x14ac:dyDescent="0.2">
      <c r="A27" s="32" t="s">
        <v>967</v>
      </c>
      <c r="B27" s="26" t="s">
        <v>30</v>
      </c>
      <c r="C27" s="27">
        <f>'Stata Output'!C4810</f>
        <v>1.0044341000000001</v>
      </c>
      <c r="D27" s="27">
        <f>'Stata Output'!D4810</f>
        <v>4.4565830000000001E-2</v>
      </c>
      <c r="E27" s="27">
        <f>'Stata Output'!E4810</f>
        <v>8.0040879999999995E-2</v>
      </c>
      <c r="F27" s="26"/>
      <c r="G27" s="22">
        <f t="shared" si="0"/>
        <v>0</v>
      </c>
      <c r="H27" s="22">
        <f t="shared" si="1"/>
        <v>0</v>
      </c>
      <c r="I27" s="22">
        <f t="shared" si="2"/>
        <v>0</v>
      </c>
      <c r="K27" s="22">
        <f t="shared" si="3"/>
        <v>0</v>
      </c>
      <c r="L27" s="26"/>
      <c r="M27" s="26"/>
      <c r="N27" s="32" t="s">
        <v>967</v>
      </c>
      <c r="O27" s="26" t="s">
        <v>30</v>
      </c>
      <c r="P27" s="27">
        <f>'Stata Output'!C486</f>
        <v>0.15107432000000001</v>
      </c>
      <c r="Q27" s="27">
        <f>'Stata Output'!D486</f>
        <v>0.23932932000000001</v>
      </c>
      <c r="R27" s="27">
        <f>'Stata Output'!E486</f>
        <v>0.70674974999999995</v>
      </c>
      <c r="S27" s="26"/>
      <c r="T27" s="22">
        <f t="shared" si="4"/>
        <v>0</v>
      </c>
      <c r="U27" s="22">
        <f t="shared" si="5"/>
        <v>0</v>
      </c>
      <c r="V27" s="22">
        <f t="shared" si="6"/>
        <v>0</v>
      </c>
      <c r="X27" s="22">
        <f t="shared" si="7"/>
        <v>0</v>
      </c>
      <c r="Y27" s="26"/>
      <c r="Z27" s="26"/>
    </row>
    <row r="28" spans="1:26" x14ac:dyDescent="0.2">
      <c r="A28" s="32" t="s">
        <v>967</v>
      </c>
      <c r="B28" s="26" t="s">
        <v>31</v>
      </c>
      <c r="C28" s="27">
        <f>'Stata Output'!C4811</f>
        <v>1.0051981000000001</v>
      </c>
      <c r="D28" s="27">
        <f>'Stata Output'!D4811</f>
        <v>4.218587E-2</v>
      </c>
      <c r="E28" s="27">
        <f>'Stata Output'!E4811</f>
        <v>8.2575029999999994E-2</v>
      </c>
      <c r="F28" s="26"/>
      <c r="G28" s="22">
        <f t="shared" si="0"/>
        <v>0</v>
      </c>
      <c r="H28" s="22">
        <f t="shared" si="1"/>
        <v>0</v>
      </c>
      <c r="I28" s="22">
        <f t="shared" si="2"/>
        <v>0</v>
      </c>
      <c r="K28" s="22">
        <f t="shared" si="3"/>
        <v>0</v>
      </c>
      <c r="L28" s="26"/>
      <c r="M28" s="26"/>
      <c r="N28" s="32" t="s">
        <v>967</v>
      </c>
      <c r="O28" s="26" t="s">
        <v>31</v>
      </c>
      <c r="P28" s="27">
        <f>'Stata Output'!C487</f>
        <v>0.1445639</v>
      </c>
      <c r="Q28" s="27">
        <f>'Stata Output'!D487</f>
        <v>0.24231954</v>
      </c>
      <c r="R28" s="27">
        <f>'Stata Output'!E487</f>
        <v>0.7094568</v>
      </c>
      <c r="S28" s="26"/>
      <c r="T28" s="22">
        <f t="shared" si="4"/>
        <v>0</v>
      </c>
      <c r="U28" s="22">
        <f t="shared" si="5"/>
        <v>0</v>
      </c>
      <c r="V28" s="22">
        <f t="shared" si="6"/>
        <v>0</v>
      </c>
      <c r="X28" s="22">
        <f t="shared" si="7"/>
        <v>0</v>
      </c>
      <c r="Y28" s="26"/>
      <c r="Z28" s="26"/>
    </row>
    <row r="29" spans="1:26" x14ac:dyDescent="0.2">
      <c r="A29" s="32" t="s">
        <v>967</v>
      </c>
      <c r="B29" s="28" t="s">
        <v>32</v>
      </c>
      <c r="C29" s="27">
        <f>'Stata Output'!C4812</f>
        <v>1.0055430999999999</v>
      </c>
      <c r="D29" s="27">
        <f>'Stata Output'!D4812</f>
        <v>4.000182E-2</v>
      </c>
      <c r="E29" s="27">
        <f>'Stata Output'!E4812</f>
        <v>8.5311919999999999E-2</v>
      </c>
      <c r="F29" s="28"/>
      <c r="G29" s="22">
        <f t="shared" si="0"/>
        <v>0</v>
      </c>
      <c r="H29" s="22">
        <f t="shared" si="1"/>
        <v>0</v>
      </c>
      <c r="I29" s="22">
        <f t="shared" si="2"/>
        <v>0</v>
      </c>
      <c r="K29" s="22">
        <f t="shared" si="3"/>
        <v>0</v>
      </c>
      <c r="L29" s="28"/>
      <c r="M29" s="28"/>
      <c r="N29" s="32" t="s">
        <v>967</v>
      </c>
      <c r="O29" s="28" t="s">
        <v>32</v>
      </c>
      <c r="P29" s="27">
        <f>'Stata Output'!C488</f>
        <v>0.13851732999999999</v>
      </c>
      <c r="Q29" s="27">
        <f>'Stata Output'!D488</f>
        <v>0.24530367</v>
      </c>
      <c r="R29" s="27">
        <f>'Stata Output'!E488</f>
        <v>0.71174265000000003</v>
      </c>
      <c r="S29" s="28"/>
      <c r="T29" s="22">
        <f t="shared" si="4"/>
        <v>0</v>
      </c>
      <c r="U29" s="22">
        <f t="shared" si="5"/>
        <v>0</v>
      </c>
      <c r="V29" s="22">
        <f t="shared" si="6"/>
        <v>0</v>
      </c>
      <c r="X29" s="22">
        <f t="shared" si="7"/>
        <v>0</v>
      </c>
      <c r="Y29" s="28"/>
      <c r="Z29" s="28"/>
    </row>
    <row r="30" spans="1:26" x14ac:dyDescent="0.2">
      <c r="A30" s="32" t="s">
        <v>967</v>
      </c>
      <c r="B30" s="26" t="s">
        <v>33</v>
      </c>
      <c r="C30" s="27">
        <f>'Stata Output'!C4813</f>
        <v>1.0055483000000001</v>
      </c>
      <c r="D30" s="27">
        <f>'Stata Output'!D4813</f>
        <v>3.801877E-2</v>
      </c>
      <c r="E30" s="27">
        <f>'Stata Output'!E4813</f>
        <v>8.8152690000000006E-2</v>
      </c>
      <c r="F30" s="26"/>
      <c r="G30" s="22">
        <f t="shared" si="0"/>
        <v>0</v>
      </c>
      <c r="H30" s="22">
        <f t="shared" si="1"/>
        <v>0</v>
      </c>
      <c r="I30" s="22">
        <f t="shared" si="2"/>
        <v>0</v>
      </c>
      <c r="K30" s="22">
        <f t="shared" si="3"/>
        <v>0</v>
      </c>
      <c r="L30" s="26"/>
      <c r="M30" s="26"/>
      <c r="N30" s="32" t="s">
        <v>967</v>
      </c>
      <c r="O30" s="26" t="s">
        <v>33</v>
      </c>
      <c r="P30" s="27">
        <f>'Stata Output'!C489</f>
        <v>0.13296495999999999</v>
      </c>
      <c r="Q30" s="27">
        <f>'Stata Output'!D489</f>
        <v>0.24822078</v>
      </c>
      <c r="R30" s="27">
        <f>'Stata Output'!E489</f>
        <v>0.71364656999999998</v>
      </c>
      <c r="S30" s="26"/>
      <c r="T30" s="22">
        <f t="shared" si="4"/>
        <v>0</v>
      </c>
      <c r="U30" s="22">
        <f t="shared" si="5"/>
        <v>0</v>
      </c>
      <c r="V30" s="22">
        <f t="shared" si="6"/>
        <v>0</v>
      </c>
      <c r="X30" s="22">
        <f t="shared" si="7"/>
        <v>0</v>
      </c>
      <c r="Y30" s="26"/>
      <c r="Z30" s="26"/>
    </row>
    <row r="31" spans="1:26" s="30" customFormat="1" x14ac:dyDescent="0.2">
      <c r="A31" s="29" t="s">
        <v>967</v>
      </c>
      <c r="B31" s="30" t="s">
        <v>34</v>
      </c>
      <c r="C31" s="31">
        <f>'Stata Output'!C4814</f>
        <v>1.0055578000000001</v>
      </c>
      <c r="D31" s="31">
        <f>'Stata Output'!D4814</f>
        <v>3.5872479999999998E-2</v>
      </c>
      <c r="E31" s="31">
        <f>'Stata Output'!E4814</f>
        <v>9.122276E-2</v>
      </c>
      <c r="G31" s="30">
        <f t="shared" si="0"/>
        <v>0</v>
      </c>
      <c r="H31" s="30">
        <f t="shared" si="1"/>
        <v>0</v>
      </c>
      <c r="I31" s="30">
        <f t="shared" si="2"/>
        <v>0</v>
      </c>
      <c r="K31" s="30">
        <f t="shared" si="3"/>
        <v>0</v>
      </c>
      <c r="L31" s="30">
        <f>SUM(K19:K31)</f>
        <v>0</v>
      </c>
      <c r="N31" s="29" t="s">
        <v>967</v>
      </c>
      <c r="O31" s="30" t="s">
        <v>34</v>
      </c>
      <c r="P31" s="31">
        <f>'Stata Output'!C490</f>
        <v>0.12695635</v>
      </c>
      <c r="Q31" s="31">
        <f>'Stata Output'!D490</f>
        <v>0.25137536999999999</v>
      </c>
      <c r="R31" s="31">
        <f>'Stata Output'!E490</f>
        <v>0.71570937999999995</v>
      </c>
      <c r="T31" s="30">
        <f t="shared" si="4"/>
        <v>0</v>
      </c>
      <c r="U31" s="30">
        <f t="shared" si="5"/>
        <v>0</v>
      </c>
      <c r="V31" s="30">
        <f t="shared" si="6"/>
        <v>0</v>
      </c>
      <c r="X31" s="30">
        <f t="shared" si="7"/>
        <v>0</v>
      </c>
      <c r="Y31" s="30">
        <f>SUM(X19:X31)</f>
        <v>0</v>
      </c>
    </row>
    <row r="32" spans="1:26" x14ac:dyDescent="0.2">
      <c r="A32" s="32" t="s">
        <v>968</v>
      </c>
      <c r="B32" s="26" t="s">
        <v>35</v>
      </c>
      <c r="C32" s="27">
        <f>'Stata Output'!C4815</f>
        <v>1.0256274000000001</v>
      </c>
      <c r="D32" s="27">
        <f>'Stata Output'!D4815</f>
        <v>9.57533E-3</v>
      </c>
      <c r="E32" s="27">
        <f>'Stata Output'!E4815</f>
        <v>9.0648699999999992E-3</v>
      </c>
      <c r="F32" s="26"/>
      <c r="G32" s="22">
        <f t="shared" si="0"/>
        <v>0</v>
      </c>
      <c r="H32" s="22">
        <f t="shared" si="1"/>
        <v>0</v>
      </c>
      <c r="I32" s="22">
        <f t="shared" si="2"/>
        <v>0</v>
      </c>
      <c r="K32" s="22">
        <f t="shared" si="3"/>
        <v>0</v>
      </c>
      <c r="L32" s="26"/>
      <c r="M32" s="26"/>
      <c r="N32" s="32" t="s">
        <v>968</v>
      </c>
      <c r="O32" s="26" t="s">
        <v>35</v>
      </c>
      <c r="P32" s="27">
        <f>'Stata Output'!C491</f>
        <v>0.14340483000000001</v>
      </c>
      <c r="Q32" s="27">
        <f>'Stata Output'!D491</f>
        <v>0.18235939000000001</v>
      </c>
      <c r="R32" s="27">
        <f>'Stata Output'!E491</f>
        <v>0.68078044000000004</v>
      </c>
      <c r="S32" s="26"/>
      <c r="T32" s="22">
        <f t="shared" si="4"/>
        <v>0</v>
      </c>
      <c r="U32" s="22">
        <f t="shared" si="5"/>
        <v>0</v>
      </c>
      <c r="V32" s="22">
        <f t="shared" si="6"/>
        <v>0</v>
      </c>
      <c r="X32" s="22">
        <f t="shared" si="7"/>
        <v>0</v>
      </c>
      <c r="Y32" s="26"/>
      <c r="Z32" s="26"/>
    </row>
    <row r="33" spans="1:26" s="28" customFormat="1" x14ac:dyDescent="0.2">
      <c r="A33" s="32" t="s">
        <v>968</v>
      </c>
      <c r="B33" s="28" t="s">
        <v>36</v>
      </c>
      <c r="C33" s="27">
        <f>'Stata Output'!C4816</f>
        <v>1.0261640999999999</v>
      </c>
      <c r="D33" s="27">
        <f>'Stata Output'!D4816</f>
        <v>1.203326E-2</v>
      </c>
      <c r="E33" s="27">
        <f>'Stata Output'!E4816</f>
        <v>6.5746700000000003E-3</v>
      </c>
      <c r="G33" s="22">
        <f t="shared" si="0"/>
        <v>0</v>
      </c>
      <c r="H33" s="22">
        <f t="shared" si="1"/>
        <v>0</v>
      </c>
      <c r="I33" s="22">
        <f t="shared" si="2"/>
        <v>0</v>
      </c>
      <c r="J33" s="22"/>
      <c r="K33" s="22">
        <f t="shared" si="3"/>
        <v>0</v>
      </c>
      <c r="N33" s="32" t="s">
        <v>968</v>
      </c>
      <c r="O33" s="28" t="s">
        <v>36</v>
      </c>
      <c r="P33" s="27">
        <f>'Stata Output'!C492</f>
        <v>0.14892196999999999</v>
      </c>
      <c r="Q33" s="27">
        <f>'Stata Output'!D492</f>
        <v>0.17999267999999999</v>
      </c>
      <c r="R33" s="27">
        <f>'Stata Output'!E492</f>
        <v>0.67994544000000001</v>
      </c>
      <c r="T33" s="22">
        <f t="shared" si="4"/>
        <v>0</v>
      </c>
      <c r="U33" s="22">
        <f t="shared" si="5"/>
        <v>0</v>
      </c>
      <c r="V33" s="22">
        <f t="shared" si="6"/>
        <v>0</v>
      </c>
      <c r="W33" s="22"/>
      <c r="X33" s="22">
        <f t="shared" si="7"/>
        <v>0</v>
      </c>
    </row>
    <row r="34" spans="1:26" x14ac:dyDescent="0.2">
      <c r="A34" s="32" t="s">
        <v>968</v>
      </c>
      <c r="B34" s="26" t="s">
        <v>37</v>
      </c>
      <c r="C34" s="27">
        <f>'Stata Output'!C4817</f>
        <v>1.0391979</v>
      </c>
      <c r="D34" s="27">
        <f>'Stata Output'!D4817</f>
        <v>1.304263E-2</v>
      </c>
      <c r="E34" s="27">
        <f>'Stata Output'!E4817</f>
        <v>-7.2096E-3</v>
      </c>
      <c r="F34" s="26"/>
      <c r="G34" s="22">
        <f t="shared" si="0"/>
        <v>0</v>
      </c>
      <c r="H34" s="22">
        <f t="shared" si="1"/>
        <v>0</v>
      </c>
      <c r="I34" s="22">
        <f t="shared" si="2"/>
        <v>1</v>
      </c>
      <c r="K34" s="22">
        <f t="shared" si="3"/>
        <v>1</v>
      </c>
      <c r="L34" s="26"/>
      <c r="M34" s="26"/>
      <c r="N34" s="32" t="s">
        <v>968</v>
      </c>
      <c r="O34" s="26" t="s">
        <v>37</v>
      </c>
      <c r="P34" s="27">
        <f>'Stata Output'!C493</f>
        <v>0.15196809999999999</v>
      </c>
      <c r="Q34" s="27">
        <f>'Stata Output'!D493</f>
        <v>0.17236798</v>
      </c>
      <c r="R34" s="27">
        <f>'Stata Output'!E493</f>
        <v>0.68823909999999999</v>
      </c>
      <c r="S34" s="26"/>
      <c r="T34" s="22">
        <f t="shared" si="4"/>
        <v>0</v>
      </c>
      <c r="U34" s="22">
        <f t="shared" si="5"/>
        <v>0</v>
      </c>
      <c r="V34" s="22">
        <f t="shared" si="6"/>
        <v>0</v>
      </c>
      <c r="X34" s="22">
        <f t="shared" si="7"/>
        <v>0</v>
      </c>
      <c r="Y34" s="26"/>
      <c r="Z34" s="26"/>
    </row>
    <row r="35" spans="1:26" x14ac:dyDescent="0.2">
      <c r="A35" s="32" t="s">
        <v>968</v>
      </c>
      <c r="B35" s="26" t="s">
        <v>38</v>
      </c>
      <c r="C35" s="27">
        <f>'Stata Output'!C4818</f>
        <v>1.043955</v>
      </c>
      <c r="D35" s="27">
        <f>'Stata Output'!D4818</f>
        <v>1.451065E-2</v>
      </c>
      <c r="E35" s="27">
        <f>'Stata Output'!E4818</f>
        <v>-1.32192E-2</v>
      </c>
      <c r="F35" s="26"/>
      <c r="G35" s="22">
        <f t="shared" si="0"/>
        <v>0</v>
      </c>
      <c r="H35" s="22">
        <f t="shared" si="1"/>
        <v>0</v>
      </c>
      <c r="I35" s="22">
        <f t="shared" si="2"/>
        <v>1</v>
      </c>
      <c r="K35" s="22">
        <f t="shared" si="3"/>
        <v>1</v>
      </c>
      <c r="L35" s="26"/>
      <c r="M35" s="26"/>
      <c r="N35" s="32" t="s">
        <v>968</v>
      </c>
      <c r="O35" s="26" t="s">
        <v>38</v>
      </c>
      <c r="P35" s="27">
        <f>'Stata Output'!C494</f>
        <v>0.15562567999999999</v>
      </c>
      <c r="Q35" s="27">
        <f>'Stata Output'!D494</f>
        <v>0.16854999000000001</v>
      </c>
      <c r="R35" s="27">
        <f>'Stata Output'!E494</f>
        <v>0.69065432000000004</v>
      </c>
      <c r="S35" s="26"/>
      <c r="T35" s="22">
        <f t="shared" si="4"/>
        <v>0</v>
      </c>
      <c r="U35" s="22">
        <f t="shared" si="5"/>
        <v>0</v>
      </c>
      <c r="V35" s="22">
        <f t="shared" si="6"/>
        <v>0</v>
      </c>
      <c r="X35" s="22">
        <f t="shared" si="7"/>
        <v>0</v>
      </c>
      <c r="Y35" s="26"/>
      <c r="Z35" s="26"/>
    </row>
    <row r="36" spans="1:26" x14ac:dyDescent="0.2">
      <c r="A36" s="32" t="s">
        <v>968</v>
      </c>
      <c r="B36" s="28" t="s">
        <v>39</v>
      </c>
      <c r="C36" s="27">
        <f>'Stata Output'!C4819</f>
        <v>1.0435920999999999</v>
      </c>
      <c r="D36" s="27">
        <f>'Stata Output'!D4819</f>
        <v>1.223727E-2</v>
      </c>
      <c r="E36" s="27">
        <f>'Stata Output'!E4819</f>
        <v>-9.5365999999999992E-3</v>
      </c>
      <c r="F36" s="28"/>
      <c r="G36" s="22">
        <f t="shared" si="0"/>
        <v>0</v>
      </c>
      <c r="H36" s="22">
        <f t="shared" si="1"/>
        <v>0</v>
      </c>
      <c r="I36" s="22">
        <f t="shared" si="2"/>
        <v>1</v>
      </c>
      <c r="K36" s="22">
        <f t="shared" si="3"/>
        <v>1</v>
      </c>
      <c r="L36" s="28"/>
      <c r="M36" s="28"/>
      <c r="N36" s="32" t="s">
        <v>968</v>
      </c>
      <c r="O36" s="28" t="s">
        <v>39</v>
      </c>
      <c r="P36" s="27">
        <f>'Stata Output'!C495</f>
        <v>0.14918583999999999</v>
      </c>
      <c r="Q36" s="27">
        <f>'Stata Output'!D495</f>
        <v>0.17214273999999999</v>
      </c>
      <c r="R36" s="27">
        <f>'Stata Output'!E495</f>
        <v>0.69263156000000003</v>
      </c>
      <c r="S36" s="28"/>
      <c r="T36" s="22">
        <f t="shared" si="4"/>
        <v>0</v>
      </c>
      <c r="U36" s="22">
        <f t="shared" si="5"/>
        <v>0</v>
      </c>
      <c r="V36" s="22">
        <f t="shared" si="6"/>
        <v>0</v>
      </c>
      <c r="X36" s="22">
        <f t="shared" si="7"/>
        <v>0</v>
      </c>
      <c r="Y36" s="28"/>
      <c r="Z36" s="28"/>
    </row>
    <row r="37" spans="1:26" x14ac:dyDescent="0.2">
      <c r="A37" s="32" t="s">
        <v>968</v>
      </c>
      <c r="B37" s="26" t="s">
        <v>40</v>
      </c>
      <c r="C37" s="27">
        <f>'Stata Output'!C4820</f>
        <v>1.0348602</v>
      </c>
      <c r="D37" s="27">
        <f>'Stata Output'!D4820</f>
        <v>1.4120199999999999E-2</v>
      </c>
      <c r="E37" s="27">
        <f>'Stata Output'!E4820</f>
        <v>-2.1559700000000001E-3</v>
      </c>
      <c r="F37" s="26"/>
      <c r="G37" s="22">
        <f t="shared" si="0"/>
        <v>0</v>
      </c>
      <c r="H37" s="22">
        <f t="shared" si="1"/>
        <v>0</v>
      </c>
      <c r="I37" s="22">
        <f t="shared" si="2"/>
        <v>1</v>
      </c>
      <c r="K37" s="22">
        <f t="shared" si="3"/>
        <v>1</v>
      </c>
      <c r="L37" s="26"/>
      <c r="M37" s="26"/>
      <c r="N37" s="32" t="s">
        <v>968</v>
      </c>
      <c r="O37" s="26" t="s">
        <v>40</v>
      </c>
      <c r="P37" s="27">
        <f>'Stata Output'!C496</f>
        <v>0.15269339000000001</v>
      </c>
      <c r="Q37" s="27">
        <f>'Stata Output'!D496</f>
        <v>0.17525426</v>
      </c>
      <c r="R37" s="27">
        <f>'Stata Output'!E496</f>
        <v>0.68596356999999997</v>
      </c>
      <c r="S37" s="26"/>
      <c r="T37" s="22">
        <f t="shared" si="4"/>
        <v>0</v>
      </c>
      <c r="U37" s="22">
        <f t="shared" si="5"/>
        <v>0</v>
      </c>
      <c r="V37" s="22">
        <f t="shared" si="6"/>
        <v>0</v>
      </c>
      <c r="X37" s="22">
        <f t="shared" si="7"/>
        <v>0</v>
      </c>
      <c r="Y37" s="26"/>
      <c r="Z37" s="26"/>
    </row>
    <row r="38" spans="1:26" x14ac:dyDescent="0.2">
      <c r="A38" s="32" t="s">
        <v>968</v>
      </c>
      <c r="B38" s="26" t="s">
        <v>41</v>
      </c>
      <c r="C38" s="27">
        <f>'Stata Output'!C4821</f>
        <v>1.0351125999999999</v>
      </c>
      <c r="D38" s="27">
        <f>'Stata Output'!D4821</f>
        <v>1.1598320000000001E-2</v>
      </c>
      <c r="E38" s="27">
        <f>'Stata Output'!E4821</f>
        <v>1.1727899999999999E-3</v>
      </c>
      <c r="F38" s="26"/>
      <c r="G38" s="22">
        <f t="shared" si="0"/>
        <v>0</v>
      </c>
      <c r="H38" s="22">
        <f t="shared" si="1"/>
        <v>0</v>
      </c>
      <c r="I38" s="22">
        <f t="shared" si="2"/>
        <v>0</v>
      </c>
      <c r="K38" s="22">
        <f t="shared" si="3"/>
        <v>0</v>
      </c>
      <c r="L38" s="26"/>
      <c r="M38" s="26"/>
      <c r="N38" s="32" t="s">
        <v>968</v>
      </c>
      <c r="O38" s="26" t="s">
        <v>41</v>
      </c>
      <c r="P38" s="27">
        <f>'Stata Output'!C497</f>
        <v>0.14568204000000001</v>
      </c>
      <c r="Q38" s="27">
        <f>'Stata Output'!D497</f>
        <v>0.17879833000000001</v>
      </c>
      <c r="R38" s="27">
        <f>'Stata Output'!E497</f>
        <v>0.68852173000000005</v>
      </c>
      <c r="S38" s="26"/>
      <c r="T38" s="22">
        <f t="shared" si="4"/>
        <v>0</v>
      </c>
      <c r="U38" s="22">
        <f t="shared" si="5"/>
        <v>0</v>
      </c>
      <c r="V38" s="22">
        <f t="shared" si="6"/>
        <v>0</v>
      </c>
      <c r="X38" s="22">
        <f t="shared" si="7"/>
        <v>0</v>
      </c>
      <c r="Y38" s="26"/>
      <c r="Z38" s="26"/>
    </row>
    <row r="39" spans="1:26" x14ac:dyDescent="0.2">
      <c r="A39" s="32" t="s">
        <v>968</v>
      </c>
      <c r="B39" s="26" t="s">
        <v>42</v>
      </c>
      <c r="C39" s="27">
        <f>'Stata Output'!C4822</f>
        <v>1.0340071</v>
      </c>
      <c r="D39" s="27">
        <f>'Stata Output'!D4822</f>
        <v>9.8458899999999995E-3</v>
      </c>
      <c r="E39" s="27">
        <f>'Stata Output'!E4822</f>
        <v>4.9651299999999999E-3</v>
      </c>
      <c r="F39" s="26"/>
      <c r="G39" s="22">
        <f t="shared" si="0"/>
        <v>0</v>
      </c>
      <c r="H39" s="22">
        <f t="shared" si="1"/>
        <v>0</v>
      </c>
      <c r="I39" s="22">
        <f t="shared" si="2"/>
        <v>0</v>
      </c>
      <c r="K39" s="22">
        <f t="shared" si="3"/>
        <v>0</v>
      </c>
      <c r="L39" s="26"/>
      <c r="M39" s="26"/>
      <c r="N39" s="32" t="s">
        <v>968</v>
      </c>
      <c r="O39" s="26" t="s">
        <v>42</v>
      </c>
      <c r="P39" s="27">
        <f>'Stata Output'!C498</f>
        <v>0.14055096</v>
      </c>
      <c r="Q39" s="27">
        <f>'Stata Output'!D498</f>
        <v>0.18212431000000001</v>
      </c>
      <c r="R39" s="27">
        <f>'Stata Output'!E498</f>
        <v>0.68958598999999998</v>
      </c>
      <c r="S39" s="26"/>
      <c r="T39" s="22">
        <f t="shared" si="4"/>
        <v>0</v>
      </c>
      <c r="U39" s="22">
        <f t="shared" si="5"/>
        <v>0</v>
      </c>
      <c r="V39" s="22">
        <f t="shared" si="6"/>
        <v>0</v>
      </c>
      <c r="X39" s="22">
        <f t="shared" si="7"/>
        <v>0</v>
      </c>
      <c r="Y39" s="26"/>
      <c r="Z39" s="26"/>
    </row>
    <row r="40" spans="1:26" s="28" customFormat="1" x14ac:dyDescent="0.2">
      <c r="A40" s="32" t="s">
        <v>968</v>
      </c>
      <c r="B40" s="28" t="s">
        <v>43</v>
      </c>
      <c r="C40" s="27">
        <f>'Stata Output'!C4823</f>
        <v>1.0280015</v>
      </c>
      <c r="D40" s="27">
        <f>'Stata Output'!D4823</f>
        <v>1.106561E-2</v>
      </c>
      <c r="E40" s="27">
        <f>'Stata Output'!E4823</f>
        <v>1.0149490000000001E-2</v>
      </c>
      <c r="G40" s="22">
        <f t="shared" si="0"/>
        <v>0</v>
      </c>
      <c r="H40" s="22">
        <f t="shared" si="1"/>
        <v>0</v>
      </c>
      <c r="I40" s="22">
        <f t="shared" si="2"/>
        <v>0</v>
      </c>
      <c r="J40" s="22"/>
      <c r="K40" s="22">
        <f t="shared" si="3"/>
        <v>0</v>
      </c>
      <c r="N40" s="32" t="s">
        <v>968</v>
      </c>
      <c r="O40" s="28" t="s">
        <v>43</v>
      </c>
      <c r="P40" s="27">
        <f>'Stata Output'!C499</f>
        <v>0.14275243000000001</v>
      </c>
      <c r="Q40" s="27">
        <f>'Stata Output'!D499</f>
        <v>0.18437528</v>
      </c>
      <c r="R40" s="27">
        <f>'Stata Output'!E499</f>
        <v>0.68507209999999996</v>
      </c>
      <c r="T40" s="22">
        <f t="shared" si="4"/>
        <v>0</v>
      </c>
      <c r="U40" s="22">
        <f t="shared" si="5"/>
        <v>0</v>
      </c>
      <c r="V40" s="22">
        <f t="shared" si="6"/>
        <v>0</v>
      </c>
      <c r="W40" s="22"/>
      <c r="X40" s="22">
        <f t="shared" si="7"/>
        <v>0</v>
      </c>
    </row>
    <row r="41" spans="1:26" x14ac:dyDescent="0.2">
      <c r="A41" s="32" t="s">
        <v>968</v>
      </c>
      <c r="B41" s="26" t="s">
        <v>44</v>
      </c>
      <c r="C41" s="27">
        <f>'Stata Output'!C4824</f>
        <v>1.0273627000000001</v>
      </c>
      <c r="D41" s="27">
        <f>'Stata Output'!D4824</f>
        <v>1.0285239999999999E-2</v>
      </c>
      <c r="E41" s="27">
        <f>'Stata Output'!E4824</f>
        <v>1.2007449999999999E-2</v>
      </c>
      <c r="F41" s="26"/>
      <c r="G41" s="22">
        <f t="shared" si="0"/>
        <v>0</v>
      </c>
      <c r="H41" s="22">
        <f t="shared" si="1"/>
        <v>0</v>
      </c>
      <c r="I41" s="22">
        <f t="shared" si="2"/>
        <v>0</v>
      </c>
      <c r="K41" s="22">
        <f t="shared" si="3"/>
        <v>0</v>
      </c>
      <c r="L41" s="26"/>
      <c r="M41" s="26"/>
      <c r="N41" s="32" t="s">
        <v>968</v>
      </c>
      <c r="O41" s="26" t="s">
        <v>44</v>
      </c>
      <c r="P41" s="27">
        <f>'Stata Output'!C500</f>
        <v>0.14043789000000001</v>
      </c>
      <c r="Q41" s="27">
        <f>'Stata Output'!D500</f>
        <v>0.18595511000000001</v>
      </c>
      <c r="R41" s="27">
        <f>'Stata Output'!E500</f>
        <v>0.68546443000000001</v>
      </c>
      <c r="S41" s="26"/>
      <c r="T41" s="22">
        <f t="shared" si="4"/>
        <v>0</v>
      </c>
      <c r="U41" s="22">
        <f t="shared" si="5"/>
        <v>0</v>
      </c>
      <c r="V41" s="22">
        <f t="shared" si="6"/>
        <v>0</v>
      </c>
      <c r="X41" s="22">
        <f t="shared" si="7"/>
        <v>0</v>
      </c>
      <c r="Y41" s="26"/>
      <c r="Z41" s="26"/>
    </row>
    <row r="42" spans="1:26" x14ac:dyDescent="0.2">
      <c r="A42" s="32" t="s">
        <v>968</v>
      </c>
      <c r="B42" s="26" t="s">
        <v>45</v>
      </c>
      <c r="C42" s="27">
        <f>'Stata Output'!C4825</f>
        <v>1.0278976</v>
      </c>
      <c r="D42" s="27">
        <f>'Stata Output'!D4825</f>
        <v>5.58217E-3</v>
      </c>
      <c r="E42" s="27">
        <f>'Stata Output'!E4825</f>
        <v>1.8141109999999998E-2</v>
      </c>
      <c r="F42" s="26"/>
      <c r="G42" s="22">
        <f t="shared" si="0"/>
        <v>0</v>
      </c>
      <c r="H42" s="22">
        <f t="shared" si="1"/>
        <v>0</v>
      </c>
      <c r="I42" s="22">
        <f t="shared" si="2"/>
        <v>0</v>
      </c>
      <c r="K42" s="22">
        <f t="shared" si="3"/>
        <v>0</v>
      </c>
      <c r="L42" s="26"/>
      <c r="M42" s="26"/>
      <c r="N42" s="32" t="s">
        <v>968</v>
      </c>
      <c r="O42" s="26" t="s">
        <v>45</v>
      </c>
      <c r="P42" s="27">
        <f>'Stata Output'!C501</f>
        <v>0.12737538000000001</v>
      </c>
      <c r="Q42" s="27">
        <f>'Stata Output'!D501</f>
        <v>0.19252116999999999</v>
      </c>
      <c r="R42" s="27">
        <f>'Stata Output'!E501</f>
        <v>0.69027090999999996</v>
      </c>
      <c r="S42" s="26"/>
      <c r="T42" s="22">
        <f t="shared" si="4"/>
        <v>0</v>
      </c>
      <c r="U42" s="22">
        <f t="shared" si="5"/>
        <v>0</v>
      </c>
      <c r="V42" s="22">
        <f t="shared" si="6"/>
        <v>0</v>
      </c>
      <c r="X42" s="22">
        <f t="shared" si="7"/>
        <v>0</v>
      </c>
      <c r="Y42" s="26"/>
      <c r="Z42" s="26"/>
    </row>
    <row r="43" spans="1:26" x14ac:dyDescent="0.2">
      <c r="A43" s="32" t="s">
        <v>968</v>
      </c>
      <c r="B43" s="26" t="s">
        <v>46</v>
      </c>
      <c r="C43" s="27">
        <f>'Stata Output'!C4826</f>
        <v>1.0327500000000001</v>
      </c>
      <c r="D43" s="27">
        <f>'Stata Output'!D4826</f>
        <v>5.5452799999999997E-3</v>
      </c>
      <c r="E43" s="27">
        <f>'Stata Output'!E4826</f>
        <v>1.3790220000000001E-2</v>
      </c>
      <c r="F43" s="26"/>
      <c r="G43" s="22">
        <f t="shared" si="0"/>
        <v>0</v>
      </c>
      <c r="H43" s="22">
        <f t="shared" si="1"/>
        <v>0</v>
      </c>
      <c r="I43" s="22">
        <f t="shared" si="2"/>
        <v>0</v>
      </c>
      <c r="K43" s="22">
        <f t="shared" si="3"/>
        <v>0</v>
      </c>
      <c r="L43" s="26"/>
      <c r="M43" s="26"/>
      <c r="N43" s="32" t="s">
        <v>968</v>
      </c>
      <c r="O43" s="26" t="s">
        <v>46</v>
      </c>
      <c r="P43" s="27">
        <f>'Stata Output'!C502</f>
        <v>0.12718607000000001</v>
      </c>
      <c r="Q43" s="27">
        <f>'Stata Output'!D502</f>
        <v>0.19047396</v>
      </c>
      <c r="R43" s="27">
        <f>'Stata Output'!E502</f>
        <v>0.69389325999999996</v>
      </c>
      <c r="S43" s="26"/>
      <c r="T43" s="22">
        <f t="shared" si="4"/>
        <v>0</v>
      </c>
      <c r="U43" s="22">
        <f t="shared" si="5"/>
        <v>0</v>
      </c>
      <c r="V43" s="22">
        <f t="shared" si="6"/>
        <v>0</v>
      </c>
      <c r="X43" s="22">
        <f t="shared" si="7"/>
        <v>0</v>
      </c>
      <c r="Y43" s="26"/>
      <c r="Z43" s="26"/>
    </row>
    <row r="44" spans="1:26" s="30" customFormat="1" x14ac:dyDescent="0.2">
      <c r="A44" s="29" t="s">
        <v>968</v>
      </c>
      <c r="B44" s="30" t="s">
        <v>47</v>
      </c>
      <c r="C44" s="31">
        <f>'Stata Output'!C4827</f>
        <v>1.0415361999999999</v>
      </c>
      <c r="D44" s="31">
        <f>'Stata Output'!D4827</f>
        <v>6.3442699999999999E-3</v>
      </c>
      <c r="E44" s="31">
        <f>'Stata Output'!E4827</f>
        <v>4.48869E-3</v>
      </c>
      <c r="G44" s="30">
        <f t="shared" si="0"/>
        <v>0</v>
      </c>
      <c r="H44" s="30">
        <f t="shared" si="1"/>
        <v>0</v>
      </c>
      <c r="I44" s="30">
        <f t="shared" si="2"/>
        <v>0</v>
      </c>
      <c r="K44" s="30">
        <f t="shared" si="3"/>
        <v>0</v>
      </c>
      <c r="L44" s="30">
        <f>SUM(K32:K44)</f>
        <v>4</v>
      </c>
      <c r="N44" s="29" t="s">
        <v>968</v>
      </c>
      <c r="O44" s="30" t="s">
        <v>47</v>
      </c>
      <c r="P44" s="31">
        <f>'Stata Output'!C503</f>
        <v>0.12942853000000001</v>
      </c>
      <c r="Q44" s="31">
        <f>'Stata Output'!D503</f>
        <v>0.18531606</v>
      </c>
      <c r="R44" s="31">
        <f>'Stata Output'!E503</f>
        <v>0.69948896000000005</v>
      </c>
      <c r="T44" s="30">
        <f t="shared" si="4"/>
        <v>0</v>
      </c>
      <c r="U44" s="30">
        <f t="shared" si="5"/>
        <v>0</v>
      </c>
      <c r="V44" s="30">
        <f t="shared" si="6"/>
        <v>0</v>
      </c>
      <c r="X44" s="30">
        <f t="shared" si="7"/>
        <v>0</v>
      </c>
      <c r="Y44" s="30">
        <f>SUM(X32:X44)</f>
        <v>0</v>
      </c>
    </row>
    <row r="45" spans="1:26" x14ac:dyDescent="0.2">
      <c r="A45" s="32" t="s">
        <v>969</v>
      </c>
      <c r="B45" s="26" t="s">
        <v>48</v>
      </c>
      <c r="C45" s="27">
        <f>'Stata Output'!C4828</f>
        <v>0.87659343000000001</v>
      </c>
      <c r="D45" s="27">
        <f>'Stata Output'!D4828</f>
        <v>0.11334335</v>
      </c>
      <c r="E45" s="27">
        <f>'Stata Output'!E4828</f>
        <v>9.5822019999999994E-2</v>
      </c>
      <c r="F45" s="26"/>
      <c r="G45" s="22">
        <f t="shared" si="0"/>
        <v>0</v>
      </c>
      <c r="H45" s="22">
        <f t="shared" si="1"/>
        <v>0</v>
      </c>
      <c r="I45" s="22">
        <f t="shared" si="2"/>
        <v>0</v>
      </c>
      <c r="K45" s="22">
        <f t="shared" si="3"/>
        <v>0</v>
      </c>
      <c r="L45" s="26"/>
      <c r="M45" s="26"/>
      <c r="N45" s="32" t="s">
        <v>969</v>
      </c>
      <c r="O45" s="26" t="s">
        <v>48</v>
      </c>
      <c r="P45" s="27">
        <f>'Stata Output'!C504</f>
        <v>0.34728967999999999</v>
      </c>
      <c r="Q45" s="27">
        <f>'Stata Output'!D504</f>
        <v>0.19193231999999999</v>
      </c>
      <c r="R45" s="27">
        <f>'Stata Output'!E504</f>
        <v>0.54520263999999996</v>
      </c>
      <c r="S45" s="26"/>
      <c r="T45" s="22">
        <f t="shared" si="4"/>
        <v>0</v>
      </c>
      <c r="U45" s="22">
        <f t="shared" si="5"/>
        <v>0</v>
      </c>
      <c r="V45" s="22">
        <f t="shared" si="6"/>
        <v>0</v>
      </c>
      <c r="X45" s="22">
        <f t="shared" si="7"/>
        <v>0</v>
      </c>
      <c r="Y45" s="26"/>
      <c r="Z45" s="26"/>
    </row>
    <row r="46" spans="1:26" x14ac:dyDescent="0.2">
      <c r="A46" s="32" t="s">
        <v>969</v>
      </c>
      <c r="B46" s="28" t="s">
        <v>49</v>
      </c>
      <c r="C46" s="27">
        <f>'Stata Output'!C4829</f>
        <v>0.87493215000000002</v>
      </c>
      <c r="D46" s="27">
        <f>'Stata Output'!D4829</f>
        <v>0.11202230000000001</v>
      </c>
      <c r="E46" s="27">
        <f>'Stata Output'!E4829</f>
        <v>9.96369E-2</v>
      </c>
      <c r="F46" s="28"/>
      <c r="G46" s="22">
        <f t="shared" si="0"/>
        <v>0</v>
      </c>
      <c r="H46" s="22">
        <f t="shared" si="1"/>
        <v>0</v>
      </c>
      <c r="I46" s="22">
        <f t="shared" si="2"/>
        <v>0</v>
      </c>
      <c r="K46" s="22">
        <f t="shared" si="3"/>
        <v>0</v>
      </c>
      <c r="L46" s="28"/>
      <c r="M46" s="28"/>
      <c r="N46" s="32" t="s">
        <v>969</v>
      </c>
      <c r="O46" s="28" t="s">
        <v>49</v>
      </c>
      <c r="P46" s="27">
        <f>'Stata Output'!C505</f>
        <v>0.34325424999999998</v>
      </c>
      <c r="Q46" s="27">
        <f>'Stata Output'!D505</f>
        <v>0.19499752000000001</v>
      </c>
      <c r="R46" s="27">
        <f>'Stata Output'!E505</f>
        <v>0.54554385999999999</v>
      </c>
      <c r="S46" s="28"/>
      <c r="T46" s="22">
        <f t="shared" si="4"/>
        <v>0</v>
      </c>
      <c r="U46" s="22">
        <f t="shared" si="5"/>
        <v>0</v>
      </c>
      <c r="V46" s="22">
        <f t="shared" si="6"/>
        <v>0</v>
      </c>
      <c r="X46" s="22">
        <f t="shared" si="7"/>
        <v>0</v>
      </c>
      <c r="Y46" s="28"/>
      <c r="Z46" s="28"/>
    </row>
    <row r="47" spans="1:26" s="28" customFormat="1" x14ac:dyDescent="0.2">
      <c r="A47" s="32" t="s">
        <v>969</v>
      </c>
      <c r="B47" s="28" t="s">
        <v>50</v>
      </c>
      <c r="C47" s="27">
        <f>'Stata Output'!C4830</f>
        <v>0.87280623999999996</v>
      </c>
      <c r="D47" s="27">
        <f>'Stata Output'!D4830</f>
        <v>0.11100809</v>
      </c>
      <c r="E47" s="27">
        <f>'Stata Output'!E4830</f>
        <v>0.10354785</v>
      </c>
      <c r="G47" s="22">
        <f t="shared" si="0"/>
        <v>0</v>
      </c>
      <c r="H47" s="22">
        <f t="shared" si="1"/>
        <v>0</v>
      </c>
      <c r="I47" s="22">
        <f t="shared" si="2"/>
        <v>0</v>
      </c>
      <c r="J47" s="22"/>
      <c r="K47" s="22">
        <f t="shared" si="3"/>
        <v>0</v>
      </c>
      <c r="N47" s="32" t="s">
        <v>969</v>
      </c>
      <c r="O47" s="28" t="s">
        <v>50</v>
      </c>
      <c r="P47" s="27">
        <f>'Stata Output'!C506</f>
        <v>0.33998419000000002</v>
      </c>
      <c r="Q47" s="27">
        <f>'Stata Output'!D506</f>
        <v>0.19792393999999999</v>
      </c>
      <c r="R47" s="27">
        <f>'Stata Output'!E506</f>
        <v>0.54533217</v>
      </c>
      <c r="T47" s="22">
        <f t="shared" si="4"/>
        <v>0</v>
      </c>
      <c r="U47" s="22">
        <f t="shared" si="5"/>
        <v>0</v>
      </c>
      <c r="V47" s="22">
        <f t="shared" si="6"/>
        <v>0</v>
      </c>
      <c r="W47" s="22"/>
      <c r="X47" s="22">
        <f t="shared" si="7"/>
        <v>0</v>
      </c>
    </row>
    <row r="48" spans="1:26" x14ac:dyDescent="0.2">
      <c r="A48" s="32" t="s">
        <v>969</v>
      </c>
      <c r="B48" s="26" t="s">
        <v>51</v>
      </c>
      <c r="C48" s="27">
        <f>'Stata Output'!C4831</f>
        <v>0.88444982000000005</v>
      </c>
      <c r="D48" s="27">
        <f>'Stata Output'!D4831</f>
        <v>0.11542537999999999</v>
      </c>
      <c r="E48" s="27">
        <f>'Stata Output'!E4831</f>
        <v>8.7241470000000002E-2</v>
      </c>
      <c r="F48" s="26"/>
      <c r="G48" s="22">
        <f t="shared" si="0"/>
        <v>0</v>
      </c>
      <c r="H48" s="22">
        <f t="shared" si="1"/>
        <v>0</v>
      </c>
      <c r="I48" s="22">
        <f t="shared" si="2"/>
        <v>0</v>
      </c>
      <c r="K48" s="22">
        <f t="shared" si="3"/>
        <v>0</v>
      </c>
      <c r="L48" s="26"/>
      <c r="M48" s="26"/>
      <c r="N48" s="32" t="s">
        <v>969</v>
      </c>
      <c r="O48" s="26" t="s">
        <v>51</v>
      </c>
      <c r="P48" s="27">
        <f>'Stata Output'!C507</f>
        <v>0.35161281</v>
      </c>
      <c r="Q48" s="27">
        <f>'Stata Output'!D507</f>
        <v>0.18696183</v>
      </c>
      <c r="R48" s="27">
        <f>'Stata Output'!E507</f>
        <v>0.55014837999999999</v>
      </c>
      <c r="S48" s="26"/>
      <c r="T48" s="22">
        <f t="shared" si="4"/>
        <v>0</v>
      </c>
      <c r="U48" s="22">
        <f t="shared" si="5"/>
        <v>0</v>
      </c>
      <c r="V48" s="22">
        <f t="shared" si="6"/>
        <v>0</v>
      </c>
      <c r="X48" s="22">
        <f t="shared" si="7"/>
        <v>0</v>
      </c>
      <c r="Y48" s="26"/>
      <c r="Z48" s="26"/>
    </row>
    <row r="49" spans="1:26" x14ac:dyDescent="0.2">
      <c r="A49" s="32" t="s">
        <v>969</v>
      </c>
      <c r="B49" s="26" t="s">
        <v>52</v>
      </c>
      <c r="C49" s="27">
        <f>'Stata Output'!C4832</f>
        <v>0.88364326999999998</v>
      </c>
      <c r="D49" s="27">
        <f>'Stata Output'!D4832</f>
        <v>0.11430295</v>
      </c>
      <c r="E49" s="27">
        <f>'Stata Output'!E4832</f>
        <v>8.9784160000000002E-2</v>
      </c>
      <c r="F49" s="26"/>
      <c r="G49" s="22">
        <f t="shared" si="0"/>
        <v>0</v>
      </c>
      <c r="H49" s="22">
        <f t="shared" si="1"/>
        <v>0</v>
      </c>
      <c r="I49" s="22">
        <f t="shared" si="2"/>
        <v>0</v>
      </c>
      <c r="K49" s="22">
        <f t="shared" si="3"/>
        <v>0</v>
      </c>
      <c r="L49" s="26"/>
      <c r="M49" s="26"/>
      <c r="N49" s="32" t="s">
        <v>969</v>
      </c>
      <c r="O49" s="26" t="s">
        <v>52</v>
      </c>
      <c r="P49" s="27">
        <f>'Stata Output'!C508</f>
        <v>0.34830643999999999</v>
      </c>
      <c r="Q49" s="27">
        <f>'Stata Output'!D508</f>
        <v>0.18915847</v>
      </c>
      <c r="R49" s="27">
        <f>'Stata Output'!E508</f>
        <v>0.55077520999999996</v>
      </c>
      <c r="S49" s="26"/>
      <c r="T49" s="22">
        <f t="shared" si="4"/>
        <v>0</v>
      </c>
      <c r="U49" s="22">
        <f t="shared" si="5"/>
        <v>0</v>
      </c>
      <c r="V49" s="22">
        <f t="shared" si="6"/>
        <v>0</v>
      </c>
      <c r="X49" s="22">
        <f t="shared" si="7"/>
        <v>0</v>
      </c>
      <c r="Y49" s="26"/>
      <c r="Z49" s="26"/>
    </row>
    <row r="50" spans="1:26" x14ac:dyDescent="0.2">
      <c r="A50" s="32" t="s">
        <v>969</v>
      </c>
      <c r="B50" s="26" t="s">
        <v>53</v>
      </c>
      <c r="C50" s="27">
        <f>'Stata Output'!C4833</f>
        <v>0.89062461999999998</v>
      </c>
      <c r="D50" s="27">
        <f>'Stata Output'!D4833</f>
        <v>0.11705305000000001</v>
      </c>
      <c r="E50" s="27">
        <f>'Stata Output'!E4833</f>
        <v>8.0098230000000006E-2</v>
      </c>
      <c r="F50" s="26"/>
      <c r="G50" s="22">
        <f t="shared" si="0"/>
        <v>0</v>
      </c>
      <c r="H50" s="22">
        <f t="shared" si="1"/>
        <v>0</v>
      </c>
      <c r="I50" s="22">
        <f t="shared" si="2"/>
        <v>0</v>
      </c>
      <c r="K50" s="22">
        <f t="shared" si="3"/>
        <v>0</v>
      </c>
      <c r="L50" s="26"/>
      <c r="M50" s="26"/>
      <c r="N50" s="32" t="s">
        <v>969</v>
      </c>
      <c r="O50" s="26" t="s">
        <v>53</v>
      </c>
      <c r="P50" s="27">
        <f>'Stata Output'!C509</f>
        <v>0.35535244999999999</v>
      </c>
      <c r="Q50" s="27">
        <f>'Stata Output'!D509</f>
        <v>0.18266697000000001</v>
      </c>
      <c r="R50" s="27">
        <f>'Stata Output'!E509</f>
        <v>0.55374029000000002</v>
      </c>
      <c r="S50" s="26"/>
      <c r="T50" s="22">
        <f t="shared" si="4"/>
        <v>0</v>
      </c>
      <c r="U50" s="22">
        <f t="shared" si="5"/>
        <v>0</v>
      </c>
      <c r="V50" s="22">
        <f t="shared" si="6"/>
        <v>0</v>
      </c>
      <c r="X50" s="22">
        <f t="shared" si="7"/>
        <v>0</v>
      </c>
      <c r="Y50" s="26"/>
      <c r="Z50" s="26"/>
    </row>
    <row r="51" spans="1:26" x14ac:dyDescent="0.2">
      <c r="A51" s="32" t="s">
        <v>969</v>
      </c>
      <c r="B51" s="26" t="s">
        <v>54</v>
      </c>
      <c r="C51" s="27">
        <f>'Stata Output'!C4834</f>
        <v>0.88891481000000006</v>
      </c>
      <c r="D51" s="27">
        <f>'Stata Output'!D4834</f>
        <v>0.11616725999999999</v>
      </c>
      <c r="E51" s="27">
        <f>'Stata Output'!E4834</f>
        <v>8.334432E-2</v>
      </c>
      <c r="F51" s="26"/>
      <c r="G51" s="22">
        <f t="shared" si="0"/>
        <v>0</v>
      </c>
      <c r="H51" s="22">
        <f t="shared" si="1"/>
        <v>0</v>
      </c>
      <c r="I51" s="22">
        <f t="shared" si="2"/>
        <v>0</v>
      </c>
      <c r="K51" s="22">
        <f t="shared" si="3"/>
        <v>0</v>
      </c>
      <c r="L51" s="26"/>
      <c r="M51" s="26"/>
      <c r="N51" s="32" t="s">
        <v>969</v>
      </c>
      <c r="O51" s="26" t="s">
        <v>54</v>
      </c>
      <c r="P51" s="27">
        <f>'Stata Output'!C510</f>
        <v>0.35252612999999999</v>
      </c>
      <c r="Q51" s="27">
        <f>'Stata Output'!D510</f>
        <v>0.18512384000000001</v>
      </c>
      <c r="R51" s="27">
        <f>'Stata Output'!E510</f>
        <v>0.55363724000000003</v>
      </c>
      <c r="S51" s="26"/>
      <c r="T51" s="22">
        <f t="shared" si="4"/>
        <v>0</v>
      </c>
      <c r="U51" s="22">
        <f t="shared" si="5"/>
        <v>0</v>
      </c>
      <c r="V51" s="22">
        <f t="shared" si="6"/>
        <v>0</v>
      </c>
      <c r="X51" s="22">
        <f t="shared" si="7"/>
        <v>0</v>
      </c>
      <c r="Y51" s="26"/>
      <c r="Z51" s="26"/>
    </row>
    <row r="52" spans="1:26" x14ac:dyDescent="0.2">
      <c r="A52" s="32" t="s">
        <v>969</v>
      </c>
      <c r="B52" s="26" t="s">
        <v>55</v>
      </c>
      <c r="C52" s="27">
        <f>'Stata Output'!C4835</f>
        <v>0.88752607999999999</v>
      </c>
      <c r="D52" s="27">
        <f>'Stata Output'!D4835</f>
        <v>0.11376303</v>
      </c>
      <c r="E52" s="27">
        <f>'Stata Output'!E4835</f>
        <v>8.8399359999999996E-2</v>
      </c>
      <c r="F52" s="26"/>
      <c r="G52" s="22">
        <f t="shared" si="0"/>
        <v>0</v>
      </c>
      <c r="H52" s="22">
        <f t="shared" si="1"/>
        <v>0</v>
      </c>
      <c r="I52" s="22">
        <f t="shared" si="2"/>
        <v>0</v>
      </c>
      <c r="K52" s="22">
        <f t="shared" si="3"/>
        <v>0</v>
      </c>
      <c r="L52" s="26"/>
      <c r="M52" s="26"/>
      <c r="N52" s="32" t="s">
        <v>969</v>
      </c>
      <c r="O52" s="26" t="s">
        <v>55</v>
      </c>
      <c r="P52" s="27">
        <f>'Stata Output'!C511</f>
        <v>0.34551246000000002</v>
      </c>
      <c r="Q52" s="27">
        <f>'Stata Output'!D511</f>
        <v>0.18960062</v>
      </c>
      <c r="R52" s="27">
        <f>'Stata Output'!E511</f>
        <v>0.55516862</v>
      </c>
      <c r="S52" s="26"/>
      <c r="T52" s="22">
        <f t="shared" si="4"/>
        <v>0</v>
      </c>
      <c r="U52" s="22">
        <f t="shared" si="5"/>
        <v>0</v>
      </c>
      <c r="V52" s="22">
        <f t="shared" si="6"/>
        <v>0</v>
      </c>
      <c r="X52" s="22">
        <f t="shared" si="7"/>
        <v>0</v>
      </c>
      <c r="Y52" s="26"/>
      <c r="Z52" s="26"/>
    </row>
    <row r="53" spans="1:26" x14ac:dyDescent="0.2">
      <c r="A53" s="32" t="s">
        <v>969</v>
      </c>
      <c r="B53" s="28" t="s">
        <v>56</v>
      </c>
      <c r="C53" s="27">
        <f>'Stata Output'!C4836</f>
        <v>0.88664341999999996</v>
      </c>
      <c r="D53" s="27">
        <f>'Stata Output'!D4836</f>
        <v>0.11019553</v>
      </c>
      <c r="E53" s="27">
        <f>'Stata Output'!E4836</f>
        <v>9.4539910000000005E-2</v>
      </c>
      <c r="F53" s="28"/>
      <c r="G53" s="22">
        <f t="shared" si="0"/>
        <v>0</v>
      </c>
      <c r="H53" s="22">
        <f t="shared" si="1"/>
        <v>0</v>
      </c>
      <c r="I53" s="22">
        <f t="shared" si="2"/>
        <v>0</v>
      </c>
      <c r="K53" s="22">
        <f t="shared" si="3"/>
        <v>0</v>
      </c>
      <c r="L53" s="28"/>
      <c r="M53" s="28"/>
      <c r="N53" s="32" t="s">
        <v>969</v>
      </c>
      <c r="O53" s="28" t="s">
        <v>56</v>
      </c>
      <c r="P53" s="27">
        <f>'Stata Output'!C512</f>
        <v>0.33534342</v>
      </c>
      <c r="Q53" s="27">
        <f>'Stata Output'!D512</f>
        <v>0.19544959000000001</v>
      </c>
      <c r="R53" s="27">
        <f>'Stata Output'!E512</f>
        <v>0.55809702999999999</v>
      </c>
      <c r="S53" s="28"/>
      <c r="T53" s="22">
        <f t="shared" si="4"/>
        <v>0</v>
      </c>
      <c r="U53" s="22">
        <f t="shared" si="5"/>
        <v>0</v>
      </c>
      <c r="V53" s="22">
        <f t="shared" si="6"/>
        <v>0</v>
      </c>
      <c r="X53" s="22">
        <f t="shared" si="7"/>
        <v>0</v>
      </c>
      <c r="Y53" s="28"/>
      <c r="Z53" s="28"/>
    </row>
    <row r="54" spans="1:26" s="28" customFormat="1" x14ac:dyDescent="0.2">
      <c r="A54" s="32" t="s">
        <v>969</v>
      </c>
      <c r="B54" s="28" t="s">
        <v>57</v>
      </c>
      <c r="C54" s="27">
        <f>'Stata Output'!C4837</f>
        <v>0.88495674000000002</v>
      </c>
      <c r="D54" s="27">
        <f>'Stata Output'!D4837</f>
        <v>0.10802688000000001</v>
      </c>
      <c r="E54" s="27">
        <f>'Stata Output'!E4837</f>
        <v>9.9600850000000005E-2</v>
      </c>
      <c r="G54" s="22">
        <f t="shared" si="0"/>
        <v>0</v>
      </c>
      <c r="H54" s="22">
        <f t="shared" si="1"/>
        <v>0</v>
      </c>
      <c r="I54" s="22">
        <f t="shared" si="2"/>
        <v>0</v>
      </c>
      <c r="J54" s="22"/>
      <c r="K54" s="22">
        <f t="shared" si="3"/>
        <v>0</v>
      </c>
      <c r="N54" s="32" t="s">
        <v>969</v>
      </c>
      <c r="O54" s="28" t="s">
        <v>57</v>
      </c>
      <c r="P54" s="27">
        <f>'Stata Output'!C513</f>
        <v>0.32892922000000002</v>
      </c>
      <c r="Q54" s="27">
        <f>'Stata Output'!D513</f>
        <v>0.19978023</v>
      </c>
      <c r="R54" s="27">
        <f>'Stata Output'!E513</f>
        <v>0.55923665</v>
      </c>
      <c r="T54" s="22">
        <f t="shared" si="4"/>
        <v>0</v>
      </c>
      <c r="U54" s="22">
        <f t="shared" si="5"/>
        <v>0</v>
      </c>
      <c r="V54" s="22">
        <f t="shared" si="6"/>
        <v>0</v>
      </c>
      <c r="W54" s="22"/>
      <c r="X54" s="22">
        <f t="shared" si="7"/>
        <v>0</v>
      </c>
    </row>
    <row r="55" spans="1:26" x14ac:dyDescent="0.2">
      <c r="A55" s="32" t="s">
        <v>969</v>
      </c>
      <c r="B55" s="26" t="s">
        <v>58</v>
      </c>
      <c r="C55" s="27">
        <f>'Stata Output'!C4838</f>
        <v>0.88328448000000004</v>
      </c>
      <c r="D55" s="27">
        <f>'Stata Output'!D4838</f>
        <v>0.10651081</v>
      </c>
      <c r="E55" s="27">
        <f>'Stata Output'!E4838</f>
        <v>0.10370835</v>
      </c>
      <c r="F55" s="26"/>
      <c r="G55" s="22">
        <f t="shared" si="0"/>
        <v>0</v>
      </c>
      <c r="H55" s="22">
        <f t="shared" si="1"/>
        <v>0</v>
      </c>
      <c r="I55" s="22">
        <f t="shared" si="2"/>
        <v>0</v>
      </c>
      <c r="K55" s="22">
        <f t="shared" si="3"/>
        <v>0</v>
      </c>
      <c r="L55" s="26"/>
      <c r="M55" s="26"/>
      <c r="N55" s="32" t="s">
        <v>969</v>
      </c>
      <c r="O55" s="26" t="s">
        <v>58</v>
      </c>
      <c r="P55" s="27">
        <f>'Stata Output'!C514</f>
        <v>0.32434545999999997</v>
      </c>
      <c r="Q55" s="27">
        <f>'Stata Output'!D514</f>
        <v>0.20314003999999999</v>
      </c>
      <c r="R55" s="27">
        <f>'Stata Output'!E514</f>
        <v>0.55975870999999999</v>
      </c>
      <c r="S55" s="26"/>
      <c r="T55" s="22">
        <f t="shared" si="4"/>
        <v>0</v>
      </c>
      <c r="U55" s="22">
        <f t="shared" si="5"/>
        <v>0</v>
      </c>
      <c r="V55" s="22">
        <f t="shared" si="6"/>
        <v>0</v>
      </c>
      <c r="X55" s="22">
        <f t="shared" si="7"/>
        <v>0</v>
      </c>
      <c r="Y55" s="26"/>
      <c r="Z55" s="26"/>
    </row>
    <row r="56" spans="1:26" x14ac:dyDescent="0.2">
      <c r="A56" s="32" t="s">
        <v>969</v>
      </c>
      <c r="B56" s="26" t="s">
        <v>59</v>
      </c>
      <c r="C56" s="27">
        <f>'Stata Output'!C4839</f>
        <v>0.89086980999999998</v>
      </c>
      <c r="D56" s="27">
        <f>'Stata Output'!D4839</f>
        <v>0.10871805</v>
      </c>
      <c r="E56" s="27">
        <f>'Stata Output'!E4839</f>
        <v>9.4353380000000001E-2</v>
      </c>
      <c r="F56" s="26"/>
      <c r="G56" s="22">
        <f t="shared" si="0"/>
        <v>0</v>
      </c>
      <c r="H56" s="22">
        <f t="shared" si="1"/>
        <v>0</v>
      </c>
      <c r="I56" s="22">
        <f t="shared" si="2"/>
        <v>0</v>
      </c>
      <c r="K56" s="22">
        <f t="shared" si="3"/>
        <v>0</v>
      </c>
      <c r="L56" s="26"/>
      <c r="M56" s="26"/>
      <c r="N56" s="32" t="s">
        <v>969</v>
      </c>
      <c r="O56" s="26" t="s">
        <v>59</v>
      </c>
      <c r="P56" s="27">
        <f>'Stata Output'!C515</f>
        <v>0.32977173999999998</v>
      </c>
      <c r="Q56" s="27">
        <f>'Stata Output'!D515</f>
        <v>0.19728369000000001</v>
      </c>
      <c r="R56" s="27">
        <f>'Stata Output'!E515</f>
        <v>0.56376426999999996</v>
      </c>
      <c r="S56" s="26"/>
      <c r="T56" s="22">
        <f t="shared" si="4"/>
        <v>0</v>
      </c>
      <c r="U56" s="22">
        <f t="shared" si="5"/>
        <v>0</v>
      </c>
      <c r="V56" s="22">
        <f t="shared" si="6"/>
        <v>0</v>
      </c>
      <c r="X56" s="22">
        <f t="shared" si="7"/>
        <v>0</v>
      </c>
      <c r="Y56" s="26"/>
      <c r="Z56" s="26"/>
    </row>
    <row r="57" spans="1:26" s="30" customFormat="1" x14ac:dyDescent="0.2">
      <c r="A57" s="29" t="s">
        <v>969</v>
      </c>
      <c r="B57" s="30" t="s">
        <v>60</v>
      </c>
      <c r="C57" s="31">
        <f>'Stata Output'!C4840</f>
        <v>0.88954392999999998</v>
      </c>
      <c r="D57" s="31">
        <f>'Stata Output'!D4840</f>
        <v>0.10550887</v>
      </c>
      <c r="E57" s="31">
        <f>'Stata Output'!E4840</f>
        <v>0.10049139</v>
      </c>
      <c r="G57" s="30">
        <f t="shared" si="0"/>
        <v>0</v>
      </c>
      <c r="H57" s="30">
        <f t="shared" si="1"/>
        <v>0</v>
      </c>
      <c r="I57" s="30">
        <f t="shared" si="2"/>
        <v>0</v>
      </c>
      <c r="K57" s="30">
        <f t="shared" si="3"/>
        <v>0</v>
      </c>
      <c r="L57" s="30">
        <f>SUM(K45:K57)</f>
        <v>0</v>
      </c>
      <c r="N57" s="29" t="s">
        <v>969</v>
      </c>
      <c r="O57" s="30" t="s">
        <v>60</v>
      </c>
      <c r="P57" s="31">
        <f>'Stata Output'!C516</f>
        <v>0.32051652000000003</v>
      </c>
      <c r="Q57" s="31">
        <f>'Stata Output'!D516</f>
        <v>0.20290364999999999</v>
      </c>
      <c r="R57" s="31">
        <f>'Stata Output'!E516</f>
        <v>0.56610234000000004</v>
      </c>
      <c r="T57" s="30">
        <f t="shared" si="4"/>
        <v>0</v>
      </c>
      <c r="U57" s="30">
        <f t="shared" si="5"/>
        <v>0</v>
      </c>
      <c r="V57" s="30">
        <f t="shared" si="6"/>
        <v>0</v>
      </c>
      <c r="X57" s="30">
        <f t="shared" si="7"/>
        <v>0</v>
      </c>
      <c r="Y57" s="30">
        <f>SUM(X45:X57)</f>
        <v>0</v>
      </c>
    </row>
    <row r="58" spans="1:26" x14ac:dyDescent="0.2">
      <c r="A58" s="32" t="s">
        <v>970</v>
      </c>
      <c r="B58" s="26" t="s">
        <v>61</v>
      </c>
      <c r="C58" s="27">
        <f>'Stata Output'!C4841</f>
        <v>0.85176083999999996</v>
      </c>
      <c r="D58" s="27">
        <f>'Stata Output'!D4841</f>
        <v>8.4845359999999995E-2</v>
      </c>
      <c r="E58" s="27">
        <f>'Stata Output'!E4841</f>
        <v>0.17212145000000001</v>
      </c>
      <c r="F58" s="26"/>
      <c r="G58" s="22">
        <f t="shared" si="0"/>
        <v>0</v>
      </c>
      <c r="H58" s="22">
        <f t="shared" si="1"/>
        <v>0</v>
      </c>
      <c r="I58" s="22">
        <f t="shared" si="2"/>
        <v>0</v>
      </c>
      <c r="K58" s="22">
        <f t="shared" si="3"/>
        <v>0</v>
      </c>
      <c r="L58" s="26"/>
      <c r="M58" s="26"/>
      <c r="N58" s="32" t="s">
        <v>970</v>
      </c>
      <c r="O58" s="26" t="s">
        <v>61</v>
      </c>
      <c r="P58" s="27">
        <f>'Stata Output'!C517</f>
        <v>0.25649137</v>
      </c>
      <c r="Q58" s="27">
        <f>'Stata Output'!D517</f>
        <v>0.25717744999999997</v>
      </c>
      <c r="R58" s="27">
        <f>'Stata Output'!E517</f>
        <v>0.56364152999999995</v>
      </c>
      <c r="S58" s="26"/>
      <c r="T58" s="22">
        <f t="shared" si="4"/>
        <v>0</v>
      </c>
      <c r="U58" s="22">
        <f t="shared" si="5"/>
        <v>0</v>
      </c>
      <c r="V58" s="22">
        <f t="shared" si="6"/>
        <v>0</v>
      </c>
      <c r="X58" s="22">
        <f t="shared" si="7"/>
        <v>0</v>
      </c>
      <c r="Y58" s="26"/>
      <c r="Z58" s="26"/>
    </row>
    <row r="59" spans="1:26" x14ac:dyDescent="0.2">
      <c r="A59" s="32" t="s">
        <v>970</v>
      </c>
      <c r="B59" s="26" t="s">
        <v>62</v>
      </c>
      <c r="C59" s="27">
        <f>'Stata Output'!C4842</f>
        <v>0.86816283000000005</v>
      </c>
      <c r="D59" s="27">
        <f>'Stata Output'!D4842</f>
        <v>9.1650960000000004E-2</v>
      </c>
      <c r="E59" s="27">
        <f>'Stata Output'!E4842</f>
        <v>0.14875316999999999</v>
      </c>
      <c r="F59" s="26"/>
      <c r="G59" s="22">
        <f t="shared" si="0"/>
        <v>0</v>
      </c>
      <c r="H59" s="22">
        <f t="shared" si="1"/>
        <v>0</v>
      </c>
      <c r="I59" s="22">
        <f t="shared" si="2"/>
        <v>0</v>
      </c>
      <c r="K59" s="22">
        <f t="shared" si="3"/>
        <v>0</v>
      </c>
      <c r="L59" s="26"/>
      <c r="M59" s="26"/>
      <c r="N59" s="32" t="s">
        <v>970</v>
      </c>
      <c r="O59" s="26" t="s">
        <v>62</v>
      </c>
      <c r="P59" s="27">
        <f>'Stata Output'!C518</f>
        <v>0.27411465000000002</v>
      </c>
      <c r="Q59" s="27">
        <f>'Stata Output'!D518</f>
        <v>0.24130438000000001</v>
      </c>
      <c r="R59" s="27">
        <f>'Stata Output'!E518</f>
        <v>0.57019074000000003</v>
      </c>
      <c r="S59" s="26"/>
      <c r="T59" s="22">
        <f t="shared" si="4"/>
        <v>0</v>
      </c>
      <c r="U59" s="22">
        <f t="shared" si="5"/>
        <v>0</v>
      </c>
      <c r="V59" s="22">
        <f t="shared" si="6"/>
        <v>0</v>
      </c>
      <c r="X59" s="22">
        <f t="shared" si="7"/>
        <v>0</v>
      </c>
      <c r="Y59" s="26"/>
      <c r="Z59" s="26"/>
    </row>
    <row r="60" spans="1:26" x14ac:dyDescent="0.2">
      <c r="A60" s="32" t="s">
        <v>970</v>
      </c>
      <c r="B60" s="26" t="s">
        <v>63</v>
      </c>
      <c r="C60" s="27">
        <f>'Stata Output'!C4843</f>
        <v>0.87453060999999999</v>
      </c>
      <c r="D60" s="27">
        <f>'Stata Output'!D4843</f>
        <v>9.2401289999999997E-2</v>
      </c>
      <c r="E60" s="27">
        <f>'Stata Output'!E4843</f>
        <v>0.14260610000000001</v>
      </c>
      <c r="F60" s="26"/>
      <c r="G60" s="22">
        <f t="shared" si="0"/>
        <v>0</v>
      </c>
      <c r="H60" s="22">
        <f t="shared" si="1"/>
        <v>0</v>
      </c>
      <c r="I60" s="22">
        <f t="shared" si="2"/>
        <v>0</v>
      </c>
      <c r="K60" s="22">
        <f t="shared" si="3"/>
        <v>0</v>
      </c>
      <c r="L60" s="26"/>
      <c r="M60" s="26"/>
      <c r="N60" s="32" t="s">
        <v>970</v>
      </c>
      <c r="O60" s="26" t="s">
        <v>63</v>
      </c>
      <c r="P60" s="27">
        <f>'Stata Output'!C519</f>
        <v>0.27547231</v>
      </c>
      <c r="Q60" s="27">
        <f>'Stata Output'!D519</f>
        <v>0.23813222000000001</v>
      </c>
      <c r="R60" s="27">
        <f>'Stata Output'!E519</f>
        <v>0.57470138000000004</v>
      </c>
      <c r="S60" s="26"/>
      <c r="T60" s="22">
        <f t="shared" si="4"/>
        <v>0</v>
      </c>
      <c r="U60" s="22">
        <f t="shared" si="5"/>
        <v>0</v>
      </c>
      <c r="V60" s="22">
        <f t="shared" si="6"/>
        <v>0</v>
      </c>
      <c r="X60" s="22">
        <f t="shared" si="7"/>
        <v>0</v>
      </c>
      <c r="Y60" s="26"/>
      <c r="Z60" s="26"/>
    </row>
    <row r="61" spans="1:26" s="28" customFormat="1" x14ac:dyDescent="0.2">
      <c r="A61" s="32" t="s">
        <v>970</v>
      </c>
      <c r="B61" s="28" t="s">
        <v>64</v>
      </c>
      <c r="C61" s="27">
        <f>'Stata Output'!C4844</f>
        <v>0.88212301999999998</v>
      </c>
      <c r="D61" s="27">
        <f>'Stata Output'!D4844</f>
        <v>9.5063079999999994E-2</v>
      </c>
      <c r="E61" s="27">
        <f>'Stata Output'!E4844</f>
        <v>0.1328423</v>
      </c>
      <c r="G61" s="22">
        <f t="shared" si="0"/>
        <v>0</v>
      </c>
      <c r="H61" s="22">
        <f t="shared" si="1"/>
        <v>0</v>
      </c>
      <c r="I61" s="22">
        <f t="shared" si="2"/>
        <v>0</v>
      </c>
      <c r="J61" s="22"/>
      <c r="K61" s="22">
        <f t="shared" si="3"/>
        <v>0</v>
      </c>
      <c r="N61" s="32" t="s">
        <v>970</v>
      </c>
      <c r="O61" s="28" t="s">
        <v>64</v>
      </c>
      <c r="P61" s="27">
        <f>'Stata Output'!C520</f>
        <v>0.28194894999999998</v>
      </c>
      <c r="Q61" s="27">
        <f>'Stata Output'!D520</f>
        <v>0.23184697000000001</v>
      </c>
      <c r="R61" s="27">
        <f>'Stata Output'!E520</f>
        <v>0.57846081999999999</v>
      </c>
      <c r="T61" s="22">
        <f t="shared" si="4"/>
        <v>0</v>
      </c>
      <c r="U61" s="22">
        <f t="shared" si="5"/>
        <v>0</v>
      </c>
      <c r="V61" s="22">
        <f t="shared" si="6"/>
        <v>0</v>
      </c>
      <c r="W61" s="22"/>
      <c r="X61" s="22">
        <f t="shared" si="7"/>
        <v>0</v>
      </c>
    </row>
    <row r="62" spans="1:26" x14ac:dyDescent="0.2">
      <c r="A62" s="32" t="s">
        <v>970</v>
      </c>
      <c r="B62" s="26" t="s">
        <v>65</v>
      </c>
      <c r="C62" s="27">
        <f>'Stata Output'!C4845</f>
        <v>0.89181178000000005</v>
      </c>
      <c r="D62" s="27">
        <f>'Stata Output'!D4845</f>
        <v>9.8350279999999998E-2</v>
      </c>
      <c r="E62" s="27">
        <f>'Stata Output'!E4845</f>
        <v>0.12008248000000001</v>
      </c>
      <c r="F62" s="26"/>
      <c r="G62" s="22">
        <f t="shared" si="0"/>
        <v>0</v>
      </c>
      <c r="H62" s="22">
        <f t="shared" si="1"/>
        <v>0</v>
      </c>
      <c r="I62" s="22">
        <f t="shared" si="2"/>
        <v>0</v>
      </c>
      <c r="K62" s="22">
        <f t="shared" si="3"/>
        <v>0</v>
      </c>
      <c r="L62" s="26"/>
      <c r="M62" s="26"/>
      <c r="N62" s="32" t="s">
        <v>970</v>
      </c>
      <c r="O62" s="26" t="s">
        <v>65</v>
      </c>
      <c r="P62" s="27">
        <f>'Stata Output'!C521</f>
        <v>0.29031390000000001</v>
      </c>
      <c r="Q62" s="27">
        <f>'Stata Output'!D521</f>
        <v>0.22354213000000001</v>
      </c>
      <c r="R62" s="27">
        <f>'Stata Output'!E521</f>
        <v>0.58302608</v>
      </c>
      <c r="S62" s="26"/>
      <c r="T62" s="22">
        <f t="shared" si="4"/>
        <v>0</v>
      </c>
      <c r="U62" s="22">
        <f t="shared" si="5"/>
        <v>0</v>
      </c>
      <c r="V62" s="22">
        <f t="shared" si="6"/>
        <v>0</v>
      </c>
      <c r="X62" s="22">
        <f t="shared" si="7"/>
        <v>0</v>
      </c>
      <c r="Y62" s="26"/>
      <c r="Z62" s="26"/>
    </row>
    <row r="63" spans="1:26" x14ac:dyDescent="0.2">
      <c r="A63" s="32" t="s">
        <v>970</v>
      </c>
      <c r="B63" s="28" t="s">
        <v>66</v>
      </c>
      <c r="C63" s="27">
        <f>'Stata Output'!C4846</f>
        <v>0.89022953999999999</v>
      </c>
      <c r="D63" s="27">
        <f>'Stata Output'!D4846</f>
        <v>9.6533510000000003E-2</v>
      </c>
      <c r="E63" s="27">
        <f>'Stata Output'!E4846</f>
        <v>0.12451768000000001</v>
      </c>
      <c r="F63" s="28"/>
      <c r="G63" s="22">
        <f t="shared" si="0"/>
        <v>0</v>
      </c>
      <c r="H63" s="22">
        <f t="shared" si="1"/>
        <v>0</v>
      </c>
      <c r="I63" s="22">
        <f t="shared" si="2"/>
        <v>0</v>
      </c>
      <c r="K63" s="22">
        <f t="shared" si="3"/>
        <v>0</v>
      </c>
      <c r="L63" s="28"/>
      <c r="M63" s="28"/>
      <c r="N63" s="32" t="s">
        <v>970</v>
      </c>
      <c r="O63" s="28" t="s">
        <v>66</v>
      </c>
      <c r="P63" s="27">
        <f>'Stata Output'!C522</f>
        <v>0.28490623999999998</v>
      </c>
      <c r="Q63" s="27">
        <f>'Stata Output'!D522</f>
        <v>0.22728413</v>
      </c>
      <c r="R63" s="27">
        <f>'Stata Output'!E522</f>
        <v>0.58388653999999995</v>
      </c>
      <c r="S63" s="28"/>
      <c r="T63" s="22">
        <f t="shared" si="4"/>
        <v>0</v>
      </c>
      <c r="U63" s="22">
        <f t="shared" si="5"/>
        <v>0</v>
      </c>
      <c r="V63" s="22">
        <f t="shared" si="6"/>
        <v>0</v>
      </c>
      <c r="X63" s="22">
        <f t="shared" si="7"/>
        <v>0</v>
      </c>
      <c r="Y63" s="28"/>
      <c r="Z63" s="28"/>
    </row>
    <row r="64" spans="1:26" x14ac:dyDescent="0.2">
      <c r="A64" s="32" t="s">
        <v>970</v>
      </c>
      <c r="B64" s="26" t="s">
        <v>67</v>
      </c>
      <c r="C64" s="27">
        <f>'Stata Output'!C4847</f>
        <v>0.88891240000000005</v>
      </c>
      <c r="D64" s="27">
        <f>'Stata Output'!D4847</f>
        <v>9.4851149999999995E-2</v>
      </c>
      <c r="E64" s="27">
        <f>'Stata Output'!E4847</f>
        <v>0.12845380000000001</v>
      </c>
      <c r="F64" s="26"/>
      <c r="G64" s="22">
        <f t="shared" si="0"/>
        <v>0</v>
      </c>
      <c r="H64" s="22">
        <f t="shared" si="1"/>
        <v>0</v>
      </c>
      <c r="I64" s="22">
        <f t="shared" si="2"/>
        <v>0</v>
      </c>
      <c r="K64" s="22">
        <f t="shared" si="3"/>
        <v>0</v>
      </c>
      <c r="L64" s="26"/>
      <c r="M64" s="26"/>
      <c r="N64" s="32" t="s">
        <v>970</v>
      </c>
      <c r="O64" s="26" t="s">
        <v>67</v>
      </c>
      <c r="P64" s="27">
        <f>'Stata Output'!C523</f>
        <v>0.27992858999999998</v>
      </c>
      <c r="Q64" s="27">
        <f>'Stata Output'!D523</f>
        <v>0.23064952999999999</v>
      </c>
      <c r="R64" s="27">
        <f>'Stata Output'!E523</f>
        <v>0.58476578999999995</v>
      </c>
      <c r="S64" s="26"/>
      <c r="T64" s="22">
        <f t="shared" si="4"/>
        <v>0</v>
      </c>
      <c r="U64" s="22">
        <f t="shared" si="5"/>
        <v>0</v>
      </c>
      <c r="V64" s="22">
        <f t="shared" si="6"/>
        <v>0</v>
      </c>
      <c r="X64" s="22">
        <f t="shared" si="7"/>
        <v>0</v>
      </c>
      <c r="Y64" s="26"/>
      <c r="Z64" s="26"/>
    </row>
    <row r="65" spans="1:26" x14ac:dyDescent="0.2">
      <c r="A65" s="32" t="s">
        <v>970</v>
      </c>
      <c r="B65" s="26" t="s">
        <v>68</v>
      </c>
      <c r="C65" s="27">
        <f>'Stata Output'!C4848</f>
        <v>0.88808624999999997</v>
      </c>
      <c r="D65" s="27">
        <f>'Stata Output'!D4848</f>
        <v>9.3147209999999994E-2</v>
      </c>
      <c r="E65" s="27">
        <f>'Stata Output'!E4848</f>
        <v>0.1318539</v>
      </c>
      <c r="F65" s="26"/>
      <c r="G65" s="22">
        <f t="shared" si="0"/>
        <v>0</v>
      </c>
      <c r="H65" s="22">
        <f t="shared" si="1"/>
        <v>0</v>
      </c>
      <c r="I65" s="22">
        <f t="shared" si="2"/>
        <v>0</v>
      </c>
      <c r="K65" s="22">
        <f t="shared" si="3"/>
        <v>0</v>
      </c>
      <c r="L65" s="26"/>
      <c r="M65" s="26"/>
      <c r="N65" s="32" t="s">
        <v>970</v>
      </c>
      <c r="O65" s="26" t="s">
        <v>68</v>
      </c>
      <c r="P65" s="27">
        <f>'Stata Output'!C524</f>
        <v>0.27498976000000003</v>
      </c>
      <c r="Q65" s="27">
        <f>'Stata Output'!D524</f>
        <v>0.23371581999999999</v>
      </c>
      <c r="R65" s="27">
        <f>'Stata Output'!E524</f>
        <v>0.58593916999999995</v>
      </c>
      <c r="S65" s="26"/>
      <c r="T65" s="22">
        <f t="shared" si="4"/>
        <v>0</v>
      </c>
      <c r="U65" s="22">
        <f t="shared" si="5"/>
        <v>0</v>
      </c>
      <c r="V65" s="22">
        <f t="shared" si="6"/>
        <v>0</v>
      </c>
      <c r="X65" s="22">
        <f t="shared" si="7"/>
        <v>0</v>
      </c>
      <c r="Y65" s="26"/>
      <c r="Z65" s="26"/>
    </row>
    <row r="66" spans="1:26" x14ac:dyDescent="0.2">
      <c r="A66" s="32" t="s">
        <v>970</v>
      </c>
      <c r="B66" s="26" t="s">
        <v>69</v>
      </c>
      <c r="C66" s="27">
        <f>'Stata Output'!C4849</f>
        <v>0.88786383000000002</v>
      </c>
      <c r="D66" s="27">
        <f>'Stata Output'!D4849</f>
        <v>9.1045829999999994E-2</v>
      </c>
      <c r="E66" s="27">
        <f>'Stata Output'!E4849</f>
        <v>0.13512732999999999</v>
      </c>
      <c r="F66" s="26"/>
      <c r="G66" s="22">
        <f t="shared" si="0"/>
        <v>0</v>
      </c>
      <c r="H66" s="22">
        <f t="shared" si="1"/>
        <v>0</v>
      </c>
      <c r="I66" s="22">
        <f t="shared" si="2"/>
        <v>0</v>
      </c>
      <c r="K66" s="22">
        <f t="shared" si="3"/>
        <v>0</v>
      </c>
      <c r="L66" s="26"/>
      <c r="M66" s="26"/>
      <c r="N66" s="32" t="s">
        <v>970</v>
      </c>
      <c r="O66" s="26" t="s">
        <v>69</v>
      </c>
      <c r="P66" s="27">
        <f>'Stata Output'!C525</f>
        <v>0.26906000000000002</v>
      </c>
      <c r="Q66" s="27">
        <f>'Stata Output'!D525</f>
        <v>0.23696057000000001</v>
      </c>
      <c r="R66" s="27">
        <f>'Stata Output'!E525</f>
        <v>0.58782977999999997</v>
      </c>
      <c r="S66" s="26"/>
      <c r="T66" s="22">
        <f t="shared" si="4"/>
        <v>0</v>
      </c>
      <c r="U66" s="22">
        <f t="shared" si="5"/>
        <v>0</v>
      </c>
      <c r="V66" s="22">
        <f t="shared" si="6"/>
        <v>0</v>
      </c>
      <c r="X66" s="22">
        <f t="shared" si="7"/>
        <v>0</v>
      </c>
      <c r="Y66" s="26"/>
      <c r="Z66" s="26"/>
    </row>
    <row r="67" spans="1:26" x14ac:dyDescent="0.2">
      <c r="A67" s="32" t="s">
        <v>970</v>
      </c>
      <c r="B67" s="26" t="s">
        <v>70</v>
      </c>
      <c r="C67" s="27">
        <f>'Stata Output'!C4850</f>
        <v>0.88724581999999996</v>
      </c>
      <c r="D67" s="27">
        <f>'Stata Output'!D4850</f>
        <v>8.8659039999999995E-2</v>
      </c>
      <c r="E67" s="27">
        <f>'Stata Output'!E4850</f>
        <v>0.13926731000000001</v>
      </c>
      <c r="F67" s="26"/>
      <c r="G67" s="22">
        <f t="shared" si="0"/>
        <v>0</v>
      </c>
      <c r="H67" s="22">
        <f t="shared" si="1"/>
        <v>0</v>
      </c>
      <c r="I67" s="22">
        <f t="shared" si="2"/>
        <v>0</v>
      </c>
      <c r="K67" s="22">
        <f t="shared" si="3"/>
        <v>0</v>
      </c>
      <c r="L67" s="26"/>
      <c r="M67" s="26"/>
      <c r="N67" s="32" t="s">
        <v>970</v>
      </c>
      <c r="O67" s="26" t="s">
        <v>70</v>
      </c>
      <c r="P67" s="27">
        <f>'Stata Output'!C526</f>
        <v>0.26225100000000001</v>
      </c>
      <c r="Q67" s="27">
        <f>'Stata Output'!D526</f>
        <v>0.24089226</v>
      </c>
      <c r="R67" s="27">
        <f>'Stata Output'!E526</f>
        <v>0.58977367999999997</v>
      </c>
      <c r="S67" s="26"/>
      <c r="T67" s="22">
        <f t="shared" si="4"/>
        <v>0</v>
      </c>
      <c r="U67" s="22">
        <f t="shared" si="5"/>
        <v>0</v>
      </c>
      <c r="V67" s="22">
        <f t="shared" si="6"/>
        <v>0</v>
      </c>
      <c r="X67" s="22">
        <f t="shared" si="7"/>
        <v>0</v>
      </c>
      <c r="Y67" s="26"/>
      <c r="Z67" s="26"/>
    </row>
    <row r="68" spans="1:26" s="28" customFormat="1" x14ac:dyDescent="0.2">
      <c r="A68" s="32" t="s">
        <v>970</v>
      </c>
      <c r="B68" s="28" t="s">
        <v>71</v>
      </c>
      <c r="C68" s="27">
        <f>'Stata Output'!C4851</f>
        <v>0.88614044999999997</v>
      </c>
      <c r="D68" s="27">
        <f>'Stata Output'!D4851</f>
        <v>8.6094309999999993E-2</v>
      </c>
      <c r="E68" s="27">
        <f>'Stata Output'!E4851</f>
        <v>0.14422554000000001</v>
      </c>
      <c r="G68" s="22">
        <f t="shared" si="0"/>
        <v>0</v>
      </c>
      <c r="H68" s="22">
        <f t="shared" si="1"/>
        <v>0</v>
      </c>
      <c r="I68" s="22">
        <f t="shared" si="2"/>
        <v>0</v>
      </c>
      <c r="J68" s="22"/>
      <c r="K68" s="22">
        <f t="shared" si="3"/>
        <v>0</v>
      </c>
      <c r="N68" s="32" t="s">
        <v>970</v>
      </c>
      <c r="O68" s="28" t="s">
        <v>71</v>
      </c>
      <c r="P68" s="27">
        <f>'Stata Output'!C527</f>
        <v>0.25484511999999998</v>
      </c>
      <c r="Q68" s="27">
        <f>'Stata Output'!D527</f>
        <v>0.24541447</v>
      </c>
      <c r="R68" s="27">
        <f>'Stata Output'!E527</f>
        <v>0.59161675000000002</v>
      </c>
      <c r="T68" s="22">
        <f t="shared" si="4"/>
        <v>0</v>
      </c>
      <c r="U68" s="22">
        <f t="shared" si="5"/>
        <v>0</v>
      </c>
      <c r="V68" s="22">
        <f t="shared" si="6"/>
        <v>0</v>
      </c>
      <c r="W68" s="22"/>
      <c r="X68" s="22">
        <f t="shared" si="7"/>
        <v>0</v>
      </c>
    </row>
    <row r="69" spans="1:26" x14ac:dyDescent="0.2">
      <c r="A69" s="32" t="s">
        <v>970</v>
      </c>
      <c r="B69" s="26" t="s">
        <v>72</v>
      </c>
      <c r="C69" s="27">
        <f>'Stata Output'!C4852</f>
        <v>0.88554432999999999</v>
      </c>
      <c r="D69" s="27">
        <f>'Stata Output'!D4852</f>
        <v>8.3030149999999997E-2</v>
      </c>
      <c r="E69" s="27">
        <f>'Stata Output'!E4852</f>
        <v>0.14931262000000001</v>
      </c>
      <c r="F69" s="26"/>
      <c r="G69" s="22">
        <f t="shared" si="0"/>
        <v>0</v>
      </c>
      <c r="H69" s="22">
        <f t="shared" si="1"/>
        <v>0</v>
      </c>
      <c r="I69" s="22">
        <f t="shared" si="2"/>
        <v>0</v>
      </c>
      <c r="K69" s="22">
        <f t="shared" si="3"/>
        <v>0</v>
      </c>
      <c r="L69" s="26"/>
      <c r="M69" s="26"/>
      <c r="N69" s="32" t="s">
        <v>970</v>
      </c>
      <c r="O69" s="26" t="s">
        <v>72</v>
      </c>
      <c r="P69" s="27">
        <f>'Stata Output'!C528</f>
        <v>0.24614361000000001</v>
      </c>
      <c r="Q69" s="27">
        <f>'Stata Output'!D528</f>
        <v>0.25032902000000001</v>
      </c>
      <c r="R69" s="27">
        <f>'Stata Output'!E528</f>
        <v>0.59422220000000003</v>
      </c>
      <c r="S69" s="26"/>
      <c r="T69" s="22">
        <f t="shared" si="4"/>
        <v>0</v>
      </c>
      <c r="U69" s="22">
        <f t="shared" si="5"/>
        <v>0</v>
      </c>
      <c r="V69" s="22">
        <f t="shared" si="6"/>
        <v>0</v>
      </c>
      <c r="X69" s="22">
        <f t="shared" si="7"/>
        <v>0</v>
      </c>
      <c r="Y69" s="26"/>
      <c r="Z69" s="26"/>
    </row>
    <row r="70" spans="1:26" s="30" customFormat="1" x14ac:dyDescent="0.2">
      <c r="A70" s="29" t="s">
        <v>970</v>
      </c>
      <c r="B70" s="30" t="s">
        <v>73</v>
      </c>
      <c r="C70" s="31">
        <f>'Stata Output'!C4853</f>
        <v>0.88505829000000003</v>
      </c>
      <c r="D70" s="31">
        <f>'Stata Output'!D4853</f>
        <v>8.0115629999999993E-2</v>
      </c>
      <c r="E70" s="31">
        <f>'Stata Output'!E4853</f>
        <v>0.15405778000000001</v>
      </c>
      <c r="G70" s="30">
        <f t="shared" ref="G70:G133" si="8">IF(C70&lt;0,1,0)</f>
        <v>0</v>
      </c>
      <c r="H70" s="30">
        <f t="shared" ref="H70:H133" si="9">IF(D70&lt;0,1,0)</f>
        <v>0</v>
      </c>
      <c r="I70" s="30">
        <f t="shared" ref="I70:I133" si="10">IF(E70&lt;0,1,0)</f>
        <v>0</v>
      </c>
      <c r="K70" s="30">
        <f t="shared" ref="K70:K133" si="11">SUM(G70:I70)</f>
        <v>0</v>
      </c>
      <c r="L70" s="30">
        <f>SUM(K58:K70)</f>
        <v>0</v>
      </c>
      <c r="N70" s="29" t="s">
        <v>970</v>
      </c>
      <c r="O70" s="30" t="s">
        <v>73</v>
      </c>
      <c r="P70" s="31">
        <f>'Stata Output'!C529</f>
        <v>0.23788339</v>
      </c>
      <c r="Q70" s="31">
        <f>'Stata Output'!D529</f>
        <v>0.25494900999999998</v>
      </c>
      <c r="R70" s="31">
        <f>'Stata Output'!E529</f>
        <v>0.59674550999999998</v>
      </c>
      <c r="T70" s="30">
        <f t="shared" ref="T70:T133" si="12">IF(P70&lt;0,1,0)</f>
        <v>0</v>
      </c>
      <c r="U70" s="30">
        <f t="shared" ref="U70:U133" si="13">IF(Q70&lt;0,1,0)</f>
        <v>0</v>
      </c>
      <c r="V70" s="30">
        <f t="shared" ref="V70:V133" si="14">IF(R70&lt;0,1,0)</f>
        <v>0</v>
      </c>
      <c r="X70" s="30">
        <f t="shared" ref="X70:X133" si="15">SUM(T70:V70)</f>
        <v>0</v>
      </c>
      <c r="Y70" s="30">
        <f>SUM(X58:X70)</f>
        <v>0</v>
      </c>
    </row>
    <row r="71" spans="1:26" x14ac:dyDescent="0.2">
      <c r="A71" s="32" t="s">
        <v>971</v>
      </c>
      <c r="B71" s="26" t="s">
        <v>74</v>
      </c>
      <c r="C71" s="27">
        <f>'Stata Output'!C4854</f>
        <v>0.43636091999999999</v>
      </c>
      <c r="D71" s="27">
        <f>'Stata Output'!D4854</f>
        <v>0.32597461999999999</v>
      </c>
      <c r="E71" s="27">
        <f>'Stata Output'!E4854</f>
        <v>0.28103097999999999</v>
      </c>
      <c r="F71" s="26"/>
      <c r="G71" s="22">
        <f t="shared" si="8"/>
        <v>0</v>
      </c>
      <c r="H71" s="22">
        <f t="shared" si="9"/>
        <v>0</v>
      </c>
      <c r="I71" s="22">
        <f t="shared" si="10"/>
        <v>0</v>
      </c>
      <c r="K71" s="22">
        <f t="shared" si="11"/>
        <v>0</v>
      </c>
      <c r="L71" s="26"/>
      <c r="M71" s="26"/>
      <c r="N71" s="32" t="s">
        <v>971</v>
      </c>
      <c r="O71" s="26" t="s">
        <v>74</v>
      </c>
      <c r="P71" s="27">
        <f>'Stata Output'!C530</f>
        <v>0.86969479999999999</v>
      </c>
      <c r="Q71" s="27">
        <f>'Stata Output'!D530</f>
        <v>0.15798748000000001</v>
      </c>
      <c r="R71" s="27">
        <f>'Stata Output'!E530</f>
        <v>8.296539E-2</v>
      </c>
      <c r="S71" s="26"/>
      <c r="T71" s="22">
        <f t="shared" si="12"/>
        <v>0</v>
      </c>
      <c r="U71" s="22">
        <f t="shared" si="13"/>
        <v>0</v>
      </c>
      <c r="V71" s="22">
        <f t="shared" si="14"/>
        <v>0</v>
      </c>
      <c r="X71" s="22">
        <f t="shared" si="15"/>
        <v>0</v>
      </c>
      <c r="Y71" s="26"/>
      <c r="Z71" s="26"/>
    </row>
    <row r="72" spans="1:26" x14ac:dyDescent="0.2">
      <c r="A72" s="32" t="s">
        <v>971</v>
      </c>
      <c r="B72" s="26" t="s">
        <v>75</v>
      </c>
      <c r="C72" s="27">
        <f>'Stata Output'!C4855</f>
        <v>0.43893799</v>
      </c>
      <c r="D72" s="27">
        <f>'Stata Output'!D4855</f>
        <v>0.32503294999999999</v>
      </c>
      <c r="E72" s="27">
        <f>'Stata Output'!E4855</f>
        <v>0.28041431999999999</v>
      </c>
      <c r="F72" s="26"/>
      <c r="G72" s="22">
        <f t="shared" si="8"/>
        <v>0</v>
      </c>
      <c r="H72" s="22">
        <f t="shared" si="9"/>
        <v>0</v>
      </c>
      <c r="I72" s="22">
        <f t="shared" si="10"/>
        <v>0</v>
      </c>
      <c r="K72" s="22">
        <f t="shared" si="11"/>
        <v>0</v>
      </c>
      <c r="L72" s="26"/>
      <c r="M72" s="26"/>
      <c r="N72" s="32" t="s">
        <v>971</v>
      </c>
      <c r="O72" s="26" t="s">
        <v>75</v>
      </c>
      <c r="P72" s="27">
        <f>'Stata Output'!C531</f>
        <v>0.86668261999999996</v>
      </c>
      <c r="Q72" s="27">
        <f>'Stata Output'!D531</f>
        <v>0.15861900000000001</v>
      </c>
      <c r="R72" s="27">
        <f>'Stata Output'!E531</f>
        <v>8.604618E-2</v>
      </c>
      <c r="S72" s="26"/>
      <c r="T72" s="22">
        <f t="shared" si="12"/>
        <v>0</v>
      </c>
      <c r="U72" s="22">
        <f t="shared" si="13"/>
        <v>0</v>
      </c>
      <c r="V72" s="22">
        <f t="shared" si="14"/>
        <v>0</v>
      </c>
      <c r="X72" s="22">
        <f t="shared" si="15"/>
        <v>0</v>
      </c>
      <c r="Y72" s="26"/>
      <c r="Z72" s="26"/>
    </row>
    <row r="73" spans="1:26" x14ac:dyDescent="0.2">
      <c r="A73" s="32" t="s">
        <v>971</v>
      </c>
      <c r="B73" s="26" t="s">
        <v>76</v>
      </c>
      <c r="C73" s="27">
        <f>'Stata Output'!C4856</f>
        <v>0.45665135000000001</v>
      </c>
      <c r="D73" s="27">
        <f>'Stata Output'!D4856</f>
        <v>0.32862859</v>
      </c>
      <c r="E73" s="27">
        <f>'Stata Output'!E4856</f>
        <v>0.25940254000000001</v>
      </c>
      <c r="F73" s="26"/>
      <c r="G73" s="22">
        <f t="shared" si="8"/>
        <v>0</v>
      </c>
      <c r="H73" s="22">
        <f t="shared" si="9"/>
        <v>0</v>
      </c>
      <c r="I73" s="22">
        <f t="shared" si="10"/>
        <v>0</v>
      </c>
      <c r="K73" s="22">
        <f t="shared" si="11"/>
        <v>0</v>
      </c>
      <c r="L73" s="26"/>
      <c r="M73" s="26"/>
      <c r="N73" s="32" t="s">
        <v>971</v>
      </c>
      <c r="O73" s="26" t="s">
        <v>76</v>
      </c>
      <c r="P73" s="27">
        <f>'Stata Output'!C532</f>
        <v>0.87623731999999999</v>
      </c>
      <c r="Q73" s="27">
        <f>'Stata Output'!D532</f>
        <v>0.14587174999999999</v>
      </c>
      <c r="R73" s="27">
        <f>'Stata Output'!E532</f>
        <v>9.5859509999999995E-2</v>
      </c>
      <c r="S73" s="26"/>
      <c r="T73" s="22">
        <f t="shared" si="12"/>
        <v>0</v>
      </c>
      <c r="U73" s="22">
        <f t="shared" si="13"/>
        <v>0</v>
      </c>
      <c r="V73" s="22">
        <f t="shared" si="14"/>
        <v>0</v>
      </c>
      <c r="X73" s="22">
        <f t="shared" si="15"/>
        <v>0</v>
      </c>
      <c r="Y73" s="26"/>
      <c r="Z73" s="26"/>
    </row>
    <row r="74" spans="1:26" x14ac:dyDescent="0.2">
      <c r="A74" s="32" t="s">
        <v>971</v>
      </c>
      <c r="B74" s="26" t="s">
        <v>77</v>
      </c>
      <c r="C74" s="27">
        <f>'Stata Output'!C4857</f>
        <v>0.45722173999999999</v>
      </c>
      <c r="D74" s="27">
        <f>'Stata Output'!D4857</f>
        <v>0.32408114999999998</v>
      </c>
      <c r="E74" s="27">
        <f>'Stata Output'!E4857</f>
        <v>0.26527182999999999</v>
      </c>
      <c r="F74" s="26"/>
      <c r="G74" s="22">
        <f t="shared" si="8"/>
        <v>0</v>
      </c>
      <c r="H74" s="22">
        <f t="shared" si="9"/>
        <v>0</v>
      </c>
      <c r="I74" s="22">
        <f t="shared" si="10"/>
        <v>0</v>
      </c>
      <c r="K74" s="22">
        <f t="shared" si="11"/>
        <v>0</v>
      </c>
      <c r="L74" s="26"/>
      <c r="M74" s="26"/>
      <c r="N74" s="32" t="s">
        <v>971</v>
      </c>
      <c r="O74" s="26" t="s">
        <v>77</v>
      </c>
      <c r="P74" s="27">
        <f>'Stata Output'!C533</f>
        <v>0.86361781000000004</v>
      </c>
      <c r="Q74" s="27">
        <f>'Stata Output'!D533</f>
        <v>0.15218470000000001</v>
      </c>
      <c r="R74" s="27">
        <f>'Stata Output'!E533</f>
        <v>0.10053656</v>
      </c>
      <c r="S74" s="26"/>
      <c r="T74" s="22">
        <f t="shared" si="12"/>
        <v>0</v>
      </c>
      <c r="U74" s="22">
        <f t="shared" si="13"/>
        <v>0</v>
      </c>
      <c r="V74" s="22">
        <f t="shared" si="14"/>
        <v>0</v>
      </c>
      <c r="X74" s="22">
        <f t="shared" si="15"/>
        <v>0</v>
      </c>
      <c r="Y74" s="26"/>
      <c r="Z74" s="26"/>
    </row>
    <row r="75" spans="1:26" s="28" customFormat="1" x14ac:dyDescent="0.2">
      <c r="A75" s="32" t="s">
        <v>971</v>
      </c>
      <c r="B75" s="28" t="s">
        <v>78</v>
      </c>
      <c r="C75" s="27">
        <f>'Stata Output'!C4858</f>
        <v>0.46892777000000002</v>
      </c>
      <c r="D75" s="27">
        <f>'Stata Output'!D4858</f>
        <v>0.32507471999999998</v>
      </c>
      <c r="E75" s="27">
        <f>'Stata Output'!E4858</f>
        <v>0.25336357999999998</v>
      </c>
      <c r="G75" s="22">
        <f t="shared" si="8"/>
        <v>0</v>
      </c>
      <c r="H75" s="22">
        <f t="shared" si="9"/>
        <v>0</v>
      </c>
      <c r="I75" s="22">
        <f t="shared" si="10"/>
        <v>0</v>
      </c>
      <c r="J75" s="22"/>
      <c r="K75" s="22">
        <f t="shared" si="11"/>
        <v>0</v>
      </c>
      <c r="N75" s="32" t="s">
        <v>971</v>
      </c>
      <c r="O75" s="28" t="s">
        <v>78</v>
      </c>
      <c r="P75" s="27">
        <f>'Stata Output'!C534</f>
        <v>0.86606656999999998</v>
      </c>
      <c r="Q75" s="27">
        <f>'Stata Output'!D534</f>
        <v>0.14578983000000001</v>
      </c>
      <c r="R75" s="27">
        <f>'Stata Output'!E534</f>
        <v>0.10834191</v>
      </c>
      <c r="T75" s="22">
        <f t="shared" si="12"/>
        <v>0</v>
      </c>
      <c r="U75" s="22">
        <f t="shared" si="13"/>
        <v>0</v>
      </c>
      <c r="V75" s="22">
        <f t="shared" si="14"/>
        <v>0</v>
      </c>
      <c r="W75" s="22"/>
      <c r="X75" s="22">
        <f t="shared" si="15"/>
        <v>0</v>
      </c>
    </row>
    <row r="76" spans="1:26" x14ac:dyDescent="0.2">
      <c r="A76" s="32" t="s">
        <v>971</v>
      </c>
      <c r="B76" s="26" t="s">
        <v>79</v>
      </c>
      <c r="C76" s="27">
        <f>'Stata Output'!C4859</f>
        <v>0.47037092000000003</v>
      </c>
      <c r="D76" s="27">
        <f>'Stata Output'!D4859</f>
        <v>0.32118602000000002</v>
      </c>
      <c r="E76" s="27">
        <f>'Stata Output'!E4859</f>
        <v>0.25727934000000002</v>
      </c>
      <c r="F76" s="26"/>
      <c r="G76" s="22">
        <f t="shared" si="8"/>
        <v>0</v>
      </c>
      <c r="H76" s="22">
        <f t="shared" si="9"/>
        <v>0</v>
      </c>
      <c r="I76" s="22">
        <f t="shared" si="10"/>
        <v>0</v>
      </c>
      <c r="K76" s="22">
        <f t="shared" si="11"/>
        <v>0</v>
      </c>
      <c r="L76" s="26"/>
      <c r="M76" s="26"/>
      <c r="N76" s="32" t="s">
        <v>971</v>
      </c>
      <c r="O76" s="26" t="s">
        <v>79</v>
      </c>
      <c r="P76" s="27">
        <f>'Stata Output'!C535</f>
        <v>0.85546829000000002</v>
      </c>
      <c r="Q76" s="27">
        <f>'Stata Output'!D535</f>
        <v>0.15054442000000001</v>
      </c>
      <c r="R76" s="27">
        <f>'Stata Output'!E535</f>
        <v>0.11287352</v>
      </c>
      <c r="S76" s="26"/>
      <c r="T76" s="22">
        <f t="shared" si="12"/>
        <v>0</v>
      </c>
      <c r="U76" s="22">
        <f t="shared" si="13"/>
        <v>0</v>
      </c>
      <c r="V76" s="22">
        <f t="shared" si="14"/>
        <v>0</v>
      </c>
      <c r="X76" s="22">
        <f t="shared" si="15"/>
        <v>0</v>
      </c>
      <c r="Y76" s="26"/>
      <c r="Z76" s="26"/>
    </row>
    <row r="77" spans="1:26" x14ac:dyDescent="0.2">
      <c r="A77" s="32" t="s">
        <v>971</v>
      </c>
      <c r="B77" s="26" t="s">
        <v>80</v>
      </c>
      <c r="C77" s="27">
        <f>'Stata Output'!C4860</f>
        <v>0.47026651000000003</v>
      </c>
      <c r="D77" s="27">
        <f>'Stata Output'!D4860</f>
        <v>0.31855903000000002</v>
      </c>
      <c r="E77" s="27">
        <f>'Stata Output'!E4860</f>
        <v>0.26117101999999998</v>
      </c>
      <c r="F77" s="26"/>
      <c r="G77" s="22">
        <f t="shared" si="8"/>
        <v>0</v>
      </c>
      <c r="H77" s="22">
        <f t="shared" si="9"/>
        <v>0</v>
      </c>
      <c r="I77" s="22">
        <f t="shared" si="10"/>
        <v>0</v>
      </c>
      <c r="K77" s="22">
        <f t="shared" si="11"/>
        <v>0</v>
      </c>
      <c r="L77" s="26"/>
      <c r="M77" s="26"/>
      <c r="N77" s="32" t="s">
        <v>971</v>
      </c>
      <c r="O77" s="26" t="s">
        <v>80</v>
      </c>
      <c r="P77" s="27">
        <f>'Stata Output'!C536</f>
        <v>0.84809047000000004</v>
      </c>
      <c r="Q77" s="27">
        <f>'Stata Output'!D536</f>
        <v>0.15448374000000001</v>
      </c>
      <c r="R77" s="27">
        <f>'Stata Output'!E536</f>
        <v>0.11533372</v>
      </c>
      <c r="S77" s="26"/>
      <c r="T77" s="22">
        <f t="shared" si="12"/>
        <v>0</v>
      </c>
      <c r="U77" s="22">
        <f t="shared" si="13"/>
        <v>0</v>
      </c>
      <c r="V77" s="22">
        <f t="shared" si="14"/>
        <v>0</v>
      </c>
      <c r="X77" s="22">
        <f t="shared" si="15"/>
        <v>0</v>
      </c>
      <c r="Y77" s="26"/>
      <c r="Z77" s="26"/>
    </row>
    <row r="78" spans="1:26" x14ac:dyDescent="0.2">
      <c r="A78" s="32" t="s">
        <v>971</v>
      </c>
      <c r="B78" s="26" t="s">
        <v>81</v>
      </c>
      <c r="C78" s="27">
        <f>'Stata Output'!C4861</f>
        <v>0.47667237000000001</v>
      </c>
      <c r="D78" s="27">
        <f>'Stata Output'!D4861</f>
        <v>0.31251121999999998</v>
      </c>
      <c r="E78" s="27">
        <f>'Stata Output'!E4861</f>
        <v>0.26245523999999998</v>
      </c>
      <c r="F78" s="26"/>
      <c r="G78" s="22">
        <f t="shared" si="8"/>
        <v>0</v>
      </c>
      <c r="H78" s="22">
        <f t="shared" si="9"/>
        <v>0</v>
      </c>
      <c r="I78" s="22">
        <f t="shared" si="10"/>
        <v>0</v>
      </c>
      <c r="K78" s="22">
        <f t="shared" si="11"/>
        <v>0</v>
      </c>
      <c r="L78" s="26"/>
      <c r="M78" s="26"/>
      <c r="N78" s="32" t="s">
        <v>971</v>
      </c>
      <c r="O78" s="26" t="s">
        <v>81</v>
      </c>
      <c r="P78" s="27">
        <f>'Stata Output'!C537</f>
        <v>0.83244914000000003</v>
      </c>
      <c r="Q78" s="27">
        <f>'Stata Output'!D537</f>
        <v>0.15907368999999999</v>
      </c>
      <c r="R78" s="27">
        <f>'Stata Output'!E537</f>
        <v>0.12469897000000001</v>
      </c>
      <c r="S78" s="26"/>
      <c r="T78" s="22">
        <f t="shared" si="12"/>
        <v>0</v>
      </c>
      <c r="U78" s="22">
        <f t="shared" si="13"/>
        <v>0</v>
      </c>
      <c r="V78" s="22">
        <f t="shared" si="14"/>
        <v>0</v>
      </c>
      <c r="X78" s="22">
        <f t="shared" si="15"/>
        <v>0</v>
      </c>
      <c r="Y78" s="26"/>
      <c r="Z78" s="26"/>
    </row>
    <row r="79" spans="1:26" x14ac:dyDescent="0.2">
      <c r="A79" s="32" t="s">
        <v>971</v>
      </c>
      <c r="B79" s="26" t="s">
        <v>82</v>
      </c>
      <c r="C79" s="27">
        <f>'Stata Output'!C4862</f>
        <v>0.47721506000000002</v>
      </c>
      <c r="D79" s="27">
        <f>'Stata Output'!D4862</f>
        <v>0.30934389000000001</v>
      </c>
      <c r="E79" s="27">
        <f>'Stata Output'!E4862</f>
        <v>0.26637532000000003</v>
      </c>
      <c r="F79" s="26"/>
      <c r="G79" s="22">
        <f t="shared" si="8"/>
        <v>0</v>
      </c>
      <c r="H79" s="22">
        <f t="shared" si="9"/>
        <v>0</v>
      </c>
      <c r="I79" s="22">
        <f t="shared" si="10"/>
        <v>0</v>
      </c>
      <c r="K79" s="22">
        <f t="shared" si="11"/>
        <v>0</v>
      </c>
      <c r="L79" s="26"/>
      <c r="M79" s="26"/>
      <c r="N79" s="32" t="s">
        <v>971</v>
      </c>
      <c r="O79" s="26" t="s">
        <v>82</v>
      </c>
      <c r="P79" s="27">
        <f>'Stata Output'!C538</f>
        <v>0.82368896000000003</v>
      </c>
      <c r="Q79" s="27">
        <f>'Stata Output'!D538</f>
        <v>0.16337271</v>
      </c>
      <c r="R79" s="27">
        <f>'Stata Output'!E538</f>
        <v>0.12803755</v>
      </c>
      <c r="S79" s="26"/>
      <c r="T79" s="22">
        <f t="shared" si="12"/>
        <v>0</v>
      </c>
      <c r="U79" s="22">
        <f t="shared" si="13"/>
        <v>0</v>
      </c>
      <c r="V79" s="22">
        <f t="shared" si="14"/>
        <v>0</v>
      </c>
      <c r="X79" s="22">
        <f t="shared" si="15"/>
        <v>0</v>
      </c>
      <c r="Y79" s="26"/>
      <c r="Z79" s="26"/>
    </row>
    <row r="80" spans="1:26" x14ac:dyDescent="0.2">
      <c r="A80" s="32" t="s">
        <v>971</v>
      </c>
      <c r="B80" s="28" t="s">
        <v>83</v>
      </c>
      <c r="C80" s="27">
        <f>'Stata Output'!C4863</f>
        <v>0.47604080999999998</v>
      </c>
      <c r="D80" s="27">
        <f>'Stata Output'!D4863</f>
        <v>0.30834566000000002</v>
      </c>
      <c r="E80" s="27">
        <f>'Stata Output'!E4863</f>
        <v>0.26916434</v>
      </c>
      <c r="F80" s="28"/>
      <c r="G80" s="22">
        <f t="shared" si="8"/>
        <v>0</v>
      </c>
      <c r="H80" s="22">
        <f t="shared" si="9"/>
        <v>0</v>
      </c>
      <c r="I80" s="22">
        <f t="shared" si="10"/>
        <v>0</v>
      </c>
      <c r="K80" s="22">
        <f t="shared" si="11"/>
        <v>0</v>
      </c>
      <c r="L80" s="28"/>
      <c r="M80" s="28"/>
      <c r="N80" s="32" t="s">
        <v>971</v>
      </c>
      <c r="O80" s="28" t="s">
        <v>83</v>
      </c>
      <c r="P80" s="27">
        <f>'Stata Output'!C539</f>
        <v>0.82065606000000002</v>
      </c>
      <c r="Q80" s="27">
        <f>'Stata Output'!D539</f>
        <v>0.16563423999999999</v>
      </c>
      <c r="R80" s="27">
        <f>'Stata Output'!E539</f>
        <v>0.12834054</v>
      </c>
      <c r="S80" s="28"/>
      <c r="T80" s="22">
        <f t="shared" si="12"/>
        <v>0</v>
      </c>
      <c r="U80" s="22">
        <f t="shared" si="13"/>
        <v>0</v>
      </c>
      <c r="V80" s="22">
        <f t="shared" si="14"/>
        <v>0</v>
      </c>
      <c r="X80" s="22">
        <f t="shared" si="15"/>
        <v>0</v>
      </c>
      <c r="Y80" s="28"/>
      <c r="Z80" s="28"/>
    </row>
    <row r="81" spans="1:26" x14ac:dyDescent="0.2">
      <c r="A81" s="32" t="s">
        <v>971</v>
      </c>
      <c r="B81" s="26" t="s">
        <v>84</v>
      </c>
      <c r="C81" s="27">
        <f>'Stata Output'!C4864</f>
        <v>0.47777724999999999</v>
      </c>
      <c r="D81" s="27">
        <f>'Stata Output'!D4864</f>
        <v>0.30476077000000001</v>
      </c>
      <c r="E81" s="27">
        <f>'Stata Output'!E4864</f>
        <v>0.27230527999999998</v>
      </c>
      <c r="F81" s="26"/>
      <c r="G81" s="22">
        <f t="shared" si="8"/>
        <v>0</v>
      </c>
      <c r="H81" s="22">
        <f t="shared" si="9"/>
        <v>0</v>
      </c>
      <c r="I81" s="22">
        <f t="shared" si="10"/>
        <v>0</v>
      </c>
      <c r="K81" s="22">
        <f t="shared" si="11"/>
        <v>0</v>
      </c>
      <c r="L81" s="26"/>
      <c r="M81" s="26"/>
      <c r="N81" s="32" t="s">
        <v>971</v>
      </c>
      <c r="O81" s="26" t="s">
        <v>84</v>
      </c>
      <c r="P81" s="27">
        <f>'Stata Output'!C540</f>
        <v>0.81096789999999996</v>
      </c>
      <c r="Q81" s="27">
        <f>'Stata Output'!D540</f>
        <v>0.16974373000000001</v>
      </c>
      <c r="R81" s="27">
        <f>'Stata Output'!E540</f>
        <v>0.13274422999999999</v>
      </c>
      <c r="S81" s="26"/>
      <c r="T81" s="22">
        <f t="shared" si="12"/>
        <v>0</v>
      </c>
      <c r="U81" s="22">
        <f t="shared" si="13"/>
        <v>0</v>
      </c>
      <c r="V81" s="22">
        <f t="shared" si="14"/>
        <v>0</v>
      </c>
      <c r="X81" s="22">
        <f t="shared" si="15"/>
        <v>0</v>
      </c>
      <c r="Y81" s="26"/>
      <c r="Z81" s="26"/>
    </row>
    <row r="82" spans="1:26" s="28" customFormat="1" x14ac:dyDescent="0.2">
      <c r="A82" s="32" t="s">
        <v>971</v>
      </c>
      <c r="B82" s="28" t="s">
        <v>85</v>
      </c>
      <c r="C82" s="27">
        <f>'Stata Output'!C4865</f>
        <v>0.47820903999999997</v>
      </c>
      <c r="D82" s="27">
        <f>'Stata Output'!D4865</f>
        <v>0.30305179999999998</v>
      </c>
      <c r="E82" s="27">
        <f>'Stata Output'!E4865</f>
        <v>0.2742599</v>
      </c>
      <c r="G82" s="22">
        <f t="shared" si="8"/>
        <v>0</v>
      </c>
      <c r="H82" s="22">
        <f t="shared" si="9"/>
        <v>0</v>
      </c>
      <c r="I82" s="22">
        <f t="shared" si="10"/>
        <v>0</v>
      </c>
      <c r="J82" s="22"/>
      <c r="K82" s="22">
        <f t="shared" si="11"/>
        <v>0</v>
      </c>
      <c r="N82" s="32" t="s">
        <v>971</v>
      </c>
      <c r="O82" s="28" t="s">
        <v>85</v>
      </c>
      <c r="P82" s="27">
        <f>'Stata Output'!C541</f>
        <v>0.80626933000000001</v>
      </c>
      <c r="Q82" s="27">
        <f>'Stata Output'!D541</f>
        <v>0.17196965</v>
      </c>
      <c r="R82" s="27">
        <f>'Stata Output'!E541</f>
        <v>0.13462299999999999</v>
      </c>
      <c r="T82" s="22">
        <f t="shared" si="12"/>
        <v>0</v>
      </c>
      <c r="U82" s="22">
        <f t="shared" si="13"/>
        <v>0</v>
      </c>
      <c r="V82" s="22">
        <f t="shared" si="14"/>
        <v>0</v>
      </c>
      <c r="W82" s="22"/>
      <c r="X82" s="22">
        <f t="shared" si="15"/>
        <v>0</v>
      </c>
    </row>
    <row r="83" spans="1:26" s="30" customFormat="1" x14ac:dyDescent="0.2">
      <c r="A83" s="29" t="s">
        <v>971</v>
      </c>
      <c r="B83" s="30" t="s">
        <v>86</v>
      </c>
      <c r="C83" s="31">
        <f>'Stata Output'!C4866</f>
        <v>0.48082240999999998</v>
      </c>
      <c r="D83" s="31">
        <f>'Stata Output'!D4866</f>
        <v>0.29824618000000003</v>
      </c>
      <c r="E83" s="31">
        <f>'Stata Output'!E4866</f>
        <v>0.27814054999999999</v>
      </c>
      <c r="G83" s="30">
        <f t="shared" si="8"/>
        <v>0</v>
      </c>
      <c r="H83" s="30">
        <f t="shared" si="9"/>
        <v>0</v>
      </c>
      <c r="I83" s="30">
        <f t="shared" si="10"/>
        <v>0</v>
      </c>
      <c r="K83" s="30">
        <f t="shared" si="11"/>
        <v>0</v>
      </c>
      <c r="L83" s="30">
        <f>SUM(K71:K83)</f>
        <v>0</v>
      </c>
      <c r="N83" s="29" t="s">
        <v>971</v>
      </c>
      <c r="O83" s="30" t="s">
        <v>86</v>
      </c>
      <c r="P83" s="31">
        <f>'Stata Output'!C542</f>
        <v>0.79333989000000005</v>
      </c>
      <c r="Q83" s="31">
        <f>'Stata Output'!D542</f>
        <v>0.17728601999999999</v>
      </c>
      <c r="R83" s="31">
        <f>'Stata Output'!E542</f>
        <v>0.14068532</v>
      </c>
      <c r="T83" s="30">
        <f t="shared" si="12"/>
        <v>0</v>
      </c>
      <c r="U83" s="30">
        <f t="shared" si="13"/>
        <v>0</v>
      </c>
      <c r="V83" s="30">
        <f t="shared" si="14"/>
        <v>0</v>
      </c>
      <c r="X83" s="30">
        <f t="shared" si="15"/>
        <v>0</v>
      </c>
      <c r="Y83" s="30">
        <f>SUM(X71:X83)</f>
        <v>0</v>
      </c>
    </row>
    <row r="84" spans="1:26" x14ac:dyDescent="0.2">
      <c r="A84" s="32" t="s">
        <v>972</v>
      </c>
      <c r="B84" s="26" t="s">
        <v>87</v>
      </c>
      <c r="C84" s="27">
        <f>'Stata Output'!C4867</f>
        <v>0.36506042999999999</v>
      </c>
      <c r="D84" s="27">
        <f>'Stata Output'!D4867</f>
        <v>0.29077079</v>
      </c>
      <c r="E84" s="27">
        <f>'Stata Output'!E4867</f>
        <v>0.40636728</v>
      </c>
      <c r="F84" s="26"/>
      <c r="G84" s="22">
        <f t="shared" si="8"/>
        <v>0</v>
      </c>
      <c r="H84" s="22">
        <f t="shared" si="9"/>
        <v>0</v>
      </c>
      <c r="I84" s="22">
        <f t="shared" si="10"/>
        <v>0</v>
      </c>
      <c r="K84" s="22">
        <f t="shared" si="11"/>
        <v>0</v>
      </c>
      <c r="L84" s="26"/>
      <c r="M84" s="26"/>
      <c r="N84" s="32" t="s">
        <v>972</v>
      </c>
      <c r="O84" s="26" t="s">
        <v>87</v>
      </c>
      <c r="P84" s="27">
        <f>'Stata Output'!C543</f>
        <v>0.76339701999999998</v>
      </c>
      <c r="Q84" s="27">
        <f>'Stata Output'!D543</f>
        <v>0.25054370999999998</v>
      </c>
      <c r="R84" s="27">
        <f>'Stata Output'!E543</f>
        <v>7.1447220000000006E-2</v>
      </c>
      <c r="S84" s="26"/>
      <c r="T84" s="22">
        <f t="shared" si="12"/>
        <v>0</v>
      </c>
      <c r="U84" s="22">
        <f t="shared" si="13"/>
        <v>0</v>
      </c>
      <c r="V84" s="22">
        <f t="shared" si="14"/>
        <v>0</v>
      </c>
      <c r="X84" s="22">
        <f t="shared" si="15"/>
        <v>0</v>
      </c>
      <c r="Y84" s="26"/>
      <c r="Z84" s="26"/>
    </row>
    <row r="85" spans="1:26" x14ac:dyDescent="0.2">
      <c r="A85" s="32" t="s">
        <v>972</v>
      </c>
      <c r="B85" s="26" t="s">
        <v>88</v>
      </c>
      <c r="C85" s="27">
        <f>'Stata Output'!C4868</f>
        <v>0.38727180999999999</v>
      </c>
      <c r="D85" s="27">
        <f>'Stata Output'!D4868</f>
        <v>0.28759059999999997</v>
      </c>
      <c r="E85" s="27">
        <f>'Stata Output'!E4868</f>
        <v>0.38795561000000001</v>
      </c>
      <c r="F85" s="26"/>
      <c r="G85" s="22">
        <f t="shared" si="8"/>
        <v>0</v>
      </c>
      <c r="H85" s="22">
        <f t="shared" si="9"/>
        <v>0</v>
      </c>
      <c r="I85" s="22">
        <f t="shared" si="10"/>
        <v>0</v>
      </c>
      <c r="K85" s="22">
        <f t="shared" si="11"/>
        <v>0</v>
      </c>
      <c r="L85" s="26"/>
      <c r="M85" s="26"/>
      <c r="N85" s="32" t="s">
        <v>972</v>
      </c>
      <c r="O85" s="26" t="s">
        <v>88</v>
      </c>
      <c r="P85" s="27">
        <f>'Stata Output'!C544</f>
        <v>0.75660459000000002</v>
      </c>
      <c r="Q85" s="27">
        <f>'Stata Output'!D544</f>
        <v>0.24286213000000001</v>
      </c>
      <c r="R85" s="27">
        <f>'Stata Output'!E544</f>
        <v>8.8836529999999997E-2</v>
      </c>
      <c r="S85" s="26"/>
      <c r="T85" s="22">
        <f t="shared" si="12"/>
        <v>0</v>
      </c>
      <c r="U85" s="22">
        <f t="shared" si="13"/>
        <v>0</v>
      </c>
      <c r="V85" s="22">
        <f t="shared" si="14"/>
        <v>0</v>
      </c>
      <c r="X85" s="22">
        <f t="shared" si="15"/>
        <v>0</v>
      </c>
      <c r="Y85" s="26"/>
      <c r="Z85" s="26"/>
    </row>
    <row r="86" spans="1:26" x14ac:dyDescent="0.2">
      <c r="A86" s="32" t="s">
        <v>972</v>
      </c>
      <c r="B86" s="26" t="s">
        <v>89</v>
      </c>
      <c r="C86" s="27">
        <f>'Stata Output'!C4869</f>
        <v>0.39280104999999998</v>
      </c>
      <c r="D86" s="27">
        <f>'Stata Output'!D4869</f>
        <v>0.28268265999999997</v>
      </c>
      <c r="E86" s="27">
        <f>'Stata Output'!E4869</f>
        <v>0.38861583999999999</v>
      </c>
      <c r="F86" s="26"/>
      <c r="G86" s="22">
        <f t="shared" si="8"/>
        <v>0</v>
      </c>
      <c r="H86" s="22">
        <f t="shared" si="9"/>
        <v>0</v>
      </c>
      <c r="I86" s="22">
        <f t="shared" si="10"/>
        <v>0</v>
      </c>
      <c r="K86" s="22">
        <f t="shared" si="11"/>
        <v>0</v>
      </c>
      <c r="L86" s="26"/>
      <c r="M86" s="26"/>
      <c r="N86" s="32" t="s">
        <v>972</v>
      </c>
      <c r="O86" s="26" t="s">
        <v>89</v>
      </c>
      <c r="P86" s="27">
        <f>'Stata Output'!C545</f>
        <v>0.74397816999999999</v>
      </c>
      <c r="Q86" s="27">
        <f>'Stata Output'!D545</f>
        <v>0.24636409000000001</v>
      </c>
      <c r="R86" s="27">
        <f>'Stata Output'!E545</f>
        <v>9.662084E-2</v>
      </c>
      <c r="S86" s="26"/>
      <c r="T86" s="22">
        <f t="shared" si="12"/>
        <v>0</v>
      </c>
      <c r="U86" s="22">
        <f t="shared" si="13"/>
        <v>0</v>
      </c>
      <c r="V86" s="22">
        <f t="shared" si="14"/>
        <v>0</v>
      </c>
      <c r="X86" s="22">
        <f t="shared" si="15"/>
        <v>0</v>
      </c>
      <c r="Y86" s="26"/>
      <c r="Z86" s="26"/>
    </row>
    <row r="87" spans="1:26" x14ac:dyDescent="0.2">
      <c r="A87" s="32" t="s">
        <v>972</v>
      </c>
      <c r="B87" s="28" t="s">
        <v>90</v>
      </c>
      <c r="C87" s="27">
        <f>'Stata Output'!C4870</f>
        <v>0.39147664999999998</v>
      </c>
      <c r="D87" s="27">
        <f>'Stata Output'!D4870</f>
        <v>0.28209050000000002</v>
      </c>
      <c r="E87" s="27">
        <f>'Stata Output'!E4870</f>
        <v>0.3910614</v>
      </c>
      <c r="F87" s="28"/>
      <c r="G87" s="22">
        <f t="shared" si="8"/>
        <v>0</v>
      </c>
      <c r="H87" s="22">
        <f t="shared" si="9"/>
        <v>0</v>
      </c>
      <c r="I87" s="22">
        <f t="shared" si="10"/>
        <v>0</v>
      </c>
      <c r="K87" s="22">
        <f t="shared" si="11"/>
        <v>0</v>
      </c>
      <c r="L87" s="28"/>
      <c r="M87" s="28"/>
      <c r="N87" s="32" t="s">
        <v>972</v>
      </c>
      <c r="O87" s="28" t="s">
        <v>90</v>
      </c>
      <c r="P87" s="27">
        <f>'Stata Output'!C546</f>
        <v>0.74199331999999996</v>
      </c>
      <c r="Q87" s="27">
        <f>'Stata Output'!D546</f>
        <v>0.24819310999999999</v>
      </c>
      <c r="R87" s="27">
        <f>'Stata Output'!E546</f>
        <v>9.6499639999999998E-2</v>
      </c>
      <c r="S87" s="28"/>
      <c r="T87" s="22">
        <f t="shared" si="12"/>
        <v>0</v>
      </c>
      <c r="U87" s="22">
        <f t="shared" si="13"/>
        <v>0</v>
      </c>
      <c r="V87" s="22">
        <f t="shared" si="14"/>
        <v>0</v>
      </c>
      <c r="X87" s="22">
        <f t="shared" si="15"/>
        <v>0</v>
      </c>
      <c r="Y87" s="28"/>
      <c r="Z87" s="28"/>
    </row>
    <row r="88" spans="1:26" x14ac:dyDescent="0.2">
      <c r="A88" s="32" t="s">
        <v>972</v>
      </c>
      <c r="B88" s="26" t="s">
        <v>91</v>
      </c>
      <c r="C88" s="27">
        <f>'Stata Output'!C4871</f>
        <v>0.39089995999999999</v>
      </c>
      <c r="D88" s="27">
        <f>'Stata Output'!D4871</f>
        <v>0.28165152999999998</v>
      </c>
      <c r="E88" s="27">
        <f>'Stata Output'!E4871</f>
        <v>0.39237797000000002</v>
      </c>
      <c r="F88" s="26"/>
      <c r="G88" s="22">
        <f t="shared" si="8"/>
        <v>0</v>
      </c>
      <c r="H88" s="22">
        <f t="shared" si="9"/>
        <v>0</v>
      </c>
      <c r="I88" s="22">
        <f t="shared" si="10"/>
        <v>0</v>
      </c>
      <c r="K88" s="22">
        <f t="shared" si="11"/>
        <v>0</v>
      </c>
      <c r="L88" s="26"/>
      <c r="M88" s="26"/>
      <c r="N88" s="32" t="s">
        <v>972</v>
      </c>
      <c r="O88" s="26" t="s">
        <v>91</v>
      </c>
      <c r="P88" s="27">
        <f>'Stata Output'!C547</f>
        <v>0.74062921999999998</v>
      </c>
      <c r="Q88" s="27">
        <f>'Stata Output'!D547</f>
        <v>0.24924818000000001</v>
      </c>
      <c r="R88" s="27">
        <f>'Stata Output'!E547</f>
        <v>9.6614359999999996E-2</v>
      </c>
      <c r="S88" s="26"/>
      <c r="T88" s="22">
        <f t="shared" si="12"/>
        <v>0</v>
      </c>
      <c r="U88" s="22">
        <f t="shared" si="13"/>
        <v>0</v>
      </c>
      <c r="V88" s="22">
        <f t="shared" si="14"/>
        <v>0</v>
      </c>
      <c r="X88" s="22">
        <f t="shared" si="15"/>
        <v>0</v>
      </c>
      <c r="Y88" s="26"/>
      <c r="Z88" s="26"/>
    </row>
    <row r="89" spans="1:26" s="28" customFormat="1" x14ac:dyDescent="0.2">
      <c r="A89" s="32" t="s">
        <v>972</v>
      </c>
      <c r="B89" s="28" t="s">
        <v>92</v>
      </c>
      <c r="C89" s="27">
        <f>'Stata Output'!C4872</f>
        <v>0.38960098999999998</v>
      </c>
      <c r="D89" s="27">
        <f>'Stata Output'!D4872</f>
        <v>0.28029723000000001</v>
      </c>
      <c r="E89" s="27">
        <f>'Stata Output'!E4872</f>
        <v>0.39582215999999998</v>
      </c>
      <c r="G89" s="22">
        <f t="shared" si="8"/>
        <v>0</v>
      </c>
      <c r="H89" s="22">
        <f t="shared" si="9"/>
        <v>0</v>
      </c>
      <c r="I89" s="22">
        <f t="shared" si="10"/>
        <v>0</v>
      </c>
      <c r="J89" s="22"/>
      <c r="K89" s="22">
        <f t="shared" si="11"/>
        <v>0</v>
      </c>
      <c r="N89" s="32" t="s">
        <v>972</v>
      </c>
      <c r="O89" s="28" t="s">
        <v>92</v>
      </c>
      <c r="P89" s="27">
        <f>'Stata Output'!C548</f>
        <v>0.73657395000000003</v>
      </c>
      <c r="Q89" s="27">
        <f>'Stata Output'!D548</f>
        <v>0.25211815999999998</v>
      </c>
      <c r="R89" s="27">
        <f>'Stata Output'!E548</f>
        <v>9.7189230000000001E-2</v>
      </c>
      <c r="T89" s="22">
        <f t="shared" si="12"/>
        <v>0</v>
      </c>
      <c r="U89" s="22">
        <f t="shared" si="13"/>
        <v>0</v>
      </c>
      <c r="V89" s="22">
        <f t="shared" si="14"/>
        <v>0</v>
      </c>
      <c r="W89" s="22"/>
      <c r="X89" s="22">
        <f t="shared" si="15"/>
        <v>0</v>
      </c>
    </row>
    <row r="90" spans="1:26" x14ac:dyDescent="0.2">
      <c r="A90" s="32" t="s">
        <v>972</v>
      </c>
      <c r="B90" s="26" t="s">
        <v>93</v>
      </c>
      <c r="C90" s="27">
        <f>'Stata Output'!C4873</f>
        <v>0.38978013</v>
      </c>
      <c r="D90" s="27">
        <f>'Stata Output'!D4873</f>
        <v>0.27935194000000002</v>
      </c>
      <c r="E90" s="27">
        <f>'Stata Output'!E4873</f>
        <v>0.39697227000000002</v>
      </c>
      <c r="F90" s="26"/>
      <c r="G90" s="22">
        <f t="shared" si="8"/>
        <v>0</v>
      </c>
      <c r="H90" s="22">
        <f t="shared" si="9"/>
        <v>0</v>
      </c>
      <c r="I90" s="22">
        <f t="shared" si="10"/>
        <v>0</v>
      </c>
      <c r="K90" s="22">
        <f t="shared" si="11"/>
        <v>0</v>
      </c>
      <c r="L90" s="26"/>
      <c r="M90" s="26"/>
      <c r="N90" s="32" t="s">
        <v>972</v>
      </c>
      <c r="O90" s="26" t="s">
        <v>93</v>
      </c>
      <c r="P90" s="27">
        <f>'Stata Output'!C549</f>
        <v>0.73396296000000005</v>
      </c>
      <c r="Q90" s="27">
        <f>'Stata Output'!D549</f>
        <v>0.25338962999999998</v>
      </c>
      <c r="R90" s="27">
        <f>'Stata Output'!E549</f>
        <v>9.8195190000000002E-2</v>
      </c>
      <c r="S90" s="26"/>
      <c r="T90" s="22">
        <f t="shared" si="12"/>
        <v>0</v>
      </c>
      <c r="U90" s="22">
        <f t="shared" si="13"/>
        <v>0</v>
      </c>
      <c r="V90" s="22">
        <f t="shared" si="14"/>
        <v>0</v>
      </c>
      <c r="X90" s="22">
        <f t="shared" si="15"/>
        <v>0</v>
      </c>
      <c r="Y90" s="26"/>
      <c r="Z90" s="26"/>
    </row>
    <row r="91" spans="1:26" x14ac:dyDescent="0.2">
      <c r="A91" s="32" t="s">
        <v>972</v>
      </c>
      <c r="B91" s="26" t="s">
        <v>94</v>
      </c>
      <c r="C91" s="27">
        <f>'Stata Output'!C4874</f>
        <v>0.39009727999999999</v>
      </c>
      <c r="D91" s="27">
        <f>'Stata Output'!D4874</f>
        <v>0.27793751999999999</v>
      </c>
      <c r="E91" s="27">
        <f>'Stata Output'!E4874</f>
        <v>0.39863646000000003</v>
      </c>
      <c r="F91" s="26"/>
      <c r="G91" s="22">
        <f t="shared" si="8"/>
        <v>0</v>
      </c>
      <c r="H91" s="22">
        <f t="shared" si="9"/>
        <v>0</v>
      </c>
      <c r="I91" s="22">
        <f t="shared" si="10"/>
        <v>0</v>
      </c>
      <c r="K91" s="22">
        <f t="shared" si="11"/>
        <v>0</v>
      </c>
      <c r="L91" s="26"/>
      <c r="M91" s="26"/>
      <c r="N91" s="32" t="s">
        <v>972</v>
      </c>
      <c r="O91" s="26" t="s">
        <v>94</v>
      </c>
      <c r="P91" s="27">
        <f>'Stata Output'!C550</f>
        <v>0.73006607000000001</v>
      </c>
      <c r="Q91" s="27">
        <f>'Stata Output'!D550</f>
        <v>0.25525902</v>
      </c>
      <c r="R91" s="27">
        <f>'Stata Output'!E550</f>
        <v>9.9727750000000004E-2</v>
      </c>
      <c r="S91" s="26"/>
      <c r="T91" s="22">
        <f t="shared" si="12"/>
        <v>0</v>
      </c>
      <c r="U91" s="22">
        <f t="shared" si="13"/>
        <v>0</v>
      </c>
      <c r="V91" s="22">
        <f t="shared" si="14"/>
        <v>0</v>
      </c>
      <c r="X91" s="22">
        <f t="shared" si="15"/>
        <v>0</v>
      </c>
      <c r="Y91" s="26"/>
      <c r="Z91" s="26"/>
    </row>
    <row r="92" spans="1:26" x14ac:dyDescent="0.2">
      <c r="A92" s="32" t="s">
        <v>972</v>
      </c>
      <c r="B92" s="26" t="s">
        <v>95</v>
      </c>
      <c r="C92" s="27">
        <f>'Stata Output'!C4875</f>
        <v>0.42074705000000001</v>
      </c>
      <c r="D92" s="27">
        <f>'Stata Output'!D4875</f>
        <v>0.28893806999999999</v>
      </c>
      <c r="E92" s="27">
        <f>'Stata Output'!E4875</f>
        <v>0.35563980000000001</v>
      </c>
      <c r="F92" s="26"/>
      <c r="G92" s="22">
        <f t="shared" si="8"/>
        <v>0</v>
      </c>
      <c r="H92" s="22">
        <f t="shared" si="9"/>
        <v>0</v>
      </c>
      <c r="I92" s="22">
        <f t="shared" si="10"/>
        <v>0</v>
      </c>
      <c r="K92" s="22">
        <f t="shared" si="11"/>
        <v>0</v>
      </c>
      <c r="L92" s="26"/>
      <c r="M92" s="26"/>
      <c r="N92" s="32" t="s">
        <v>972</v>
      </c>
      <c r="O92" s="26" t="s">
        <v>95</v>
      </c>
      <c r="P92" s="27">
        <f>'Stata Output'!C551</f>
        <v>0.75978559999999995</v>
      </c>
      <c r="Q92" s="27">
        <f>'Stata Output'!D551</f>
        <v>0.22637888</v>
      </c>
      <c r="R92" s="27">
        <f>'Stata Output'!E551</f>
        <v>0.11228936</v>
      </c>
      <c r="S92" s="26"/>
      <c r="T92" s="22">
        <f t="shared" si="12"/>
        <v>0</v>
      </c>
      <c r="U92" s="22">
        <f t="shared" si="13"/>
        <v>0</v>
      </c>
      <c r="V92" s="22">
        <f t="shared" si="14"/>
        <v>0</v>
      </c>
      <c r="X92" s="22">
        <f t="shared" si="15"/>
        <v>0</v>
      </c>
      <c r="Y92" s="26"/>
      <c r="Z92" s="26"/>
    </row>
    <row r="93" spans="1:26" x14ac:dyDescent="0.2">
      <c r="A93" s="32" t="s">
        <v>972</v>
      </c>
      <c r="B93" s="26" t="s">
        <v>96</v>
      </c>
      <c r="C93" s="27">
        <f>'Stata Output'!C4876</f>
        <v>0.42177498000000002</v>
      </c>
      <c r="D93" s="27">
        <f>'Stata Output'!D4876</f>
        <v>0.28574892000000002</v>
      </c>
      <c r="E93" s="27">
        <f>'Stata Output'!E4876</f>
        <v>0.35903084000000002</v>
      </c>
      <c r="F93" s="26"/>
      <c r="G93" s="22">
        <f t="shared" si="8"/>
        <v>0</v>
      </c>
      <c r="H93" s="22">
        <f t="shared" si="9"/>
        <v>0</v>
      </c>
      <c r="I93" s="22">
        <f t="shared" si="10"/>
        <v>0</v>
      </c>
      <c r="K93" s="22">
        <f t="shared" si="11"/>
        <v>0</v>
      </c>
      <c r="L93" s="26"/>
      <c r="M93" s="26"/>
      <c r="N93" s="32" t="s">
        <v>972</v>
      </c>
      <c r="O93" s="26" t="s">
        <v>96</v>
      </c>
      <c r="P93" s="27">
        <f>'Stata Output'!C552</f>
        <v>0.75106242000000001</v>
      </c>
      <c r="Q93" s="27">
        <f>'Stata Output'!D552</f>
        <v>0.23038301999999999</v>
      </c>
      <c r="R93" s="27">
        <f>'Stata Output'!E552</f>
        <v>0.1159191</v>
      </c>
      <c r="S93" s="26"/>
      <c r="T93" s="22">
        <f t="shared" si="12"/>
        <v>0</v>
      </c>
      <c r="U93" s="22">
        <f t="shared" si="13"/>
        <v>0</v>
      </c>
      <c r="V93" s="22">
        <f t="shared" si="14"/>
        <v>0</v>
      </c>
      <c r="X93" s="22">
        <f t="shared" si="15"/>
        <v>0</v>
      </c>
      <c r="Y93" s="26"/>
      <c r="Z93" s="26"/>
    </row>
    <row r="94" spans="1:26" x14ac:dyDescent="0.2">
      <c r="A94" s="32" t="s">
        <v>972</v>
      </c>
      <c r="B94" s="26" t="s">
        <v>97</v>
      </c>
      <c r="C94" s="27">
        <f>'Stata Output'!C4877</f>
        <v>0.42252762999999999</v>
      </c>
      <c r="D94" s="27">
        <f>'Stata Output'!D4877</f>
        <v>0.28288095000000002</v>
      </c>
      <c r="E94" s="27">
        <f>'Stata Output'!E4877</f>
        <v>0.36227872999999999</v>
      </c>
      <c r="F94" s="26"/>
      <c r="G94" s="22">
        <f t="shared" si="8"/>
        <v>0</v>
      </c>
      <c r="H94" s="22">
        <f t="shared" si="9"/>
        <v>0</v>
      </c>
      <c r="I94" s="22">
        <f t="shared" si="10"/>
        <v>0</v>
      </c>
      <c r="K94" s="22">
        <f t="shared" si="11"/>
        <v>0</v>
      </c>
      <c r="L94" s="26"/>
      <c r="M94" s="26"/>
      <c r="N94" s="32" t="s">
        <v>972</v>
      </c>
      <c r="O94" s="26" t="s">
        <v>97</v>
      </c>
      <c r="P94" s="27">
        <f>'Stata Output'!C553</f>
        <v>0.74318300000000004</v>
      </c>
      <c r="Q94" s="27">
        <f>'Stata Output'!D553</f>
        <v>0.23409967000000001</v>
      </c>
      <c r="R94" s="27">
        <f>'Stata Output'!E553</f>
        <v>0.11908763999999999</v>
      </c>
      <c r="S94" s="26"/>
      <c r="T94" s="22">
        <f t="shared" si="12"/>
        <v>0</v>
      </c>
      <c r="U94" s="22">
        <f t="shared" si="13"/>
        <v>0</v>
      </c>
      <c r="V94" s="22">
        <f t="shared" si="14"/>
        <v>0</v>
      </c>
      <c r="X94" s="22">
        <f t="shared" si="15"/>
        <v>0</v>
      </c>
      <c r="Y94" s="26"/>
      <c r="Z94" s="26"/>
    </row>
    <row r="95" spans="1:26" x14ac:dyDescent="0.2">
      <c r="A95" s="32" t="s">
        <v>972</v>
      </c>
      <c r="B95" s="26" t="s">
        <v>98</v>
      </c>
      <c r="C95" s="27">
        <f>'Stata Output'!C4878</f>
        <v>0.42371936999999998</v>
      </c>
      <c r="D95" s="27">
        <f>'Stata Output'!D4878</f>
        <v>0.27966497000000001</v>
      </c>
      <c r="E95" s="27">
        <f>'Stata Output'!E4878</f>
        <v>0.36551910999999998</v>
      </c>
      <c r="F95" s="26"/>
      <c r="G95" s="22">
        <f t="shared" si="8"/>
        <v>0</v>
      </c>
      <c r="H95" s="22">
        <f t="shared" si="9"/>
        <v>0</v>
      </c>
      <c r="I95" s="22">
        <f t="shared" si="10"/>
        <v>0</v>
      </c>
      <c r="K95" s="22">
        <f t="shared" si="11"/>
        <v>0</v>
      </c>
      <c r="L95" s="26"/>
      <c r="M95" s="26"/>
      <c r="N95" s="32" t="s">
        <v>972</v>
      </c>
      <c r="O95" s="26" t="s">
        <v>98</v>
      </c>
      <c r="P95" s="27">
        <f>'Stata Output'!C554</f>
        <v>0.73441780999999995</v>
      </c>
      <c r="Q95" s="27">
        <f>'Stata Output'!D554</f>
        <v>0.23803293</v>
      </c>
      <c r="R95" s="27">
        <f>'Stata Output'!E554</f>
        <v>0.12283433000000001</v>
      </c>
      <c r="S95" s="26"/>
      <c r="T95" s="22">
        <f t="shared" si="12"/>
        <v>0</v>
      </c>
      <c r="U95" s="22">
        <f t="shared" si="13"/>
        <v>0</v>
      </c>
      <c r="V95" s="22">
        <f t="shared" si="14"/>
        <v>0</v>
      </c>
      <c r="X95" s="22">
        <f t="shared" si="15"/>
        <v>0</v>
      </c>
      <c r="Y95" s="26"/>
      <c r="Z95" s="26"/>
    </row>
    <row r="96" spans="1:26" s="30" customFormat="1" x14ac:dyDescent="0.2">
      <c r="A96" s="29" t="s">
        <v>972</v>
      </c>
      <c r="B96" s="30" t="s">
        <v>99</v>
      </c>
      <c r="C96" s="31">
        <f>'Stata Output'!C4879</f>
        <v>0.42508161999999999</v>
      </c>
      <c r="D96" s="31">
        <f>'Stata Output'!D4879</f>
        <v>0.27616948000000002</v>
      </c>
      <c r="E96" s="31">
        <f>'Stata Output'!E4879</f>
        <v>0.36896382</v>
      </c>
      <c r="G96" s="30">
        <f t="shared" si="8"/>
        <v>0</v>
      </c>
      <c r="H96" s="30">
        <f t="shared" si="9"/>
        <v>0</v>
      </c>
      <c r="I96" s="30">
        <f t="shared" si="10"/>
        <v>0</v>
      </c>
      <c r="K96" s="30">
        <f t="shared" si="11"/>
        <v>0</v>
      </c>
      <c r="L96" s="30">
        <f>SUM(K84:K96)</f>
        <v>0</v>
      </c>
      <c r="N96" s="29" t="s">
        <v>972</v>
      </c>
      <c r="O96" s="30" t="s">
        <v>99</v>
      </c>
      <c r="P96" s="31">
        <f>'Stata Output'!C555</f>
        <v>0.72490434999999998</v>
      </c>
      <c r="Q96" s="31">
        <f>'Stata Output'!D555</f>
        <v>0.24226291999999999</v>
      </c>
      <c r="R96" s="31">
        <f>'Stata Output'!E555</f>
        <v>0.12694391999999999</v>
      </c>
      <c r="T96" s="30">
        <f t="shared" si="12"/>
        <v>0</v>
      </c>
      <c r="U96" s="30">
        <f t="shared" si="13"/>
        <v>0</v>
      </c>
      <c r="V96" s="30">
        <f t="shared" si="14"/>
        <v>0</v>
      </c>
      <c r="X96" s="30">
        <f t="shared" si="15"/>
        <v>0</v>
      </c>
      <c r="Y96" s="30">
        <f>SUM(X84:X96)</f>
        <v>0</v>
      </c>
    </row>
    <row r="97" spans="1:26" x14ac:dyDescent="0.2">
      <c r="A97" s="32" t="s">
        <v>973</v>
      </c>
      <c r="B97" s="28" t="s">
        <v>100</v>
      </c>
      <c r="C97" s="27">
        <f>'Stata Output'!C4880</f>
        <v>0.84324067999999996</v>
      </c>
      <c r="D97" s="27">
        <f>'Stata Output'!D4880</f>
        <v>7.8165000000000005E-3</v>
      </c>
      <c r="E97" s="27">
        <f>'Stata Output'!E4880</f>
        <v>0.19518592000000001</v>
      </c>
      <c r="F97" s="28"/>
      <c r="G97" s="22">
        <f t="shared" si="8"/>
        <v>0</v>
      </c>
      <c r="H97" s="22">
        <f t="shared" si="9"/>
        <v>0</v>
      </c>
      <c r="I97" s="22">
        <f t="shared" si="10"/>
        <v>0</v>
      </c>
      <c r="K97" s="22">
        <f t="shared" si="11"/>
        <v>0</v>
      </c>
      <c r="L97" s="28"/>
      <c r="M97" s="28"/>
      <c r="N97" s="32" t="s">
        <v>973</v>
      </c>
      <c r="O97" s="28" t="s">
        <v>100</v>
      </c>
      <c r="P97" s="27">
        <f>'Stata Output'!C556</f>
        <v>0.12563979</v>
      </c>
      <c r="Q97" s="27">
        <f>'Stata Output'!D556</f>
        <v>0.28154129</v>
      </c>
      <c r="R97" s="27">
        <f>'Stata Output'!E556</f>
        <v>0.56096694999999996</v>
      </c>
      <c r="S97" s="28"/>
      <c r="T97" s="22">
        <f t="shared" si="12"/>
        <v>0</v>
      </c>
      <c r="U97" s="22">
        <f t="shared" si="13"/>
        <v>0</v>
      </c>
      <c r="V97" s="22">
        <f t="shared" si="14"/>
        <v>0</v>
      </c>
      <c r="X97" s="22">
        <f t="shared" si="15"/>
        <v>0</v>
      </c>
      <c r="Y97" s="28"/>
      <c r="Z97" s="28"/>
    </row>
    <row r="98" spans="1:26" x14ac:dyDescent="0.2">
      <c r="A98" s="32" t="s">
        <v>973</v>
      </c>
      <c r="B98" s="26" t="s">
        <v>101</v>
      </c>
      <c r="C98" s="27">
        <f>'Stata Output'!C4881</f>
        <v>0.85930572999999999</v>
      </c>
      <c r="D98" s="27">
        <f>'Stata Output'!D4881</f>
        <v>1.172247E-2</v>
      </c>
      <c r="E98" s="27">
        <f>'Stata Output'!E4881</f>
        <v>0.17550651</v>
      </c>
      <c r="F98" s="26"/>
      <c r="G98" s="22">
        <f t="shared" si="8"/>
        <v>0</v>
      </c>
      <c r="H98" s="22">
        <f t="shared" si="9"/>
        <v>0</v>
      </c>
      <c r="I98" s="22">
        <f t="shared" si="10"/>
        <v>0</v>
      </c>
      <c r="K98" s="22">
        <f t="shared" si="11"/>
        <v>0</v>
      </c>
      <c r="L98" s="26"/>
      <c r="M98" s="26"/>
      <c r="N98" s="32" t="s">
        <v>973</v>
      </c>
      <c r="O98" s="26" t="s">
        <v>101</v>
      </c>
      <c r="P98" s="27">
        <f>'Stata Output'!C557</f>
        <v>0.13584199999999999</v>
      </c>
      <c r="Q98" s="27">
        <f>'Stata Output'!D557</f>
        <v>0.26932547000000001</v>
      </c>
      <c r="R98" s="27">
        <f>'Stata Output'!E557</f>
        <v>0.56947219000000004</v>
      </c>
      <c r="S98" s="26"/>
      <c r="T98" s="22">
        <f t="shared" si="12"/>
        <v>0</v>
      </c>
      <c r="U98" s="22">
        <f t="shared" si="13"/>
        <v>0</v>
      </c>
      <c r="V98" s="22">
        <f t="shared" si="14"/>
        <v>0</v>
      </c>
      <c r="X98" s="22">
        <f t="shared" si="15"/>
        <v>0</v>
      </c>
      <c r="Y98" s="26"/>
      <c r="Z98" s="26"/>
    </row>
    <row r="99" spans="1:26" x14ac:dyDescent="0.2">
      <c r="A99" s="32" t="s">
        <v>973</v>
      </c>
      <c r="B99" s="26" t="s">
        <v>102</v>
      </c>
      <c r="C99" s="27">
        <f>'Stata Output'!C4882</f>
        <v>0.86979985000000004</v>
      </c>
      <c r="D99" s="27">
        <f>'Stata Output'!D4882</f>
        <v>1.70831E-2</v>
      </c>
      <c r="E99" s="27">
        <f>'Stata Output'!E4882</f>
        <v>0.15935414000000001</v>
      </c>
      <c r="F99" s="26"/>
      <c r="G99" s="22">
        <f t="shared" si="8"/>
        <v>0</v>
      </c>
      <c r="H99" s="22">
        <f t="shared" si="9"/>
        <v>0</v>
      </c>
      <c r="I99" s="22">
        <f t="shared" si="10"/>
        <v>0</v>
      </c>
      <c r="K99" s="22">
        <f t="shared" si="11"/>
        <v>0</v>
      </c>
      <c r="L99" s="26"/>
      <c r="M99" s="26"/>
      <c r="N99" s="32" t="s">
        <v>973</v>
      </c>
      <c r="O99" s="26" t="s">
        <v>102</v>
      </c>
      <c r="P99" s="27">
        <f>'Stata Output'!C558</f>
        <v>0.1497192</v>
      </c>
      <c r="Q99" s="27">
        <f>'Stata Output'!D558</f>
        <v>0.25792478000000002</v>
      </c>
      <c r="R99" s="27">
        <f>'Stata Output'!E558</f>
        <v>0.57287719000000004</v>
      </c>
      <c r="S99" s="26"/>
      <c r="T99" s="22">
        <f t="shared" si="12"/>
        <v>0</v>
      </c>
      <c r="U99" s="22">
        <f t="shared" si="13"/>
        <v>0</v>
      </c>
      <c r="V99" s="22">
        <f t="shared" si="14"/>
        <v>0</v>
      </c>
      <c r="X99" s="22">
        <f t="shared" si="15"/>
        <v>0</v>
      </c>
      <c r="Y99" s="26"/>
      <c r="Z99" s="26"/>
    </row>
    <row r="100" spans="1:26" x14ac:dyDescent="0.2">
      <c r="A100" s="32" t="s">
        <v>973</v>
      </c>
      <c r="B100" s="26" t="s">
        <v>103</v>
      </c>
      <c r="C100" s="27">
        <f>'Stata Output'!C4883</f>
        <v>0.88182777000000001</v>
      </c>
      <c r="D100" s="27">
        <f>'Stata Output'!D4883</f>
        <v>2.2466409999999999E-2</v>
      </c>
      <c r="E100" s="27">
        <f>'Stata Output'!E4883</f>
        <v>0.14146558000000001</v>
      </c>
      <c r="F100" s="26"/>
      <c r="G100" s="22">
        <f t="shared" si="8"/>
        <v>0</v>
      </c>
      <c r="H100" s="22">
        <f t="shared" si="9"/>
        <v>0</v>
      </c>
      <c r="I100" s="22">
        <f t="shared" si="10"/>
        <v>0</v>
      </c>
      <c r="K100" s="22">
        <f t="shared" si="11"/>
        <v>0</v>
      </c>
      <c r="L100" s="26"/>
      <c r="M100" s="26"/>
      <c r="N100" s="32" t="s">
        <v>973</v>
      </c>
      <c r="O100" s="26" t="s">
        <v>103</v>
      </c>
      <c r="P100" s="27">
        <f>'Stata Output'!C559</f>
        <v>0.16390988000000001</v>
      </c>
      <c r="Q100" s="27">
        <f>'Stata Output'!D559</f>
        <v>0.24552288</v>
      </c>
      <c r="R100" s="27">
        <f>'Stata Output'!E559</f>
        <v>0.57716451000000002</v>
      </c>
      <c r="S100" s="26"/>
      <c r="T100" s="22">
        <f t="shared" si="12"/>
        <v>0</v>
      </c>
      <c r="U100" s="22">
        <f t="shared" si="13"/>
        <v>0</v>
      </c>
      <c r="V100" s="22">
        <f t="shared" si="14"/>
        <v>0</v>
      </c>
      <c r="X100" s="22">
        <f t="shared" si="15"/>
        <v>0</v>
      </c>
      <c r="Y100" s="26"/>
      <c r="Z100" s="26"/>
    </row>
    <row r="101" spans="1:26" x14ac:dyDescent="0.2">
      <c r="A101" s="32" t="s">
        <v>973</v>
      </c>
      <c r="B101" s="26" t="s">
        <v>104</v>
      </c>
      <c r="C101" s="27">
        <f>'Stata Output'!C4884</f>
        <v>0.88147863999999998</v>
      </c>
      <c r="D101" s="27">
        <f>'Stata Output'!D4884</f>
        <v>2.008395E-2</v>
      </c>
      <c r="E101" s="27">
        <f>'Stata Output'!E4884</f>
        <v>0.14528884</v>
      </c>
      <c r="F101" s="26"/>
      <c r="G101" s="22">
        <f t="shared" si="8"/>
        <v>0</v>
      </c>
      <c r="H101" s="22">
        <f t="shared" si="9"/>
        <v>0</v>
      </c>
      <c r="I101" s="22">
        <f t="shared" si="10"/>
        <v>0</v>
      </c>
      <c r="K101" s="22">
        <f t="shared" si="11"/>
        <v>0</v>
      </c>
      <c r="L101" s="26"/>
      <c r="M101" s="26"/>
      <c r="N101" s="32" t="s">
        <v>973</v>
      </c>
      <c r="O101" s="26" t="s">
        <v>104</v>
      </c>
      <c r="P101" s="27">
        <f>'Stata Output'!C560</f>
        <v>0.15716736000000001</v>
      </c>
      <c r="Q101" s="27">
        <f>'Stata Output'!D560</f>
        <v>0.24926699999999999</v>
      </c>
      <c r="R101" s="27">
        <f>'Stata Output'!E560</f>
        <v>0.57925400999999999</v>
      </c>
      <c r="S101" s="26"/>
      <c r="T101" s="22">
        <f t="shared" si="12"/>
        <v>0</v>
      </c>
      <c r="U101" s="22">
        <f t="shared" si="13"/>
        <v>0</v>
      </c>
      <c r="V101" s="22">
        <f t="shared" si="14"/>
        <v>0</v>
      </c>
      <c r="X101" s="22">
        <f t="shared" si="15"/>
        <v>0</v>
      </c>
      <c r="Y101" s="26"/>
      <c r="Z101" s="26"/>
    </row>
    <row r="102" spans="1:26" x14ac:dyDescent="0.2">
      <c r="A102" s="32" t="s">
        <v>973</v>
      </c>
      <c r="B102" s="26" t="s">
        <v>105</v>
      </c>
      <c r="C102" s="27">
        <f>'Stata Output'!C4885</f>
        <v>0.87994813000000005</v>
      </c>
      <c r="D102" s="27">
        <f>'Stata Output'!D4885</f>
        <v>1.8665439999999998E-2</v>
      </c>
      <c r="E102" s="27">
        <f>'Stata Output'!E4885</f>
        <v>0.14909259999999999</v>
      </c>
      <c r="F102" s="26"/>
      <c r="G102" s="22">
        <f t="shared" si="8"/>
        <v>0</v>
      </c>
      <c r="H102" s="22">
        <f t="shared" si="9"/>
        <v>0</v>
      </c>
      <c r="I102" s="22">
        <f t="shared" si="10"/>
        <v>0</v>
      </c>
      <c r="K102" s="22">
        <f t="shared" si="11"/>
        <v>0</v>
      </c>
      <c r="L102" s="26"/>
      <c r="M102" s="26"/>
      <c r="N102" s="32" t="s">
        <v>973</v>
      </c>
      <c r="O102" s="26" t="s">
        <v>105</v>
      </c>
      <c r="P102" s="27">
        <f>'Stata Output'!C561</f>
        <v>0.15288544000000001</v>
      </c>
      <c r="Q102" s="27">
        <f>'Stata Output'!D561</f>
        <v>0.25238759999999999</v>
      </c>
      <c r="R102" s="27">
        <f>'Stata Output'!E561</f>
        <v>0.57976150000000004</v>
      </c>
      <c r="S102" s="26"/>
      <c r="T102" s="22">
        <f t="shared" si="12"/>
        <v>0</v>
      </c>
      <c r="U102" s="22">
        <f t="shared" si="13"/>
        <v>0</v>
      </c>
      <c r="V102" s="22">
        <f t="shared" si="14"/>
        <v>0</v>
      </c>
      <c r="X102" s="22">
        <f t="shared" si="15"/>
        <v>0</v>
      </c>
      <c r="Y102" s="26"/>
      <c r="Z102" s="26"/>
    </row>
    <row r="103" spans="1:26" x14ac:dyDescent="0.2">
      <c r="A103" s="32" t="s">
        <v>973</v>
      </c>
      <c r="B103" s="26" t="s">
        <v>106</v>
      </c>
      <c r="C103" s="27">
        <f>'Stata Output'!C4886</f>
        <v>0.87877662999999995</v>
      </c>
      <c r="D103" s="27">
        <f>'Stata Output'!D4886</f>
        <v>1.7137380000000001E-2</v>
      </c>
      <c r="E103" s="27">
        <f>'Stata Output'!E4886</f>
        <v>0.15263903000000001</v>
      </c>
      <c r="F103" s="26"/>
      <c r="G103" s="22">
        <f t="shared" si="8"/>
        <v>0</v>
      </c>
      <c r="H103" s="22">
        <f t="shared" si="9"/>
        <v>0</v>
      </c>
      <c r="I103" s="22">
        <f t="shared" si="10"/>
        <v>0</v>
      </c>
      <c r="K103" s="22">
        <f t="shared" si="11"/>
        <v>0</v>
      </c>
      <c r="L103" s="26"/>
      <c r="M103" s="26"/>
      <c r="N103" s="32" t="s">
        <v>973</v>
      </c>
      <c r="O103" s="26" t="s">
        <v>106</v>
      </c>
      <c r="P103" s="27">
        <f>'Stata Output'!C562</f>
        <v>0.14836933999999999</v>
      </c>
      <c r="Q103" s="27">
        <f>'Stata Output'!D562</f>
        <v>0.25542758999999998</v>
      </c>
      <c r="R103" s="27">
        <f>'Stata Output'!E562</f>
        <v>0.58057393999999996</v>
      </c>
      <c r="S103" s="26"/>
      <c r="T103" s="22">
        <f t="shared" si="12"/>
        <v>0</v>
      </c>
      <c r="U103" s="22">
        <f t="shared" si="13"/>
        <v>0</v>
      </c>
      <c r="V103" s="22">
        <f t="shared" si="14"/>
        <v>0</v>
      </c>
      <c r="X103" s="22">
        <f t="shared" si="15"/>
        <v>0</v>
      </c>
      <c r="Y103" s="26"/>
      <c r="Z103" s="26"/>
    </row>
    <row r="104" spans="1:26" x14ac:dyDescent="0.2">
      <c r="A104" s="32" t="s">
        <v>973</v>
      </c>
      <c r="B104" s="28" t="s">
        <v>107</v>
      </c>
      <c r="C104" s="27">
        <f>'Stata Output'!C4887</f>
        <v>0.87810204000000003</v>
      </c>
      <c r="D104" s="27">
        <f>'Stata Output'!D4887</f>
        <v>1.646309E-2</v>
      </c>
      <c r="E104" s="27">
        <f>'Stata Output'!E4887</f>
        <v>0.15438600999999999</v>
      </c>
      <c r="F104" s="28"/>
      <c r="G104" s="22">
        <f t="shared" si="8"/>
        <v>0</v>
      </c>
      <c r="H104" s="22">
        <f t="shared" si="9"/>
        <v>0</v>
      </c>
      <c r="I104" s="22">
        <f t="shared" si="10"/>
        <v>0</v>
      </c>
      <c r="K104" s="22">
        <f t="shared" si="11"/>
        <v>0</v>
      </c>
      <c r="L104" s="28"/>
      <c r="M104" s="28"/>
      <c r="N104" s="32" t="s">
        <v>973</v>
      </c>
      <c r="O104" s="28" t="s">
        <v>107</v>
      </c>
      <c r="P104" s="27">
        <f>'Stata Output'!C563</f>
        <v>0.14634464999999999</v>
      </c>
      <c r="Q104" s="27">
        <f>'Stata Output'!D563</f>
        <v>0.25687528999999998</v>
      </c>
      <c r="R104" s="27">
        <f>'Stata Output'!E563</f>
        <v>0.58084464000000002</v>
      </c>
      <c r="S104" s="28"/>
      <c r="T104" s="22">
        <f t="shared" si="12"/>
        <v>0</v>
      </c>
      <c r="U104" s="22">
        <f t="shared" si="13"/>
        <v>0</v>
      </c>
      <c r="V104" s="22">
        <f t="shared" si="14"/>
        <v>0</v>
      </c>
      <c r="X104" s="22">
        <f t="shared" si="15"/>
        <v>0</v>
      </c>
      <c r="Y104" s="28"/>
      <c r="Z104" s="28"/>
    </row>
    <row r="105" spans="1:26" x14ac:dyDescent="0.2">
      <c r="A105" s="32" t="s">
        <v>973</v>
      </c>
      <c r="B105" s="26" t="s">
        <v>108</v>
      </c>
      <c r="C105" s="27">
        <f>'Stata Output'!C4888</f>
        <v>0.87702975000000005</v>
      </c>
      <c r="D105" s="27">
        <f>'Stata Output'!D4888</f>
        <v>1.722388E-2</v>
      </c>
      <c r="E105" s="27">
        <f>'Stata Output'!E4888</f>
        <v>0.15453216</v>
      </c>
      <c r="F105" s="26"/>
      <c r="G105" s="22">
        <f t="shared" si="8"/>
        <v>0</v>
      </c>
      <c r="H105" s="22">
        <f t="shared" si="9"/>
        <v>0</v>
      </c>
      <c r="I105" s="22">
        <f t="shared" si="10"/>
        <v>0</v>
      </c>
      <c r="K105" s="22">
        <f t="shared" si="11"/>
        <v>0</v>
      </c>
      <c r="L105" s="26"/>
      <c r="M105" s="26"/>
      <c r="N105" s="32" t="s">
        <v>973</v>
      </c>
      <c r="O105" s="26" t="s">
        <v>108</v>
      </c>
      <c r="P105" s="27">
        <f>'Stata Output'!C564</f>
        <v>0.14825838999999999</v>
      </c>
      <c r="Q105" s="27">
        <f>'Stata Output'!D564</f>
        <v>0.25647746999999999</v>
      </c>
      <c r="R105" s="27">
        <f>'Stata Output'!E564</f>
        <v>0.57951814000000001</v>
      </c>
      <c r="S105" s="26"/>
      <c r="T105" s="22">
        <f t="shared" si="12"/>
        <v>0</v>
      </c>
      <c r="U105" s="22">
        <f t="shared" si="13"/>
        <v>0</v>
      </c>
      <c r="V105" s="22">
        <f t="shared" si="14"/>
        <v>0</v>
      </c>
      <c r="X105" s="22">
        <f t="shared" si="15"/>
        <v>0</v>
      </c>
      <c r="Y105" s="26"/>
      <c r="Z105" s="26"/>
    </row>
    <row r="106" spans="1:26" x14ac:dyDescent="0.2">
      <c r="A106" s="32" t="s">
        <v>973</v>
      </c>
      <c r="B106" s="26" t="s">
        <v>109</v>
      </c>
      <c r="C106" s="27">
        <f>'Stata Output'!C4889</f>
        <v>0.87476900999999996</v>
      </c>
      <c r="D106" s="27">
        <f>'Stata Output'!D4889</f>
        <v>1.6664149999999999E-2</v>
      </c>
      <c r="E106" s="27">
        <f>'Stata Output'!E4889</f>
        <v>0.15794639999999999</v>
      </c>
      <c r="F106" s="26"/>
      <c r="G106" s="22">
        <f t="shared" si="8"/>
        <v>0</v>
      </c>
      <c r="H106" s="22">
        <f t="shared" si="9"/>
        <v>0</v>
      </c>
      <c r="I106" s="22">
        <f t="shared" si="10"/>
        <v>0</v>
      </c>
      <c r="K106" s="22">
        <f t="shared" si="11"/>
        <v>0</v>
      </c>
      <c r="L106" s="26"/>
      <c r="M106" s="26"/>
      <c r="N106" s="32" t="s">
        <v>973</v>
      </c>
      <c r="O106" s="26" t="s">
        <v>109</v>
      </c>
      <c r="P106" s="27">
        <f>'Stata Output'!C565</f>
        <v>0.1462338</v>
      </c>
      <c r="Q106" s="27">
        <f>'Stata Output'!D565</f>
        <v>0.25882539999999998</v>
      </c>
      <c r="R106" s="27">
        <f>'Stata Output'!E565</f>
        <v>0.57879568000000003</v>
      </c>
      <c r="S106" s="26"/>
      <c r="T106" s="22">
        <f t="shared" si="12"/>
        <v>0</v>
      </c>
      <c r="U106" s="22">
        <f t="shared" si="13"/>
        <v>0</v>
      </c>
      <c r="V106" s="22">
        <f t="shared" si="14"/>
        <v>0</v>
      </c>
      <c r="X106" s="22">
        <f t="shared" si="15"/>
        <v>0</v>
      </c>
      <c r="Y106" s="26"/>
      <c r="Z106" s="26"/>
    </row>
    <row r="107" spans="1:26" x14ac:dyDescent="0.2">
      <c r="A107" s="32" t="s">
        <v>973</v>
      </c>
      <c r="B107" s="26" t="s">
        <v>110</v>
      </c>
      <c r="C107" s="27">
        <f>'Stata Output'!C4890</f>
        <v>0.87453303000000004</v>
      </c>
      <c r="D107" s="27">
        <f>'Stata Output'!D4890</f>
        <v>1.3461320000000001E-2</v>
      </c>
      <c r="E107" s="27">
        <f>'Stata Output'!E4890</f>
        <v>0.16281666</v>
      </c>
      <c r="F107" s="26"/>
      <c r="G107" s="22">
        <f t="shared" si="8"/>
        <v>0</v>
      </c>
      <c r="H107" s="22">
        <f t="shared" si="9"/>
        <v>0</v>
      </c>
      <c r="I107" s="22">
        <f t="shared" si="10"/>
        <v>0</v>
      </c>
      <c r="K107" s="22">
        <f t="shared" si="11"/>
        <v>0</v>
      </c>
      <c r="L107" s="26"/>
      <c r="M107" s="26"/>
      <c r="N107" s="32" t="s">
        <v>973</v>
      </c>
      <c r="O107" s="26" t="s">
        <v>110</v>
      </c>
      <c r="P107" s="27">
        <f>'Stata Output'!C566</f>
        <v>0.13721675</v>
      </c>
      <c r="Q107" s="27">
        <f>'Stata Output'!D566</f>
        <v>0.26370147999999999</v>
      </c>
      <c r="R107" s="27">
        <f>'Stata Output'!E566</f>
        <v>0.58173463000000003</v>
      </c>
      <c r="S107" s="26"/>
      <c r="T107" s="22">
        <f t="shared" si="12"/>
        <v>0</v>
      </c>
      <c r="U107" s="22">
        <f t="shared" si="13"/>
        <v>0</v>
      </c>
      <c r="V107" s="22">
        <f t="shared" si="14"/>
        <v>0</v>
      </c>
      <c r="X107" s="22">
        <f t="shared" si="15"/>
        <v>0</v>
      </c>
      <c r="Y107" s="26"/>
      <c r="Z107" s="26"/>
    </row>
    <row r="108" spans="1:26" x14ac:dyDescent="0.2">
      <c r="A108" s="32" t="s">
        <v>973</v>
      </c>
      <c r="B108" s="26" t="s">
        <v>111</v>
      </c>
      <c r="C108" s="27">
        <f>'Stata Output'!C4891</f>
        <v>0.87509199999999998</v>
      </c>
      <c r="D108" s="27">
        <f>'Stata Output'!D4891</f>
        <v>9.1208899999999996E-3</v>
      </c>
      <c r="E108" s="27">
        <f>'Stata Output'!E4891</f>
        <v>0.16840194</v>
      </c>
      <c r="F108" s="26"/>
      <c r="G108" s="22">
        <f t="shared" si="8"/>
        <v>0</v>
      </c>
      <c r="H108" s="22">
        <f t="shared" si="9"/>
        <v>0</v>
      </c>
      <c r="I108" s="22">
        <f t="shared" si="10"/>
        <v>0</v>
      </c>
      <c r="K108" s="22">
        <f t="shared" si="11"/>
        <v>0</v>
      </c>
      <c r="L108" s="26"/>
      <c r="M108" s="26"/>
      <c r="N108" s="32" t="s">
        <v>973</v>
      </c>
      <c r="O108" s="26" t="s">
        <v>111</v>
      </c>
      <c r="P108" s="27">
        <f>'Stata Output'!C567</f>
        <v>0.12517465999999999</v>
      </c>
      <c r="Q108" s="27">
        <f>'Stata Output'!D567</f>
        <v>0.26971724000000002</v>
      </c>
      <c r="R108" s="27">
        <f>'Stata Output'!E567</f>
        <v>0.58620687000000005</v>
      </c>
      <c r="S108" s="26"/>
      <c r="T108" s="22">
        <f t="shared" si="12"/>
        <v>0</v>
      </c>
      <c r="U108" s="22">
        <f t="shared" si="13"/>
        <v>0</v>
      </c>
      <c r="V108" s="22">
        <f t="shared" si="14"/>
        <v>0</v>
      </c>
      <c r="X108" s="22">
        <f t="shared" si="15"/>
        <v>0</v>
      </c>
      <c r="Y108" s="26"/>
      <c r="Z108" s="26"/>
    </row>
    <row r="109" spans="1:26" s="30" customFormat="1" x14ac:dyDescent="0.2">
      <c r="A109" s="29" t="s">
        <v>973</v>
      </c>
      <c r="B109" s="30" t="s">
        <v>112</v>
      </c>
      <c r="C109" s="31">
        <f>'Stata Output'!C4892</f>
        <v>0.86969655000000001</v>
      </c>
      <c r="D109" s="31">
        <f>'Stata Output'!D4892</f>
        <v>7.11803E-3</v>
      </c>
      <c r="E109" s="31">
        <f>'Stata Output'!E4892</f>
        <v>0.17750783000000001</v>
      </c>
      <c r="G109" s="30">
        <f t="shared" si="8"/>
        <v>0</v>
      </c>
      <c r="H109" s="30">
        <f t="shared" si="9"/>
        <v>0</v>
      </c>
      <c r="I109" s="30">
        <f t="shared" si="10"/>
        <v>0</v>
      </c>
      <c r="K109" s="30">
        <f t="shared" si="11"/>
        <v>0</v>
      </c>
      <c r="L109" s="30">
        <f>SUM(K97:K109)</f>
        <v>0</v>
      </c>
      <c r="N109" s="29" t="s">
        <v>973</v>
      </c>
      <c r="O109" s="30" t="s">
        <v>112</v>
      </c>
      <c r="P109" s="31">
        <f>'Stata Output'!C568</f>
        <v>0.11847487</v>
      </c>
      <c r="Q109" s="31">
        <f>'Stata Output'!D568</f>
        <v>0.27630315999999999</v>
      </c>
      <c r="R109" s="31">
        <f>'Stata Output'!E568</f>
        <v>0.58512207999999999</v>
      </c>
      <c r="T109" s="30">
        <f t="shared" si="12"/>
        <v>0</v>
      </c>
      <c r="U109" s="30">
        <f t="shared" si="13"/>
        <v>0</v>
      </c>
      <c r="V109" s="30">
        <f t="shared" si="14"/>
        <v>0</v>
      </c>
      <c r="X109" s="30">
        <f t="shared" si="15"/>
        <v>0</v>
      </c>
      <c r="Y109" s="30">
        <f>SUM(X97:X109)</f>
        <v>0</v>
      </c>
    </row>
    <row r="110" spans="1:26" x14ac:dyDescent="0.2">
      <c r="A110" s="32" t="s">
        <v>974</v>
      </c>
      <c r="B110" s="26" t="s">
        <v>113</v>
      </c>
      <c r="C110" s="27">
        <f>'Stata Output'!C4893</f>
        <v>0.54185477999999998</v>
      </c>
      <c r="D110" s="27">
        <f>'Stata Output'!D4893</f>
        <v>0.19900502</v>
      </c>
      <c r="E110" s="27">
        <f>'Stata Output'!E4893</f>
        <v>0.32321135000000001</v>
      </c>
      <c r="F110" s="26"/>
      <c r="G110" s="22">
        <f t="shared" si="8"/>
        <v>0</v>
      </c>
      <c r="H110" s="22">
        <f t="shared" si="9"/>
        <v>0</v>
      </c>
      <c r="I110" s="22">
        <f t="shared" si="10"/>
        <v>0</v>
      </c>
      <c r="K110" s="22">
        <f t="shared" si="11"/>
        <v>0</v>
      </c>
      <c r="L110" s="26"/>
      <c r="M110" s="26"/>
      <c r="N110" s="32" t="s">
        <v>974</v>
      </c>
      <c r="O110" s="26" t="s">
        <v>113</v>
      </c>
      <c r="P110" s="27">
        <f>'Stata Output'!C569</f>
        <v>0.55169670999999998</v>
      </c>
      <c r="Q110" s="27">
        <f>'Stata Output'!D569</f>
        <v>0.25610132000000002</v>
      </c>
      <c r="R110" s="27">
        <f>'Stata Output'!E569</f>
        <v>0.24997187000000001</v>
      </c>
      <c r="S110" s="26"/>
      <c r="T110" s="22">
        <f t="shared" si="12"/>
        <v>0</v>
      </c>
      <c r="U110" s="22">
        <f t="shared" si="13"/>
        <v>0</v>
      </c>
      <c r="V110" s="22">
        <f t="shared" si="14"/>
        <v>0</v>
      </c>
      <c r="X110" s="22">
        <f t="shared" si="15"/>
        <v>0</v>
      </c>
      <c r="Y110" s="26"/>
      <c r="Z110" s="26"/>
    </row>
    <row r="111" spans="1:26" x14ac:dyDescent="0.2">
      <c r="A111" s="32" t="s">
        <v>974</v>
      </c>
      <c r="B111" s="26" t="s">
        <v>114</v>
      </c>
      <c r="C111" s="27">
        <f>'Stata Output'!C4894</f>
        <v>0.55436377000000003</v>
      </c>
      <c r="D111" s="27">
        <f>'Stata Output'!D4894</f>
        <v>0.20074238</v>
      </c>
      <c r="E111" s="27">
        <f>'Stata Output'!E4894</f>
        <v>0.30949155</v>
      </c>
      <c r="F111" s="26"/>
      <c r="G111" s="22">
        <f t="shared" si="8"/>
        <v>0</v>
      </c>
      <c r="H111" s="22">
        <f t="shared" si="9"/>
        <v>0</v>
      </c>
      <c r="I111" s="22">
        <f t="shared" si="10"/>
        <v>0</v>
      </c>
      <c r="K111" s="22">
        <f t="shared" si="11"/>
        <v>0</v>
      </c>
      <c r="L111" s="26"/>
      <c r="M111" s="26"/>
      <c r="N111" s="32" t="s">
        <v>974</v>
      </c>
      <c r="O111" s="26" t="s">
        <v>114</v>
      </c>
      <c r="P111" s="27">
        <f>'Stata Output'!C570</f>
        <v>0.55622758999999999</v>
      </c>
      <c r="Q111" s="27">
        <f>'Stata Output'!D570</f>
        <v>0.24824856000000001</v>
      </c>
      <c r="R111" s="27">
        <f>'Stata Output'!E570</f>
        <v>0.25764661999999999</v>
      </c>
      <c r="S111" s="26"/>
      <c r="T111" s="22">
        <f t="shared" si="12"/>
        <v>0</v>
      </c>
      <c r="U111" s="22">
        <f t="shared" si="13"/>
        <v>0</v>
      </c>
      <c r="V111" s="22">
        <f t="shared" si="14"/>
        <v>0</v>
      </c>
      <c r="X111" s="22">
        <f t="shared" si="15"/>
        <v>0</v>
      </c>
      <c r="Y111" s="26"/>
      <c r="Z111" s="26"/>
    </row>
    <row r="112" spans="1:26" x14ac:dyDescent="0.2">
      <c r="A112" s="32" t="s">
        <v>974</v>
      </c>
      <c r="B112" s="26" t="s">
        <v>115</v>
      </c>
      <c r="C112" s="27">
        <f>'Stata Output'!C4895</f>
        <v>0.56807923999999999</v>
      </c>
      <c r="D112" s="27">
        <f>'Stata Output'!D4895</f>
        <v>0.20265606</v>
      </c>
      <c r="E112" s="27">
        <f>'Stata Output'!E4895</f>
        <v>0.29438502999999999</v>
      </c>
      <c r="F112" s="26"/>
      <c r="G112" s="22">
        <f t="shared" si="8"/>
        <v>0</v>
      </c>
      <c r="H112" s="22">
        <f t="shared" si="9"/>
        <v>0</v>
      </c>
      <c r="I112" s="22">
        <f t="shared" si="10"/>
        <v>0</v>
      </c>
      <c r="K112" s="22">
        <f t="shared" si="11"/>
        <v>0</v>
      </c>
      <c r="L112" s="26"/>
      <c r="M112" s="26"/>
      <c r="N112" s="32" t="s">
        <v>974</v>
      </c>
      <c r="O112" s="26" t="s">
        <v>115</v>
      </c>
      <c r="P112" s="27">
        <f>'Stata Output'!C571</f>
        <v>0.56126525999999999</v>
      </c>
      <c r="Q112" s="27">
        <f>'Stata Output'!D571</f>
        <v>0.23957592999999999</v>
      </c>
      <c r="R112" s="27">
        <f>'Stata Output'!E571</f>
        <v>0.26601566999999998</v>
      </c>
      <c r="S112" s="26"/>
      <c r="T112" s="22">
        <f t="shared" si="12"/>
        <v>0</v>
      </c>
      <c r="U112" s="22">
        <f t="shared" si="13"/>
        <v>0</v>
      </c>
      <c r="V112" s="22">
        <f t="shared" si="14"/>
        <v>0</v>
      </c>
      <c r="X112" s="22">
        <f t="shared" si="15"/>
        <v>0</v>
      </c>
      <c r="Y112" s="26"/>
      <c r="Z112" s="26"/>
    </row>
    <row r="113" spans="1:26" x14ac:dyDescent="0.2">
      <c r="A113" s="32" t="s">
        <v>974</v>
      </c>
      <c r="B113" s="26" t="s">
        <v>116</v>
      </c>
      <c r="C113" s="27">
        <f>'Stata Output'!C4896</f>
        <v>0.58551467999999995</v>
      </c>
      <c r="D113" s="27">
        <f>'Stata Output'!D4896</f>
        <v>0.20822073999999999</v>
      </c>
      <c r="E113" s="27">
        <f>'Stata Output'!E4896</f>
        <v>0.27132058999999997</v>
      </c>
      <c r="F113" s="26"/>
      <c r="G113" s="22">
        <f t="shared" si="8"/>
        <v>0</v>
      </c>
      <c r="H113" s="22">
        <f t="shared" si="9"/>
        <v>0</v>
      </c>
      <c r="I113" s="22">
        <f t="shared" si="10"/>
        <v>0</v>
      </c>
      <c r="K113" s="22">
        <f t="shared" si="11"/>
        <v>0</v>
      </c>
      <c r="L113" s="26"/>
      <c r="M113" s="26"/>
      <c r="N113" s="32" t="s">
        <v>974</v>
      </c>
      <c r="O113" s="26" t="s">
        <v>116</v>
      </c>
      <c r="P113" s="27">
        <f>'Stata Output'!C572</f>
        <v>0.57587504</v>
      </c>
      <c r="Q113" s="27">
        <f>'Stata Output'!D572</f>
        <v>0.22455726000000001</v>
      </c>
      <c r="R113" s="27">
        <f>'Stata Output'!E572</f>
        <v>0.27412058</v>
      </c>
      <c r="S113" s="26"/>
      <c r="T113" s="22">
        <f t="shared" si="12"/>
        <v>0</v>
      </c>
      <c r="U113" s="22">
        <f t="shared" si="13"/>
        <v>0</v>
      </c>
      <c r="V113" s="22">
        <f t="shared" si="14"/>
        <v>0</v>
      </c>
      <c r="X113" s="22">
        <f t="shared" si="15"/>
        <v>0</v>
      </c>
      <c r="Y113" s="26"/>
      <c r="Z113" s="26"/>
    </row>
    <row r="114" spans="1:26" x14ac:dyDescent="0.2">
      <c r="A114" s="32" t="s">
        <v>974</v>
      </c>
      <c r="B114" s="28" t="s">
        <v>117</v>
      </c>
      <c r="C114" s="27">
        <f>'Stata Output'!C4897</f>
        <v>0.58568021999999997</v>
      </c>
      <c r="D114" s="27">
        <f>'Stata Output'!D4897</f>
        <v>0.20451601</v>
      </c>
      <c r="E114" s="27">
        <f>'Stata Output'!E4897</f>
        <v>0.27644764999999999</v>
      </c>
      <c r="F114" s="28"/>
      <c r="G114" s="22">
        <f t="shared" si="8"/>
        <v>0</v>
      </c>
      <c r="H114" s="22">
        <f t="shared" si="9"/>
        <v>0</v>
      </c>
      <c r="I114" s="22">
        <f t="shared" si="10"/>
        <v>0</v>
      </c>
      <c r="K114" s="22">
        <f t="shared" si="11"/>
        <v>0</v>
      </c>
      <c r="L114" s="28"/>
      <c r="M114" s="28"/>
      <c r="N114" s="32" t="s">
        <v>974</v>
      </c>
      <c r="O114" s="28" t="s">
        <v>117</v>
      </c>
      <c r="P114" s="27">
        <f>'Stata Output'!C573</f>
        <v>0.56553366000000005</v>
      </c>
      <c r="Q114" s="27">
        <f>'Stata Output'!D573</f>
        <v>0.22990192000000001</v>
      </c>
      <c r="R114" s="27">
        <f>'Stata Output'!E573</f>
        <v>0.27776429000000002</v>
      </c>
      <c r="S114" s="28"/>
      <c r="T114" s="22">
        <f t="shared" si="12"/>
        <v>0</v>
      </c>
      <c r="U114" s="22">
        <f t="shared" si="13"/>
        <v>0</v>
      </c>
      <c r="V114" s="22">
        <f t="shared" si="14"/>
        <v>0</v>
      </c>
      <c r="X114" s="22">
        <f t="shared" si="15"/>
        <v>0</v>
      </c>
      <c r="Y114" s="28"/>
      <c r="Z114" s="28"/>
    </row>
    <row r="115" spans="1:26" x14ac:dyDescent="0.2">
      <c r="A115" s="32" t="s">
        <v>974</v>
      </c>
      <c r="B115" s="26" t="s">
        <v>118</v>
      </c>
      <c r="C115" s="27">
        <f>'Stata Output'!C4898</f>
        <v>0.58892206000000002</v>
      </c>
      <c r="D115" s="27">
        <f>'Stata Output'!D4898</f>
        <v>0.19889470000000001</v>
      </c>
      <c r="E115" s="27">
        <f>'Stata Output'!E4898</f>
        <v>0.28077347000000002</v>
      </c>
      <c r="F115" s="26"/>
      <c r="G115" s="22">
        <f t="shared" si="8"/>
        <v>0</v>
      </c>
      <c r="H115" s="22">
        <f t="shared" si="9"/>
        <v>0</v>
      </c>
      <c r="I115" s="22">
        <f t="shared" si="10"/>
        <v>0</v>
      </c>
      <c r="K115" s="22">
        <f t="shared" si="11"/>
        <v>0</v>
      </c>
      <c r="L115" s="26"/>
      <c r="M115" s="26"/>
      <c r="N115" s="32" t="s">
        <v>974</v>
      </c>
      <c r="O115" s="26" t="s">
        <v>118</v>
      </c>
      <c r="P115" s="27">
        <f>'Stata Output'!C574</f>
        <v>0.55044698000000003</v>
      </c>
      <c r="Q115" s="27">
        <f>'Stata Output'!D574</f>
        <v>0.23599607</v>
      </c>
      <c r="R115" s="27">
        <f>'Stata Output'!E574</f>
        <v>0.28495859000000001</v>
      </c>
      <c r="S115" s="26"/>
      <c r="T115" s="22">
        <f t="shared" si="12"/>
        <v>0</v>
      </c>
      <c r="U115" s="22">
        <f t="shared" si="13"/>
        <v>0</v>
      </c>
      <c r="V115" s="22">
        <f t="shared" si="14"/>
        <v>0</v>
      </c>
      <c r="X115" s="22">
        <f t="shared" si="15"/>
        <v>0</v>
      </c>
      <c r="Y115" s="26"/>
      <c r="Z115" s="26"/>
    </row>
    <row r="116" spans="1:26" x14ac:dyDescent="0.2">
      <c r="A116" s="32" t="s">
        <v>974</v>
      </c>
      <c r="B116" s="26" t="s">
        <v>119</v>
      </c>
      <c r="C116" s="27">
        <f>'Stata Output'!C4899</f>
        <v>0.58906194999999995</v>
      </c>
      <c r="D116" s="27">
        <f>'Stata Output'!D4899</f>
        <v>0.19582016999999999</v>
      </c>
      <c r="E116" s="27">
        <f>'Stata Output'!E4899</f>
        <v>0.28502548999999999</v>
      </c>
      <c r="F116" s="26"/>
      <c r="G116" s="22">
        <f t="shared" si="8"/>
        <v>0</v>
      </c>
      <c r="H116" s="22">
        <f t="shared" si="9"/>
        <v>0</v>
      </c>
      <c r="I116" s="22">
        <f t="shared" si="10"/>
        <v>0</v>
      </c>
      <c r="K116" s="22">
        <f t="shared" si="11"/>
        <v>0</v>
      </c>
      <c r="L116" s="26"/>
      <c r="M116" s="26"/>
      <c r="N116" s="32" t="s">
        <v>974</v>
      </c>
      <c r="O116" s="26" t="s">
        <v>119</v>
      </c>
      <c r="P116" s="27">
        <f>'Stata Output'!C575</f>
        <v>0.54186522999999998</v>
      </c>
      <c r="Q116" s="27">
        <f>'Stata Output'!D575</f>
        <v>0.24042986999999999</v>
      </c>
      <c r="R116" s="27">
        <f>'Stata Output'!E575</f>
        <v>0.28798388000000003</v>
      </c>
      <c r="S116" s="26"/>
      <c r="T116" s="22">
        <f t="shared" si="12"/>
        <v>0</v>
      </c>
      <c r="U116" s="22">
        <f t="shared" si="13"/>
        <v>0</v>
      </c>
      <c r="V116" s="22">
        <f t="shared" si="14"/>
        <v>0</v>
      </c>
      <c r="X116" s="22">
        <f t="shared" si="15"/>
        <v>0</v>
      </c>
      <c r="Y116" s="26"/>
      <c r="Z116" s="26"/>
    </row>
    <row r="117" spans="1:26" x14ac:dyDescent="0.2">
      <c r="A117" s="32" t="s">
        <v>974</v>
      </c>
      <c r="B117" s="26" t="s">
        <v>120</v>
      </c>
      <c r="C117" s="27">
        <f>'Stata Output'!C4900</f>
        <v>0.58947205000000003</v>
      </c>
      <c r="D117" s="27">
        <f>'Stata Output'!D4900</f>
        <v>0.19312134</v>
      </c>
      <c r="E117" s="27">
        <f>'Stata Output'!E4900</f>
        <v>0.28842613</v>
      </c>
      <c r="F117" s="26"/>
      <c r="G117" s="22">
        <f t="shared" si="8"/>
        <v>0</v>
      </c>
      <c r="H117" s="22">
        <f t="shared" si="9"/>
        <v>0</v>
      </c>
      <c r="I117" s="22">
        <f t="shared" si="10"/>
        <v>0</v>
      </c>
      <c r="K117" s="22">
        <f t="shared" si="11"/>
        <v>0</v>
      </c>
      <c r="L117" s="26"/>
      <c r="M117" s="26"/>
      <c r="N117" s="32" t="s">
        <v>974</v>
      </c>
      <c r="O117" s="26" t="s">
        <v>120</v>
      </c>
      <c r="P117" s="27">
        <f>'Stata Output'!C576</f>
        <v>0.53439026000000001</v>
      </c>
      <c r="Q117" s="27">
        <f>'Stata Output'!D576</f>
        <v>0.24412824999999999</v>
      </c>
      <c r="R117" s="27">
        <f>'Stata Output'!E576</f>
        <v>0.29079948999999999</v>
      </c>
      <c r="S117" s="26"/>
      <c r="T117" s="22">
        <f t="shared" si="12"/>
        <v>0</v>
      </c>
      <c r="U117" s="22">
        <f t="shared" si="13"/>
        <v>0</v>
      </c>
      <c r="V117" s="22">
        <f t="shared" si="14"/>
        <v>0</v>
      </c>
      <c r="X117" s="22">
        <f t="shared" si="15"/>
        <v>0</v>
      </c>
      <c r="Y117" s="26"/>
      <c r="Z117" s="26"/>
    </row>
    <row r="118" spans="1:26" x14ac:dyDescent="0.2">
      <c r="A118" s="32" t="s">
        <v>974</v>
      </c>
      <c r="B118" s="26" t="s">
        <v>121</v>
      </c>
      <c r="C118" s="27">
        <f>'Stata Output'!C4901</f>
        <v>0.59465254999999995</v>
      </c>
      <c r="D118" s="27">
        <f>'Stata Output'!D4901</f>
        <v>0.19232534000000001</v>
      </c>
      <c r="E118" s="27">
        <f>'Stata Output'!E4901</f>
        <v>0.28487731999999999</v>
      </c>
      <c r="F118" s="26"/>
      <c r="G118" s="22">
        <f t="shared" si="8"/>
        <v>0</v>
      </c>
      <c r="H118" s="22">
        <f t="shared" si="9"/>
        <v>0</v>
      </c>
      <c r="I118" s="22">
        <f t="shared" si="10"/>
        <v>0</v>
      </c>
      <c r="K118" s="22">
        <f t="shared" si="11"/>
        <v>0</v>
      </c>
      <c r="L118" s="26"/>
      <c r="M118" s="26"/>
      <c r="N118" s="32" t="s">
        <v>974</v>
      </c>
      <c r="O118" s="26" t="s">
        <v>121</v>
      </c>
      <c r="P118" s="27">
        <f>'Stata Output'!C577</f>
        <v>0.53206032000000003</v>
      </c>
      <c r="Q118" s="27">
        <f>'Stata Output'!D577</f>
        <v>0.24306678000000001</v>
      </c>
      <c r="R118" s="27">
        <f>'Stata Output'!E577</f>
        <v>0.29539948999999999</v>
      </c>
      <c r="S118" s="26"/>
      <c r="T118" s="22">
        <f t="shared" si="12"/>
        <v>0</v>
      </c>
      <c r="U118" s="22">
        <f t="shared" si="13"/>
        <v>0</v>
      </c>
      <c r="V118" s="22">
        <f t="shared" si="14"/>
        <v>0</v>
      </c>
      <c r="X118" s="22">
        <f t="shared" si="15"/>
        <v>0</v>
      </c>
      <c r="Y118" s="26"/>
      <c r="Z118" s="26"/>
    </row>
    <row r="119" spans="1:26" x14ac:dyDescent="0.2">
      <c r="A119" s="32" t="s">
        <v>974</v>
      </c>
      <c r="B119" s="26" t="s">
        <v>122</v>
      </c>
      <c r="C119" s="27">
        <f>'Stata Output'!C4902</f>
        <v>0.59529083999999999</v>
      </c>
      <c r="D119" s="27">
        <f>'Stata Output'!D4902</f>
        <v>0.18921848999999999</v>
      </c>
      <c r="E119" s="27">
        <f>'Stata Output'!E4902</f>
        <v>0.28860018999999998</v>
      </c>
      <c r="F119" s="26"/>
      <c r="G119" s="22">
        <f t="shared" si="8"/>
        <v>0</v>
      </c>
      <c r="H119" s="22">
        <f t="shared" si="9"/>
        <v>0</v>
      </c>
      <c r="I119" s="22">
        <f t="shared" si="10"/>
        <v>0</v>
      </c>
      <c r="K119" s="22">
        <f t="shared" si="11"/>
        <v>0</v>
      </c>
      <c r="L119" s="26"/>
      <c r="M119" s="26"/>
      <c r="N119" s="32" t="s">
        <v>974</v>
      </c>
      <c r="O119" s="26" t="s">
        <v>122</v>
      </c>
      <c r="P119" s="27">
        <f>'Stata Output'!C578</f>
        <v>0.52348881999999997</v>
      </c>
      <c r="Q119" s="27">
        <f>'Stata Output'!D578</f>
        <v>0.24721230999999999</v>
      </c>
      <c r="R119" s="27">
        <f>'Stata Output'!E578</f>
        <v>0.29873334000000001</v>
      </c>
      <c r="S119" s="26"/>
      <c r="T119" s="22">
        <f t="shared" si="12"/>
        <v>0</v>
      </c>
      <c r="U119" s="22">
        <f t="shared" si="13"/>
        <v>0</v>
      </c>
      <c r="V119" s="22">
        <f t="shared" si="14"/>
        <v>0</v>
      </c>
      <c r="X119" s="22">
        <f t="shared" si="15"/>
        <v>0</v>
      </c>
      <c r="Y119" s="26"/>
      <c r="Z119" s="26"/>
    </row>
    <row r="120" spans="1:26" x14ac:dyDescent="0.2">
      <c r="A120" s="32" t="s">
        <v>974</v>
      </c>
      <c r="B120" s="26" t="s">
        <v>123</v>
      </c>
      <c r="C120" s="27">
        <f>'Stata Output'!C4903</f>
        <v>0.59730207000000002</v>
      </c>
      <c r="D120" s="27">
        <f>'Stata Output'!D4903</f>
        <v>0.18309471999999999</v>
      </c>
      <c r="E120" s="27">
        <f>'Stata Output'!E4903</f>
        <v>0.29506842</v>
      </c>
      <c r="F120" s="26"/>
      <c r="G120" s="22">
        <f t="shared" si="8"/>
        <v>0</v>
      </c>
      <c r="H120" s="22">
        <f t="shared" si="9"/>
        <v>0</v>
      </c>
      <c r="I120" s="22">
        <f t="shared" si="10"/>
        <v>0</v>
      </c>
      <c r="K120" s="22">
        <f t="shared" si="11"/>
        <v>0</v>
      </c>
      <c r="L120" s="26"/>
      <c r="M120" s="26"/>
      <c r="N120" s="32" t="s">
        <v>974</v>
      </c>
      <c r="O120" s="26" t="s">
        <v>123</v>
      </c>
      <c r="P120" s="27">
        <f>'Stata Output'!C579</f>
        <v>0.50674622999999996</v>
      </c>
      <c r="Q120" s="27">
        <f>'Stata Output'!D579</f>
        <v>0.25487579999999999</v>
      </c>
      <c r="R120" s="27">
        <f>'Stata Output'!E579</f>
        <v>0.30572397000000001</v>
      </c>
      <c r="S120" s="26"/>
      <c r="T120" s="22">
        <f t="shared" si="12"/>
        <v>0</v>
      </c>
      <c r="U120" s="22">
        <f t="shared" si="13"/>
        <v>0</v>
      </c>
      <c r="V120" s="22">
        <f t="shared" si="14"/>
        <v>0</v>
      </c>
      <c r="X120" s="22">
        <f t="shared" si="15"/>
        <v>0</v>
      </c>
      <c r="Y120" s="26"/>
      <c r="Z120" s="26"/>
    </row>
    <row r="121" spans="1:26" x14ac:dyDescent="0.2">
      <c r="A121" s="32" t="s">
        <v>974</v>
      </c>
      <c r="B121" s="28" t="s">
        <v>124</v>
      </c>
      <c r="C121" s="27">
        <f>'Stata Output'!C4904</f>
        <v>0.59792164999999997</v>
      </c>
      <c r="D121" s="27">
        <f>'Stata Output'!D4904</f>
        <v>0.17903214000000001</v>
      </c>
      <c r="E121" s="27">
        <f>'Stata Output'!E4904</f>
        <v>0.30018485</v>
      </c>
      <c r="F121" s="28"/>
      <c r="G121" s="22">
        <f t="shared" si="8"/>
        <v>0</v>
      </c>
      <c r="H121" s="22">
        <f t="shared" si="9"/>
        <v>0</v>
      </c>
      <c r="I121" s="22">
        <f t="shared" si="10"/>
        <v>0</v>
      </c>
      <c r="K121" s="22">
        <f t="shared" si="11"/>
        <v>0</v>
      </c>
      <c r="L121" s="28"/>
      <c r="M121" s="28"/>
      <c r="N121" s="32" t="s">
        <v>974</v>
      </c>
      <c r="O121" s="28" t="s">
        <v>124</v>
      </c>
      <c r="P121" s="27">
        <f>'Stata Output'!C580</f>
        <v>0.49549451</v>
      </c>
      <c r="Q121" s="27">
        <f>'Stata Output'!D580</f>
        <v>0.26044149999999999</v>
      </c>
      <c r="R121" s="27">
        <f>'Stata Output'!E580</f>
        <v>0.30996359000000001</v>
      </c>
      <c r="S121" s="28"/>
      <c r="T121" s="22">
        <f t="shared" si="12"/>
        <v>0</v>
      </c>
      <c r="U121" s="22">
        <f t="shared" si="13"/>
        <v>0</v>
      </c>
      <c r="V121" s="22">
        <f t="shared" si="14"/>
        <v>0</v>
      </c>
      <c r="X121" s="22">
        <f t="shared" si="15"/>
        <v>0</v>
      </c>
      <c r="Y121" s="28"/>
      <c r="Z121" s="28"/>
    </row>
    <row r="122" spans="1:26" s="30" customFormat="1" x14ac:dyDescent="0.2">
      <c r="A122" s="29" t="s">
        <v>974</v>
      </c>
      <c r="B122" s="30" t="s">
        <v>125</v>
      </c>
      <c r="C122" s="31">
        <f>'Stata Output'!C4905</f>
        <v>0.60286308</v>
      </c>
      <c r="D122" s="31">
        <f>'Stata Output'!D4905</f>
        <v>0.17577206000000001</v>
      </c>
      <c r="E122" s="31">
        <f>'Stata Output'!E4905</f>
        <v>0.30015234000000002</v>
      </c>
      <c r="G122" s="30">
        <f t="shared" si="8"/>
        <v>0</v>
      </c>
      <c r="H122" s="30">
        <f t="shared" si="9"/>
        <v>0</v>
      </c>
      <c r="I122" s="30">
        <f t="shared" si="10"/>
        <v>0</v>
      </c>
      <c r="K122" s="30">
        <f t="shared" si="11"/>
        <v>0</v>
      </c>
      <c r="L122" s="30">
        <f>SUM(K110:K122)</f>
        <v>0</v>
      </c>
      <c r="N122" s="29" t="s">
        <v>974</v>
      </c>
      <c r="O122" s="30" t="s">
        <v>125</v>
      </c>
      <c r="P122" s="31">
        <f>'Stata Output'!C581</f>
        <v>0.48647990000000002</v>
      </c>
      <c r="Q122" s="31">
        <f>'Stata Output'!D581</f>
        <v>0.26288085999999999</v>
      </c>
      <c r="R122" s="31">
        <f>'Stata Output'!E581</f>
        <v>0.31657364999999998</v>
      </c>
      <c r="T122" s="30">
        <f t="shared" si="12"/>
        <v>0</v>
      </c>
      <c r="U122" s="30">
        <f t="shared" si="13"/>
        <v>0</v>
      </c>
      <c r="V122" s="30">
        <f t="shared" si="14"/>
        <v>0</v>
      </c>
      <c r="X122" s="30">
        <f t="shared" si="15"/>
        <v>0</v>
      </c>
      <c r="Y122" s="30">
        <f>SUM(X110:X122)</f>
        <v>0</v>
      </c>
    </row>
    <row r="123" spans="1:26" x14ac:dyDescent="0.2">
      <c r="A123" s="32" t="s">
        <v>975</v>
      </c>
      <c r="B123" s="26" t="s">
        <v>126</v>
      </c>
      <c r="C123" s="27">
        <f>'Stata Output'!C4906</f>
        <v>0.58158591999999998</v>
      </c>
      <c r="D123" s="27">
        <f>'Stata Output'!D4906</f>
        <v>0.21080713000000001</v>
      </c>
      <c r="E123" s="27">
        <f>'Stata Output'!E4906</f>
        <v>0.27780886999999999</v>
      </c>
      <c r="F123" s="26"/>
      <c r="G123" s="22">
        <f t="shared" si="8"/>
        <v>0</v>
      </c>
      <c r="H123" s="22">
        <f t="shared" si="9"/>
        <v>0</v>
      </c>
      <c r="I123" s="22">
        <f t="shared" si="10"/>
        <v>0</v>
      </c>
      <c r="K123" s="22">
        <f t="shared" si="11"/>
        <v>0</v>
      </c>
      <c r="L123" s="26"/>
      <c r="M123" s="26"/>
      <c r="N123" s="32" t="s">
        <v>975</v>
      </c>
      <c r="O123" s="26" t="s">
        <v>126</v>
      </c>
      <c r="P123" s="27">
        <f>'Stata Output'!C582</f>
        <v>0.57728597000000004</v>
      </c>
      <c r="Q123" s="27">
        <f>'Stata Output'!D582</f>
        <v>0.22891289000000001</v>
      </c>
      <c r="R123" s="27">
        <f>'Stata Output'!E582</f>
        <v>0.27362905999999998</v>
      </c>
      <c r="S123" s="26"/>
      <c r="T123" s="22">
        <f t="shared" si="12"/>
        <v>0</v>
      </c>
      <c r="U123" s="22">
        <f t="shared" si="13"/>
        <v>0</v>
      </c>
      <c r="V123" s="22">
        <f t="shared" si="14"/>
        <v>0</v>
      </c>
      <c r="X123" s="22">
        <f t="shared" si="15"/>
        <v>0</v>
      </c>
      <c r="Y123" s="26"/>
      <c r="Z123" s="26"/>
    </row>
    <row r="124" spans="1:26" x14ac:dyDescent="0.2">
      <c r="A124" s="32" t="s">
        <v>975</v>
      </c>
      <c r="B124" s="26" t="s">
        <v>127</v>
      </c>
      <c r="C124" s="27">
        <f>'Stata Output'!C4907</f>
        <v>0.58033098999999999</v>
      </c>
      <c r="D124" s="27">
        <f>'Stata Output'!D4907</f>
        <v>0.21129592</v>
      </c>
      <c r="E124" s="27">
        <f>'Stata Output'!E4907</f>
        <v>0.27855639999999998</v>
      </c>
      <c r="F124" s="26"/>
      <c r="G124" s="22">
        <f t="shared" si="8"/>
        <v>0</v>
      </c>
      <c r="H124" s="22">
        <f t="shared" si="9"/>
        <v>0</v>
      </c>
      <c r="I124" s="22">
        <f t="shared" si="10"/>
        <v>0</v>
      </c>
      <c r="K124" s="22">
        <f t="shared" si="11"/>
        <v>0</v>
      </c>
      <c r="L124" s="26"/>
      <c r="M124" s="26"/>
      <c r="N124" s="32" t="s">
        <v>975</v>
      </c>
      <c r="O124" s="26" t="s">
        <v>127</v>
      </c>
      <c r="P124" s="27">
        <f>'Stata Output'!C583</f>
        <v>0.57840106999999996</v>
      </c>
      <c r="Q124" s="27">
        <f>'Stata Output'!D583</f>
        <v>0.22903873999999999</v>
      </c>
      <c r="R124" s="27">
        <f>'Stata Output'!E583</f>
        <v>0.27246158999999998</v>
      </c>
      <c r="S124" s="26"/>
      <c r="T124" s="22">
        <f t="shared" si="12"/>
        <v>0</v>
      </c>
      <c r="U124" s="22">
        <f t="shared" si="13"/>
        <v>0</v>
      </c>
      <c r="V124" s="22">
        <f t="shared" si="14"/>
        <v>0</v>
      </c>
      <c r="X124" s="22">
        <f t="shared" si="15"/>
        <v>0</v>
      </c>
      <c r="Y124" s="26"/>
      <c r="Z124" s="26"/>
    </row>
    <row r="125" spans="1:26" x14ac:dyDescent="0.2">
      <c r="A125" s="32" t="s">
        <v>975</v>
      </c>
      <c r="B125" s="26" t="s">
        <v>128</v>
      </c>
      <c r="C125" s="27">
        <f>'Stata Output'!C4908</f>
        <v>0.59399378000000003</v>
      </c>
      <c r="D125" s="27">
        <f>'Stata Output'!D4908</f>
        <v>0.21827689</v>
      </c>
      <c r="E125" s="27">
        <f>'Stata Output'!E4908</f>
        <v>0.25684659999999998</v>
      </c>
      <c r="F125" s="26"/>
      <c r="G125" s="22">
        <f t="shared" si="8"/>
        <v>0</v>
      </c>
      <c r="H125" s="22">
        <f t="shared" si="9"/>
        <v>0</v>
      </c>
      <c r="I125" s="22">
        <f t="shared" si="10"/>
        <v>0</v>
      </c>
      <c r="K125" s="22">
        <f t="shared" si="11"/>
        <v>0</v>
      </c>
      <c r="L125" s="26"/>
      <c r="M125" s="26"/>
      <c r="N125" s="32" t="s">
        <v>975</v>
      </c>
      <c r="O125" s="26" t="s">
        <v>128</v>
      </c>
      <c r="P125" s="27">
        <f>'Stata Output'!C584</f>
        <v>0.59707608000000001</v>
      </c>
      <c r="Q125" s="27">
        <f>'Stata Output'!D584</f>
        <v>0.21353291999999999</v>
      </c>
      <c r="R125" s="27">
        <f>'Stata Output'!E584</f>
        <v>0.27639338000000002</v>
      </c>
      <c r="S125" s="26"/>
      <c r="T125" s="22">
        <f t="shared" si="12"/>
        <v>0</v>
      </c>
      <c r="U125" s="22">
        <f t="shared" si="13"/>
        <v>0</v>
      </c>
      <c r="V125" s="22">
        <f t="shared" si="14"/>
        <v>0</v>
      </c>
      <c r="X125" s="22">
        <f t="shared" si="15"/>
        <v>0</v>
      </c>
      <c r="Y125" s="26"/>
      <c r="Z125" s="26"/>
    </row>
    <row r="126" spans="1:26" x14ac:dyDescent="0.2">
      <c r="A126" s="32" t="s">
        <v>975</v>
      </c>
      <c r="B126" s="26" t="s">
        <v>129</v>
      </c>
      <c r="C126" s="27">
        <f>'Stata Output'!C4909</f>
        <v>0.61229657999999998</v>
      </c>
      <c r="D126" s="27">
        <f>'Stata Output'!D4909</f>
        <v>0.21740132000000001</v>
      </c>
      <c r="E126" s="27">
        <f>'Stata Output'!E4909</f>
        <v>0.24152123</v>
      </c>
      <c r="F126" s="26"/>
      <c r="G126" s="22">
        <f t="shared" si="8"/>
        <v>0</v>
      </c>
      <c r="H126" s="22">
        <f t="shared" si="9"/>
        <v>0</v>
      </c>
      <c r="I126" s="22">
        <f t="shared" si="10"/>
        <v>0</v>
      </c>
      <c r="K126" s="22">
        <f t="shared" si="11"/>
        <v>0</v>
      </c>
      <c r="L126" s="26"/>
      <c r="M126" s="26"/>
      <c r="N126" s="32" t="s">
        <v>975</v>
      </c>
      <c r="O126" s="26" t="s">
        <v>129</v>
      </c>
      <c r="P126" s="27">
        <f>'Stata Output'!C585</f>
        <v>0.59427434999999995</v>
      </c>
      <c r="Q126" s="27">
        <f>'Stata Output'!D585</f>
        <v>0.20692340000000001</v>
      </c>
      <c r="R126" s="27">
        <f>'Stata Output'!E585</f>
        <v>0.29078336999999999</v>
      </c>
      <c r="S126" s="26"/>
      <c r="T126" s="22">
        <f t="shared" si="12"/>
        <v>0</v>
      </c>
      <c r="U126" s="22">
        <f t="shared" si="13"/>
        <v>0</v>
      </c>
      <c r="V126" s="22">
        <f t="shared" si="14"/>
        <v>0</v>
      </c>
      <c r="X126" s="22">
        <f t="shared" si="15"/>
        <v>0</v>
      </c>
      <c r="Y126" s="26"/>
      <c r="Z126" s="26"/>
    </row>
    <row r="127" spans="1:26" x14ac:dyDescent="0.2">
      <c r="A127" s="32" t="s">
        <v>975</v>
      </c>
      <c r="B127" s="26" t="s">
        <v>130</v>
      </c>
      <c r="C127" s="27">
        <f>'Stata Output'!C4910</f>
        <v>0.61221197999999999</v>
      </c>
      <c r="D127" s="27">
        <f>'Stata Output'!D4910</f>
        <v>0.21469580999999999</v>
      </c>
      <c r="E127" s="27">
        <f>'Stata Output'!E4910</f>
        <v>0.24550274999999999</v>
      </c>
      <c r="F127" s="26"/>
      <c r="G127" s="22">
        <f t="shared" si="8"/>
        <v>0</v>
      </c>
      <c r="H127" s="22">
        <f t="shared" si="9"/>
        <v>0</v>
      </c>
      <c r="I127" s="22">
        <f t="shared" si="10"/>
        <v>0</v>
      </c>
      <c r="K127" s="22">
        <f t="shared" si="11"/>
        <v>0</v>
      </c>
      <c r="L127" s="26"/>
      <c r="M127" s="26"/>
      <c r="N127" s="32" t="s">
        <v>975</v>
      </c>
      <c r="O127" s="26" t="s">
        <v>130</v>
      </c>
      <c r="P127" s="27">
        <f>'Stata Output'!C586</f>
        <v>0.58668063999999998</v>
      </c>
      <c r="Q127" s="27">
        <f>'Stata Output'!D586</f>
        <v>0.21096502</v>
      </c>
      <c r="R127" s="27">
        <f>'Stata Output'!E586</f>
        <v>0.29332987999999999</v>
      </c>
      <c r="S127" s="26"/>
      <c r="T127" s="22">
        <f t="shared" si="12"/>
        <v>0</v>
      </c>
      <c r="U127" s="22">
        <f t="shared" si="13"/>
        <v>0</v>
      </c>
      <c r="V127" s="22">
        <f t="shared" si="14"/>
        <v>0</v>
      </c>
      <c r="X127" s="22">
        <f t="shared" si="15"/>
        <v>0</v>
      </c>
      <c r="Y127" s="26"/>
      <c r="Z127" s="26"/>
    </row>
    <row r="128" spans="1:26" x14ac:dyDescent="0.2">
      <c r="A128" s="32" t="s">
        <v>975</v>
      </c>
      <c r="B128" s="26" t="s">
        <v>131</v>
      </c>
      <c r="C128" s="27">
        <f>'Stata Output'!C4911</f>
        <v>0.61328804000000003</v>
      </c>
      <c r="D128" s="27">
        <f>'Stata Output'!D4911</f>
        <v>0.21218738000000001</v>
      </c>
      <c r="E128" s="27">
        <f>'Stata Output'!E4911</f>
        <v>0.24786103000000001</v>
      </c>
      <c r="F128" s="26"/>
      <c r="G128" s="22">
        <f t="shared" si="8"/>
        <v>0</v>
      </c>
      <c r="H128" s="22">
        <f t="shared" si="9"/>
        <v>0</v>
      </c>
      <c r="I128" s="22">
        <f t="shared" si="10"/>
        <v>0</v>
      </c>
      <c r="K128" s="22">
        <f t="shared" si="11"/>
        <v>0</v>
      </c>
      <c r="L128" s="26"/>
      <c r="M128" s="26"/>
      <c r="N128" s="32" t="s">
        <v>975</v>
      </c>
      <c r="O128" s="26" t="s">
        <v>131</v>
      </c>
      <c r="P128" s="27">
        <f>'Stata Output'!C587</f>
        <v>0.57987350000000004</v>
      </c>
      <c r="Q128" s="27">
        <f>'Stata Output'!D587</f>
        <v>0.21393418</v>
      </c>
      <c r="R128" s="27">
        <f>'Stata Output'!E587</f>
        <v>0.29633385000000001</v>
      </c>
      <c r="S128" s="26"/>
      <c r="T128" s="22">
        <f t="shared" si="12"/>
        <v>0</v>
      </c>
      <c r="U128" s="22">
        <f t="shared" si="13"/>
        <v>0</v>
      </c>
      <c r="V128" s="22">
        <f t="shared" si="14"/>
        <v>0</v>
      </c>
      <c r="X128" s="22">
        <f t="shared" si="15"/>
        <v>0</v>
      </c>
      <c r="Y128" s="26"/>
      <c r="Z128" s="26"/>
    </row>
    <row r="129" spans="1:26" x14ac:dyDescent="0.2">
      <c r="A129" s="32" t="s">
        <v>975</v>
      </c>
      <c r="B129" s="26" t="s">
        <v>132</v>
      </c>
      <c r="C129" s="27">
        <f>'Stata Output'!C4912</f>
        <v>0.61302000999999995</v>
      </c>
      <c r="D129" s="27">
        <f>'Stata Output'!D4912</f>
        <v>0.21058159000000001</v>
      </c>
      <c r="E129" s="27">
        <f>'Stata Output'!E4912</f>
        <v>0.25047571000000002</v>
      </c>
      <c r="F129" s="26"/>
      <c r="G129" s="22">
        <f t="shared" si="8"/>
        <v>0</v>
      </c>
      <c r="H129" s="22">
        <f t="shared" si="9"/>
        <v>0</v>
      </c>
      <c r="I129" s="22">
        <f t="shared" si="10"/>
        <v>0</v>
      </c>
      <c r="K129" s="22">
        <f t="shared" si="11"/>
        <v>0</v>
      </c>
      <c r="L129" s="26"/>
      <c r="M129" s="26"/>
      <c r="N129" s="32" t="s">
        <v>975</v>
      </c>
      <c r="O129" s="26" t="s">
        <v>132</v>
      </c>
      <c r="P129" s="27">
        <f>'Stata Output'!C588</f>
        <v>0.57532238000000002</v>
      </c>
      <c r="Q129" s="27">
        <f>'Stata Output'!D588</f>
        <v>0.21647979000000001</v>
      </c>
      <c r="R129" s="27">
        <f>'Stata Output'!E588</f>
        <v>0.29772397</v>
      </c>
      <c r="S129" s="26"/>
      <c r="T129" s="22">
        <f t="shared" si="12"/>
        <v>0</v>
      </c>
      <c r="U129" s="22">
        <f t="shared" si="13"/>
        <v>0</v>
      </c>
      <c r="V129" s="22">
        <f t="shared" si="14"/>
        <v>0</v>
      </c>
      <c r="X129" s="22">
        <f t="shared" si="15"/>
        <v>0</v>
      </c>
      <c r="Y129" s="26"/>
      <c r="Z129" s="26"/>
    </row>
    <row r="130" spans="1:26" x14ac:dyDescent="0.2">
      <c r="A130" s="32" t="s">
        <v>975</v>
      </c>
      <c r="B130" s="26" t="s">
        <v>133</v>
      </c>
      <c r="C130" s="27">
        <f>'Stata Output'!C4913</f>
        <v>0.61281664000000002</v>
      </c>
      <c r="D130" s="27">
        <f>'Stata Output'!D4913</f>
        <v>0.20991208</v>
      </c>
      <c r="E130" s="27">
        <f>'Stata Output'!E4913</f>
        <v>0.25167166000000002</v>
      </c>
      <c r="F130" s="26"/>
      <c r="G130" s="22">
        <f t="shared" si="8"/>
        <v>0</v>
      </c>
      <c r="H130" s="22">
        <f t="shared" si="9"/>
        <v>0</v>
      </c>
      <c r="I130" s="22">
        <f t="shared" si="10"/>
        <v>0</v>
      </c>
      <c r="K130" s="22">
        <f t="shared" si="11"/>
        <v>0</v>
      </c>
      <c r="L130" s="26"/>
      <c r="M130" s="26"/>
      <c r="N130" s="32" t="s">
        <v>975</v>
      </c>
      <c r="O130" s="26" t="s">
        <v>133</v>
      </c>
      <c r="P130" s="27">
        <f>'Stata Output'!C589</f>
        <v>0.57340632999999996</v>
      </c>
      <c r="Q130" s="27">
        <f>'Stata Output'!D589</f>
        <v>0.21760288</v>
      </c>
      <c r="R130" s="27">
        <f>'Stata Output'!E589</f>
        <v>0.29825254000000001</v>
      </c>
      <c r="S130" s="26"/>
      <c r="T130" s="22">
        <f t="shared" si="12"/>
        <v>0</v>
      </c>
      <c r="U130" s="22">
        <f t="shared" si="13"/>
        <v>0</v>
      </c>
      <c r="V130" s="22">
        <f t="shared" si="14"/>
        <v>0</v>
      </c>
      <c r="X130" s="22">
        <f t="shared" si="15"/>
        <v>0</v>
      </c>
      <c r="Y130" s="26"/>
      <c r="Z130" s="26"/>
    </row>
    <row r="131" spans="1:26" x14ac:dyDescent="0.2">
      <c r="A131" s="32" t="s">
        <v>975</v>
      </c>
      <c r="B131" s="28" t="s">
        <v>134</v>
      </c>
      <c r="C131" s="27">
        <f>'Stata Output'!C4914</f>
        <v>0.61274472999999996</v>
      </c>
      <c r="D131" s="27">
        <f>'Stata Output'!D4914</f>
        <v>0.20909848</v>
      </c>
      <c r="E131" s="27">
        <f>'Stata Output'!E4914</f>
        <v>0.25292263999999998</v>
      </c>
      <c r="F131" s="28"/>
      <c r="G131" s="22">
        <f t="shared" si="8"/>
        <v>0</v>
      </c>
      <c r="H131" s="22">
        <f t="shared" si="9"/>
        <v>0</v>
      </c>
      <c r="I131" s="22">
        <f t="shared" si="10"/>
        <v>0</v>
      </c>
      <c r="K131" s="22">
        <f t="shared" si="11"/>
        <v>0</v>
      </c>
      <c r="L131" s="28"/>
      <c r="M131" s="28"/>
      <c r="N131" s="32" t="s">
        <v>975</v>
      </c>
      <c r="O131" s="28" t="s">
        <v>134</v>
      </c>
      <c r="P131" s="27">
        <f>'Stata Output'!C590</f>
        <v>0.57111336999999995</v>
      </c>
      <c r="Q131" s="27">
        <f>'Stata Output'!D590</f>
        <v>0.21884957999999999</v>
      </c>
      <c r="R131" s="27">
        <f>'Stata Output'!E590</f>
        <v>0.29899244000000003</v>
      </c>
      <c r="S131" s="28"/>
      <c r="T131" s="22">
        <f t="shared" si="12"/>
        <v>0</v>
      </c>
      <c r="U131" s="22">
        <f t="shared" si="13"/>
        <v>0</v>
      </c>
      <c r="V131" s="22">
        <f t="shared" si="14"/>
        <v>0</v>
      </c>
      <c r="X131" s="22">
        <f t="shared" si="15"/>
        <v>0</v>
      </c>
      <c r="Y131" s="28"/>
      <c r="Z131" s="28"/>
    </row>
    <row r="132" spans="1:26" x14ac:dyDescent="0.2">
      <c r="A132" s="32" t="s">
        <v>975</v>
      </c>
      <c r="B132" s="26" t="s">
        <v>135</v>
      </c>
      <c r="C132" s="27">
        <f>'Stata Output'!C4915</f>
        <v>0.61268067999999998</v>
      </c>
      <c r="D132" s="27">
        <f>'Stata Output'!D4915</f>
        <v>0.20867073999999999</v>
      </c>
      <c r="E132" s="27">
        <f>'Stata Output'!E4915</f>
        <v>0.25361064</v>
      </c>
      <c r="F132" s="26"/>
      <c r="G132" s="22">
        <f t="shared" si="8"/>
        <v>0</v>
      </c>
      <c r="H132" s="22">
        <f t="shared" si="9"/>
        <v>0</v>
      </c>
      <c r="I132" s="22">
        <f t="shared" si="10"/>
        <v>0</v>
      </c>
      <c r="K132" s="22">
        <f t="shared" si="11"/>
        <v>0</v>
      </c>
      <c r="L132" s="26"/>
      <c r="M132" s="26"/>
      <c r="N132" s="32" t="s">
        <v>975</v>
      </c>
      <c r="O132" s="26" t="s">
        <v>135</v>
      </c>
      <c r="P132" s="27">
        <f>'Stata Output'!C591</f>
        <v>0.56990255000000001</v>
      </c>
      <c r="Q132" s="27">
        <f>'Stata Output'!D591</f>
        <v>0.21952272</v>
      </c>
      <c r="R132" s="27">
        <f>'Stata Output'!E591</f>
        <v>0.29936681999999998</v>
      </c>
      <c r="S132" s="26"/>
      <c r="T132" s="22">
        <f t="shared" si="12"/>
        <v>0</v>
      </c>
      <c r="U132" s="22">
        <f t="shared" si="13"/>
        <v>0</v>
      </c>
      <c r="V132" s="22">
        <f t="shared" si="14"/>
        <v>0</v>
      </c>
      <c r="X132" s="22">
        <f t="shared" si="15"/>
        <v>0</v>
      </c>
      <c r="Y132" s="26"/>
      <c r="Z132" s="26"/>
    </row>
    <row r="133" spans="1:26" x14ac:dyDescent="0.2">
      <c r="A133" s="32" t="s">
        <v>975</v>
      </c>
      <c r="B133" s="26" t="s">
        <v>136</v>
      </c>
      <c r="C133" s="27">
        <f>'Stata Output'!C4916</f>
        <v>0.61164094000000002</v>
      </c>
      <c r="D133" s="27">
        <f>'Stata Output'!D4916</f>
        <v>0.2081963</v>
      </c>
      <c r="E133" s="27">
        <f>'Stata Output'!E4916</f>
        <v>0.25549241</v>
      </c>
      <c r="F133" s="26"/>
      <c r="G133" s="22">
        <f t="shared" si="8"/>
        <v>0</v>
      </c>
      <c r="H133" s="22">
        <f t="shared" si="9"/>
        <v>0</v>
      </c>
      <c r="I133" s="22">
        <f t="shared" si="10"/>
        <v>0</v>
      </c>
      <c r="K133" s="22">
        <f t="shared" si="11"/>
        <v>0</v>
      </c>
      <c r="L133" s="26"/>
      <c r="M133" s="26"/>
      <c r="N133" s="32" t="s">
        <v>975</v>
      </c>
      <c r="O133" s="26" t="s">
        <v>136</v>
      </c>
      <c r="P133" s="27">
        <f>'Stata Output'!C592</f>
        <v>0.56836370000000003</v>
      </c>
      <c r="Q133" s="27">
        <f>'Stata Output'!D592</f>
        <v>0.22092217</v>
      </c>
      <c r="R133" s="27">
        <f>'Stata Output'!E592</f>
        <v>0.29924257999999998</v>
      </c>
      <c r="S133" s="26"/>
      <c r="T133" s="22">
        <f t="shared" si="12"/>
        <v>0</v>
      </c>
      <c r="U133" s="22">
        <f t="shared" si="13"/>
        <v>0</v>
      </c>
      <c r="V133" s="22">
        <f t="shared" si="14"/>
        <v>0</v>
      </c>
      <c r="X133" s="22">
        <f t="shared" si="15"/>
        <v>0</v>
      </c>
      <c r="Y133" s="26"/>
      <c r="Z133" s="26"/>
    </row>
    <row r="134" spans="1:26" x14ac:dyDescent="0.2">
      <c r="A134" s="32" t="s">
        <v>975</v>
      </c>
      <c r="B134" s="26" t="s">
        <v>137</v>
      </c>
      <c r="C134" s="27">
        <f>'Stata Output'!C4917</f>
        <v>0.61337034000000001</v>
      </c>
      <c r="D134" s="27">
        <f>'Stata Output'!D4917</f>
        <v>0.20325186000000001</v>
      </c>
      <c r="E134" s="27">
        <f>'Stata Output'!E4917</f>
        <v>0.26059314</v>
      </c>
      <c r="F134" s="26"/>
      <c r="G134" s="22">
        <f t="shared" ref="G134:G197" si="16">IF(C134&lt;0,1,0)</f>
        <v>0</v>
      </c>
      <c r="H134" s="22">
        <f t="shared" ref="H134:H197" si="17">IF(D134&lt;0,1,0)</f>
        <v>0</v>
      </c>
      <c r="I134" s="22">
        <f t="shared" ref="I134:I197" si="18">IF(E134&lt;0,1,0)</f>
        <v>0</v>
      </c>
      <c r="K134" s="22">
        <f t="shared" ref="K134:K197" si="19">SUM(G134:I134)</f>
        <v>0</v>
      </c>
      <c r="L134" s="26"/>
      <c r="M134" s="26"/>
      <c r="N134" s="32" t="s">
        <v>975</v>
      </c>
      <c r="O134" s="26" t="s">
        <v>137</v>
      </c>
      <c r="P134" s="27">
        <f>'Stata Output'!C593</f>
        <v>0.55486676000000001</v>
      </c>
      <c r="Q134" s="27">
        <f>'Stata Output'!D593</f>
        <v>0.22703871</v>
      </c>
      <c r="R134" s="27">
        <f>'Stata Output'!E593</f>
        <v>0.30494568999999999</v>
      </c>
      <c r="S134" s="26"/>
      <c r="T134" s="22">
        <f t="shared" ref="T134:T197" si="20">IF(P134&lt;0,1,0)</f>
        <v>0</v>
      </c>
      <c r="U134" s="22">
        <f t="shared" ref="U134:U197" si="21">IF(Q134&lt;0,1,0)</f>
        <v>0</v>
      </c>
      <c r="V134" s="22">
        <f t="shared" ref="V134:V197" si="22">IF(R134&lt;0,1,0)</f>
        <v>0</v>
      </c>
      <c r="X134" s="22">
        <f t="shared" ref="X134:X197" si="23">SUM(T134:V134)</f>
        <v>0</v>
      </c>
      <c r="Y134" s="26"/>
      <c r="Z134" s="26"/>
    </row>
    <row r="135" spans="1:26" s="30" customFormat="1" x14ac:dyDescent="0.2">
      <c r="A135" s="29" t="s">
        <v>975</v>
      </c>
      <c r="B135" s="30" t="s">
        <v>138</v>
      </c>
      <c r="C135" s="31">
        <f>'Stata Output'!C4918</f>
        <v>0.61422483000000005</v>
      </c>
      <c r="D135" s="31">
        <f>'Stata Output'!D4918</f>
        <v>0.19954934999999999</v>
      </c>
      <c r="E135" s="31">
        <f>'Stata Output'!E4918</f>
        <v>0.26492141000000002</v>
      </c>
      <c r="G135" s="30">
        <f t="shared" si="16"/>
        <v>0</v>
      </c>
      <c r="H135" s="30">
        <f t="shared" si="17"/>
        <v>0</v>
      </c>
      <c r="I135" s="30">
        <f t="shared" si="18"/>
        <v>0</v>
      </c>
      <c r="K135" s="30">
        <f t="shared" si="19"/>
        <v>0</v>
      </c>
      <c r="L135" s="30">
        <f>SUM(K123:K135)</f>
        <v>0</v>
      </c>
      <c r="N135" s="29" t="s">
        <v>975</v>
      </c>
      <c r="O135" s="30" t="s">
        <v>138</v>
      </c>
      <c r="P135" s="31">
        <f>'Stata Output'!C594</f>
        <v>0.54467087999999997</v>
      </c>
      <c r="Q135" s="31">
        <f>'Stata Output'!D594</f>
        <v>0.23191580000000001</v>
      </c>
      <c r="R135" s="31">
        <f>'Stata Output'!E594</f>
        <v>0.30897097000000001</v>
      </c>
      <c r="T135" s="30">
        <f t="shared" si="20"/>
        <v>0</v>
      </c>
      <c r="U135" s="30">
        <f t="shared" si="21"/>
        <v>0</v>
      </c>
      <c r="V135" s="30">
        <f t="shared" si="22"/>
        <v>0</v>
      </c>
      <c r="X135" s="30">
        <f t="shared" si="23"/>
        <v>0</v>
      </c>
      <c r="Y135" s="30">
        <f>SUM(X123:X135)</f>
        <v>0</v>
      </c>
    </row>
    <row r="136" spans="1:26" x14ac:dyDescent="0.2">
      <c r="A136" s="32" t="s">
        <v>978</v>
      </c>
      <c r="B136" s="26" t="s">
        <v>139</v>
      </c>
      <c r="C136" s="27">
        <f>'Stata Output'!C4919</f>
        <v>0.60381202</v>
      </c>
      <c r="D136" s="27">
        <f>'Stata Output'!D4919</f>
        <v>0.13335754999999999</v>
      </c>
      <c r="E136" s="27">
        <f>'Stata Output'!E4919</f>
        <v>0.33105080999999997</v>
      </c>
      <c r="F136" s="26"/>
      <c r="G136" s="22">
        <f t="shared" si="16"/>
        <v>0</v>
      </c>
      <c r="H136" s="22">
        <f t="shared" si="17"/>
        <v>0</v>
      </c>
      <c r="I136" s="22">
        <f t="shared" si="18"/>
        <v>0</v>
      </c>
      <c r="K136" s="22">
        <f t="shared" si="19"/>
        <v>0</v>
      </c>
      <c r="L136" s="26"/>
      <c r="M136" s="26"/>
      <c r="N136" s="32" t="s">
        <v>978</v>
      </c>
      <c r="O136" s="26" t="s">
        <v>139</v>
      </c>
      <c r="P136" s="27">
        <f>'Stata Output'!C595</f>
        <v>0.39359015000000003</v>
      </c>
      <c r="Q136" s="27">
        <f>'Stata Output'!D595</f>
        <v>0.29656559999999998</v>
      </c>
      <c r="R136" s="27">
        <f>'Stata Output'!E595</f>
        <v>0.33646127999999997</v>
      </c>
      <c r="S136" s="26"/>
      <c r="T136" s="22">
        <f t="shared" si="20"/>
        <v>0</v>
      </c>
      <c r="U136" s="22">
        <f t="shared" si="21"/>
        <v>0</v>
      </c>
      <c r="V136" s="22">
        <f t="shared" si="22"/>
        <v>0</v>
      </c>
      <c r="X136" s="22">
        <f t="shared" si="23"/>
        <v>0</v>
      </c>
      <c r="Y136" s="26"/>
      <c r="Z136" s="26"/>
    </row>
    <row r="137" spans="1:26" x14ac:dyDescent="0.2">
      <c r="A137" s="32" t="s">
        <v>978</v>
      </c>
      <c r="B137" s="26" t="s">
        <v>140</v>
      </c>
      <c r="C137" s="27">
        <f>'Stata Output'!C4920</f>
        <v>0.61327275000000003</v>
      </c>
      <c r="D137" s="27">
        <f>'Stata Output'!D4920</f>
        <v>0.13447854000000001</v>
      </c>
      <c r="E137" s="27">
        <f>'Stata Output'!E4920</f>
        <v>0.32115133000000001</v>
      </c>
      <c r="F137" s="26"/>
      <c r="G137" s="22">
        <f t="shared" si="16"/>
        <v>0</v>
      </c>
      <c r="H137" s="22">
        <f t="shared" si="17"/>
        <v>0</v>
      </c>
      <c r="I137" s="22">
        <f t="shared" si="18"/>
        <v>0</v>
      </c>
      <c r="K137" s="22">
        <f t="shared" si="19"/>
        <v>0</v>
      </c>
      <c r="L137" s="26"/>
      <c r="M137" s="26"/>
      <c r="N137" s="32" t="s">
        <v>978</v>
      </c>
      <c r="O137" s="26" t="s">
        <v>140</v>
      </c>
      <c r="P137" s="27">
        <f>'Stata Output'!C596</f>
        <v>0.39629859000000001</v>
      </c>
      <c r="Q137" s="27">
        <f>'Stata Output'!D596</f>
        <v>0.29110544999999999</v>
      </c>
      <c r="R137" s="27">
        <f>'Stata Output'!E596</f>
        <v>0.34259823</v>
      </c>
      <c r="S137" s="26"/>
      <c r="T137" s="22">
        <f t="shared" si="20"/>
        <v>0</v>
      </c>
      <c r="U137" s="22">
        <f t="shared" si="21"/>
        <v>0</v>
      </c>
      <c r="V137" s="22">
        <f t="shared" si="22"/>
        <v>0</v>
      </c>
      <c r="X137" s="22">
        <f t="shared" si="23"/>
        <v>0</v>
      </c>
      <c r="Y137" s="26"/>
      <c r="Z137" s="26"/>
    </row>
    <row r="138" spans="1:26" x14ac:dyDescent="0.2">
      <c r="A138" s="32" t="s">
        <v>978</v>
      </c>
      <c r="B138" s="28" t="s">
        <v>141</v>
      </c>
      <c r="C138" s="27">
        <f>'Stata Output'!C4921</f>
        <v>0.62742589000000004</v>
      </c>
      <c r="D138" s="27">
        <f>'Stata Output'!D4921</f>
        <v>0.13765141</v>
      </c>
      <c r="E138" s="27">
        <f>'Stata Output'!E4921</f>
        <v>0.30411906999999999</v>
      </c>
      <c r="F138" s="28"/>
      <c r="G138" s="22">
        <f t="shared" si="16"/>
        <v>0</v>
      </c>
      <c r="H138" s="22">
        <f t="shared" si="17"/>
        <v>0</v>
      </c>
      <c r="I138" s="22">
        <f t="shared" si="18"/>
        <v>0</v>
      </c>
      <c r="K138" s="22">
        <f t="shared" si="19"/>
        <v>0</v>
      </c>
      <c r="L138" s="28"/>
      <c r="M138" s="28"/>
      <c r="N138" s="32" t="s">
        <v>978</v>
      </c>
      <c r="O138" s="28" t="s">
        <v>141</v>
      </c>
      <c r="P138" s="27">
        <f>'Stata Output'!C597</f>
        <v>0.40460657</v>
      </c>
      <c r="Q138" s="27">
        <f>'Stata Output'!D597</f>
        <v>0.28066059999999998</v>
      </c>
      <c r="R138" s="27">
        <f>'Stata Output'!E597</f>
        <v>0.35028945</v>
      </c>
      <c r="S138" s="28"/>
      <c r="T138" s="22">
        <f t="shared" si="20"/>
        <v>0</v>
      </c>
      <c r="U138" s="22">
        <f t="shared" si="21"/>
        <v>0</v>
      </c>
      <c r="V138" s="22">
        <f t="shared" si="22"/>
        <v>0</v>
      </c>
      <c r="X138" s="22">
        <f t="shared" si="23"/>
        <v>0</v>
      </c>
      <c r="Y138" s="28"/>
      <c r="Z138" s="28"/>
    </row>
    <row r="139" spans="1:26" x14ac:dyDescent="0.2">
      <c r="A139" s="32" t="s">
        <v>978</v>
      </c>
      <c r="B139" s="26" t="s">
        <v>142</v>
      </c>
      <c r="C139" s="27">
        <f>'Stata Output'!C4922</f>
        <v>0.64095338000000002</v>
      </c>
      <c r="D139" s="27">
        <f>'Stata Output'!D4922</f>
        <v>0.1422408</v>
      </c>
      <c r="E139" s="27">
        <f>'Stata Output'!E4922</f>
        <v>0.28608652000000001</v>
      </c>
      <c r="F139" s="26"/>
      <c r="G139" s="22">
        <f t="shared" si="16"/>
        <v>0</v>
      </c>
      <c r="H139" s="22">
        <f t="shared" si="17"/>
        <v>0</v>
      </c>
      <c r="I139" s="22">
        <f t="shared" si="18"/>
        <v>0</v>
      </c>
      <c r="K139" s="22">
        <f t="shared" si="19"/>
        <v>0</v>
      </c>
      <c r="L139" s="26"/>
      <c r="M139" s="26"/>
      <c r="N139" s="32" t="s">
        <v>978</v>
      </c>
      <c r="O139" s="26" t="s">
        <v>142</v>
      </c>
      <c r="P139" s="27">
        <f>'Stata Output'!C598</f>
        <v>0.41647864000000001</v>
      </c>
      <c r="Q139" s="27">
        <f>'Stata Output'!D598</f>
        <v>0.26885376</v>
      </c>
      <c r="R139" s="27">
        <f>'Stata Output'!E598</f>
        <v>0.35650331000000002</v>
      </c>
      <c r="S139" s="26"/>
      <c r="T139" s="22">
        <f t="shared" si="20"/>
        <v>0</v>
      </c>
      <c r="U139" s="22">
        <f t="shared" si="21"/>
        <v>0</v>
      </c>
      <c r="V139" s="22">
        <f t="shared" si="22"/>
        <v>0</v>
      </c>
      <c r="X139" s="22">
        <f t="shared" si="23"/>
        <v>0</v>
      </c>
      <c r="Y139" s="26"/>
      <c r="Z139" s="26"/>
    </row>
    <row r="140" spans="1:26" x14ac:dyDescent="0.2">
      <c r="A140" s="32" t="s">
        <v>978</v>
      </c>
      <c r="B140" s="26" t="s">
        <v>143</v>
      </c>
      <c r="C140" s="27">
        <f>'Stata Output'!C4923</f>
        <v>0.64138656000000005</v>
      </c>
      <c r="D140" s="27">
        <f>'Stata Output'!D4923</f>
        <v>0.14075858999999999</v>
      </c>
      <c r="E140" s="27">
        <f>'Stata Output'!E4923</f>
        <v>0.28792266999999999</v>
      </c>
      <c r="F140" s="26"/>
      <c r="G140" s="22">
        <f t="shared" si="16"/>
        <v>0</v>
      </c>
      <c r="H140" s="22">
        <f t="shared" si="17"/>
        <v>0</v>
      </c>
      <c r="I140" s="22">
        <f t="shared" si="18"/>
        <v>0</v>
      </c>
      <c r="K140" s="22">
        <f t="shared" si="19"/>
        <v>0</v>
      </c>
      <c r="L140" s="26"/>
      <c r="M140" s="26"/>
      <c r="N140" s="32" t="s">
        <v>978</v>
      </c>
      <c r="O140" s="26" t="s">
        <v>143</v>
      </c>
      <c r="P140" s="27">
        <f>'Stata Output'!C599</f>
        <v>0.41222982000000002</v>
      </c>
      <c r="Q140" s="27">
        <f>'Stata Output'!D599</f>
        <v>0.27094801000000002</v>
      </c>
      <c r="R140" s="27">
        <f>'Stata Output'!E599</f>
        <v>0.35831929000000001</v>
      </c>
      <c r="S140" s="26"/>
      <c r="T140" s="22">
        <f t="shared" si="20"/>
        <v>0</v>
      </c>
      <c r="U140" s="22">
        <f t="shared" si="21"/>
        <v>0</v>
      </c>
      <c r="V140" s="22">
        <f t="shared" si="22"/>
        <v>0</v>
      </c>
      <c r="X140" s="22">
        <f t="shared" si="23"/>
        <v>0</v>
      </c>
      <c r="Y140" s="26"/>
      <c r="Z140" s="26"/>
    </row>
    <row r="141" spans="1:26" x14ac:dyDescent="0.2">
      <c r="A141" s="32" t="s">
        <v>978</v>
      </c>
      <c r="B141" s="26" t="s">
        <v>144</v>
      </c>
      <c r="C141" s="27">
        <f>'Stata Output'!C4924</f>
        <v>0.64139643000000002</v>
      </c>
      <c r="D141" s="27">
        <f>'Stata Output'!D4924</f>
        <v>0.13827070999999999</v>
      </c>
      <c r="E141" s="27">
        <f>'Stata Output'!E4924</f>
        <v>0.29148267999999999</v>
      </c>
      <c r="F141" s="26"/>
      <c r="G141" s="22">
        <f t="shared" si="16"/>
        <v>0</v>
      </c>
      <c r="H141" s="22">
        <f t="shared" si="17"/>
        <v>0</v>
      </c>
      <c r="I141" s="22">
        <f t="shared" si="18"/>
        <v>0</v>
      </c>
      <c r="K141" s="22">
        <f t="shared" si="19"/>
        <v>0</v>
      </c>
      <c r="L141" s="26"/>
      <c r="M141" s="26"/>
      <c r="N141" s="32" t="s">
        <v>978</v>
      </c>
      <c r="O141" s="26" t="s">
        <v>144</v>
      </c>
      <c r="P141" s="27">
        <f>'Stata Output'!C600</f>
        <v>0.40526466</v>
      </c>
      <c r="Q141" s="27">
        <f>'Stata Output'!D600</f>
        <v>0.27460543999999998</v>
      </c>
      <c r="R141" s="27">
        <f>'Stata Output'!E600</f>
        <v>0.36070978999999997</v>
      </c>
      <c r="S141" s="26"/>
      <c r="T141" s="22">
        <f t="shared" si="20"/>
        <v>0</v>
      </c>
      <c r="U141" s="22">
        <f t="shared" si="21"/>
        <v>0</v>
      </c>
      <c r="V141" s="22">
        <f t="shared" si="22"/>
        <v>0</v>
      </c>
      <c r="X141" s="22">
        <f t="shared" si="23"/>
        <v>0</v>
      </c>
      <c r="Y141" s="26"/>
      <c r="Z141" s="26"/>
    </row>
    <row r="142" spans="1:26" x14ac:dyDescent="0.2">
      <c r="A142" s="32" t="s">
        <v>978</v>
      </c>
      <c r="B142" s="26" t="s">
        <v>145</v>
      </c>
      <c r="C142" s="27">
        <f>'Stata Output'!C4925</f>
        <v>0.64085502999999999</v>
      </c>
      <c r="D142" s="27">
        <f>'Stata Output'!D4925</f>
        <v>0.13470523000000001</v>
      </c>
      <c r="E142" s="27">
        <f>'Stata Output'!E4925</f>
        <v>0.29722622999999998</v>
      </c>
      <c r="F142" s="26"/>
      <c r="G142" s="22">
        <f t="shared" si="16"/>
        <v>0</v>
      </c>
      <c r="H142" s="22">
        <f t="shared" si="17"/>
        <v>0</v>
      </c>
      <c r="I142" s="22">
        <f t="shared" si="18"/>
        <v>0</v>
      </c>
      <c r="K142" s="22">
        <f t="shared" si="19"/>
        <v>0</v>
      </c>
      <c r="L142" s="26"/>
      <c r="M142" s="26"/>
      <c r="N142" s="32" t="s">
        <v>978</v>
      </c>
      <c r="O142" s="26" t="s">
        <v>145</v>
      </c>
      <c r="P142" s="27">
        <f>'Stata Output'!C601</f>
        <v>0.39517028999999998</v>
      </c>
      <c r="Q142" s="27">
        <f>'Stata Output'!D601</f>
        <v>0.28022144999999998</v>
      </c>
      <c r="R142" s="27">
        <f>'Stata Output'!E601</f>
        <v>0.36382629999999999</v>
      </c>
      <c r="S142" s="26"/>
      <c r="T142" s="22">
        <f t="shared" si="20"/>
        <v>0</v>
      </c>
      <c r="U142" s="22">
        <f t="shared" si="21"/>
        <v>0</v>
      </c>
      <c r="V142" s="22">
        <f t="shared" si="22"/>
        <v>0</v>
      </c>
      <c r="X142" s="22">
        <f t="shared" si="23"/>
        <v>0</v>
      </c>
      <c r="Y142" s="26"/>
      <c r="Z142" s="26"/>
    </row>
    <row r="143" spans="1:26" x14ac:dyDescent="0.2">
      <c r="A143" s="32" t="s">
        <v>978</v>
      </c>
      <c r="B143" s="26" t="s">
        <v>146</v>
      </c>
      <c r="C143" s="27">
        <f>'Stata Output'!C4926</f>
        <v>0.64200206000000004</v>
      </c>
      <c r="D143" s="27">
        <f>'Stata Output'!D4926</f>
        <v>0.13076692000000001</v>
      </c>
      <c r="E143" s="27">
        <f>'Stata Output'!E4926</f>
        <v>0.30155517999999998</v>
      </c>
      <c r="F143" s="26"/>
      <c r="G143" s="22">
        <f t="shared" si="16"/>
        <v>0</v>
      </c>
      <c r="H143" s="22">
        <f t="shared" si="17"/>
        <v>0</v>
      </c>
      <c r="I143" s="22">
        <f t="shared" si="18"/>
        <v>0</v>
      </c>
      <c r="K143" s="22">
        <f t="shared" si="19"/>
        <v>0</v>
      </c>
      <c r="L143" s="26"/>
      <c r="M143" s="26"/>
      <c r="N143" s="32" t="s">
        <v>978</v>
      </c>
      <c r="O143" s="26" t="s">
        <v>146</v>
      </c>
      <c r="P143" s="27">
        <f>'Stata Output'!C602</f>
        <v>0.38437320000000003</v>
      </c>
      <c r="Q143" s="27">
        <f>'Stata Output'!D602</f>
        <v>0.28524866999999998</v>
      </c>
      <c r="R143" s="27">
        <f>'Stata Output'!E602</f>
        <v>0.36824055</v>
      </c>
      <c r="S143" s="26"/>
      <c r="T143" s="22">
        <f t="shared" si="20"/>
        <v>0</v>
      </c>
      <c r="U143" s="22">
        <f t="shared" si="21"/>
        <v>0</v>
      </c>
      <c r="V143" s="22">
        <f t="shared" si="22"/>
        <v>0</v>
      </c>
      <c r="X143" s="22">
        <f t="shared" si="23"/>
        <v>0</v>
      </c>
      <c r="Y143" s="26"/>
      <c r="Z143" s="26"/>
    </row>
    <row r="144" spans="1:26" x14ac:dyDescent="0.2">
      <c r="A144" s="32" t="s">
        <v>978</v>
      </c>
      <c r="B144" s="26" t="s">
        <v>147</v>
      </c>
      <c r="C144" s="27">
        <f>'Stata Output'!C4927</f>
        <v>0.64089180000000001</v>
      </c>
      <c r="D144" s="27">
        <f>'Stata Output'!D4927</f>
        <v>0.13085498000000001</v>
      </c>
      <c r="E144" s="27">
        <f>'Stata Output'!E4927</f>
        <v>0.30287362000000001</v>
      </c>
      <c r="F144" s="26"/>
      <c r="G144" s="22">
        <f t="shared" si="16"/>
        <v>0</v>
      </c>
      <c r="H144" s="22">
        <f t="shared" si="17"/>
        <v>0</v>
      </c>
      <c r="I144" s="22">
        <f t="shared" si="18"/>
        <v>0</v>
      </c>
      <c r="K144" s="22">
        <f t="shared" si="19"/>
        <v>0</v>
      </c>
      <c r="L144" s="26"/>
      <c r="M144" s="26"/>
      <c r="N144" s="32" t="s">
        <v>978</v>
      </c>
      <c r="O144" s="26" t="s">
        <v>147</v>
      </c>
      <c r="P144" s="27">
        <f>'Stata Output'!C603</f>
        <v>0.38425060999999999</v>
      </c>
      <c r="Q144" s="27">
        <f>'Stata Output'!D603</f>
        <v>0.28602569999999999</v>
      </c>
      <c r="R144" s="27">
        <f>'Stata Output'!E603</f>
        <v>0.36765776999999999</v>
      </c>
      <c r="S144" s="26"/>
      <c r="T144" s="22">
        <f t="shared" si="20"/>
        <v>0</v>
      </c>
      <c r="U144" s="22">
        <f t="shared" si="21"/>
        <v>0</v>
      </c>
      <c r="V144" s="22">
        <f t="shared" si="22"/>
        <v>0</v>
      </c>
      <c r="X144" s="22">
        <f t="shared" si="23"/>
        <v>0</v>
      </c>
      <c r="Y144" s="26"/>
      <c r="Z144" s="26"/>
    </row>
    <row r="145" spans="1:26" x14ac:dyDescent="0.2">
      <c r="A145" s="32" t="s">
        <v>978</v>
      </c>
      <c r="B145" s="26" t="s">
        <v>148</v>
      </c>
      <c r="C145" s="27">
        <f>'Stata Output'!C4928</f>
        <v>0.64330262000000005</v>
      </c>
      <c r="D145" s="27">
        <f>'Stata Output'!D4928</f>
        <v>0.12414888</v>
      </c>
      <c r="E145" s="27">
        <f>'Stata Output'!E4928</f>
        <v>0.30971633999999998</v>
      </c>
      <c r="F145" s="26"/>
      <c r="G145" s="22">
        <f t="shared" si="16"/>
        <v>0</v>
      </c>
      <c r="H145" s="22">
        <f t="shared" si="17"/>
        <v>0</v>
      </c>
      <c r="I145" s="22">
        <f t="shared" si="18"/>
        <v>0</v>
      </c>
      <c r="K145" s="22">
        <f t="shared" si="19"/>
        <v>0</v>
      </c>
      <c r="L145" s="26"/>
      <c r="M145" s="26"/>
      <c r="N145" s="32" t="s">
        <v>978</v>
      </c>
      <c r="O145" s="26" t="s">
        <v>148</v>
      </c>
      <c r="P145" s="27">
        <f>'Stata Output'!C604</f>
        <v>0.36595803999999998</v>
      </c>
      <c r="Q145" s="27">
        <f>'Stata Output'!D604</f>
        <v>0.29427754</v>
      </c>
      <c r="R145" s="27">
        <f>'Stata Output'!E604</f>
        <v>0.37542916999999998</v>
      </c>
      <c r="S145" s="26"/>
      <c r="T145" s="22">
        <f t="shared" si="20"/>
        <v>0</v>
      </c>
      <c r="U145" s="22">
        <f t="shared" si="21"/>
        <v>0</v>
      </c>
      <c r="V145" s="22">
        <f t="shared" si="22"/>
        <v>0</v>
      </c>
      <c r="X145" s="22">
        <f t="shared" si="23"/>
        <v>0</v>
      </c>
      <c r="Y145" s="26"/>
      <c r="Z145" s="26"/>
    </row>
    <row r="146" spans="1:26" x14ac:dyDescent="0.2">
      <c r="A146" s="32" t="s">
        <v>978</v>
      </c>
      <c r="B146" s="26" t="s">
        <v>149</v>
      </c>
      <c r="C146" s="27">
        <f>'Stata Output'!C4929</f>
        <v>0.64332644000000005</v>
      </c>
      <c r="D146" s="27">
        <f>'Stata Output'!D4929</f>
        <v>0.12347012</v>
      </c>
      <c r="E146" s="27">
        <f>'Stata Output'!E4929</f>
        <v>0.3109362</v>
      </c>
      <c r="F146" s="26"/>
      <c r="G146" s="22">
        <f t="shared" si="16"/>
        <v>0</v>
      </c>
      <c r="H146" s="22">
        <f t="shared" si="17"/>
        <v>0</v>
      </c>
      <c r="I146" s="22">
        <f t="shared" si="18"/>
        <v>0</v>
      </c>
      <c r="K146" s="22">
        <f t="shared" si="19"/>
        <v>0</v>
      </c>
      <c r="L146" s="26"/>
      <c r="M146" s="26"/>
      <c r="N146" s="32" t="s">
        <v>978</v>
      </c>
      <c r="O146" s="26" t="s">
        <v>149</v>
      </c>
      <c r="P146" s="27">
        <f>'Stata Output'!C605</f>
        <v>0.36381922999999999</v>
      </c>
      <c r="Q146" s="27">
        <f>'Stata Output'!D605</f>
        <v>0.29552704000000002</v>
      </c>
      <c r="R146" s="27">
        <f>'Stata Output'!E605</f>
        <v>0.37629438999999998</v>
      </c>
      <c r="S146" s="26"/>
      <c r="T146" s="22">
        <f t="shared" si="20"/>
        <v>0</v>
      </c>
      <c r="U146" s="22">
        <f t="shared" si="21"/>
        <v>0</v>
      </c>
      <c r="V146" s="22">
        <f t="shared" si="22"/>
        <v>0</v>
      </c>
      <c r="X146" s="22">
        <f t="shared" si="23"/>
        <v>0</v>
      </c>
      <c r="Y146" s="26"/>
      <c r="Z146" s="26"/>
    </row>
    <row r="147" spans="1:26" x14ac:dyDescent="0.2">
      <c r="A147" s="32" t="s">
        <v>978</v>
      </c>
      <c r="B147" s="26" t="s">
        <v>150</v>
      </c>
      <c r="C147" s="27">
        <f>'Stata Output'!C4930</f>
        <v>0.64515725999999995</v>
      </c>
      <c r="D147" s="27">
        <f>'Stata Output'!D4930</f>
        <v>0.11710370000000001</v>
      </c>
      <c r="E147" s="27">
        <f>'Stata Output'!E4930</f>
        <v>0.3179611</v>
      </c>
      <c r="F147" s="26"/>
      <c r="G147" s="22">
        <f t="shared" si="16"/>
        <v>0</v>
      </c>
      <c r="H147" s="22">
        <f t="shared" si="17"/>
        <v>0</v>
      </c>
      <c r="I147" s="22">
        <f t="shared" si="18"/>
        <v>0</v>
      </c>
      <c r="K147" s="22">
        <f t="shared" si="19"/>
        <v>0</v>
      </c>
      <c r="L147" s="26"/>
      <c r="M147" s="26"/>
      <c r="N147" s="32" t="s">
        <v>978</v>
      </c>
      <c r="O147" s="26" t="s">
        <v>150</v>
      </c>
      <c r="P147" s="27">
        <f>'Stata Output'!C606</f>
        <v>0.34636064999999999</v>
      </c>
      <c r="Q147" s="27">
        <f>'Stata Output'!D606</f>
        <v>0.30366947999999999</v>
      </c>
      <c r="R147" s="27">
        <f>'Stata Output'!E606</f>
        <v>0.38341713999999999</v>
      </c>
      <c r="S147" s="26"/>
      <c r="T147" s="22">
        <f t="shared" si="20"/>
        <v>0</v>
      </c>
      <c r="U147" s="22">
        <f t="shared" si="21"/>
        <v>0</v>
      </c>
      <c r="V147" s="22">
        <f t="shared" si="22"/>
        <v>0</v>
      </c>
      <c r="X147" s="22">
        <f t="shared" si="23"/>
        <v>0</v>
      </c>
      <c r="Y147" s="26"/>
      <c r="Z147" s="26"/>
    </row>
    <row r="148" spans="1:26" s="30" customFormat="1" x14ac:dyDescent="0.2">
      <c r="A148" s="29" t="s">
        <v>978</v>
      </c>
      <c r="B148" s="30" t="s">
        <v>151</v>
      </c>
      <c r="C148" s="31">
        <f>'Stata Output'!C4931</f>
        <v>0.64503370999999998</v>
      </c>
      <c r="D148" s="31">
        <f>'Stata Output'!D4931</f>
        <v>0.11540722</v>
      </c>
      <c r="E148" s="31">
        <f>'Stata Output'!E4931</f>
        <v>0.32053911000000002</v>
      </c>
      <c r="G148" s="30">
        <f t="shared" si="16"/>
        <v>0</v>
      </c>
      <c r="H148" s="30">
        <f t="shared" si="17"/>
        <v>0</v>
      </c>
      <c r="I148" s="30">
        <f t="shared" si="18"/>
        <v>0</v>
      </c>
      <c r="K148" s="30">
        <f t="shared" si="19"/>
        <v>0</v>
      </c>
      <c r="L148" s="30">
        <f>SUM(K136:K148)</f>
        <v>0</v>
      </c>
      <c r="N148" s="29" t="s">
        <v>978</v>
      </c>
      <c r="O148" s="30" t="s">
        <v>151</v>
      </c>
      <c r="P148" s="31">
        <f>'Stata Output'!C607</f>
        <v>0.34158479000000003</v>
      </c>
      <c r="Q148" s="31">
        <f>'Stata Output'!D607</f>
        <v>0.30625127000000002</v>
      </c>
      <c r="R148" s="31">
        <f>'Stata Output'!E607</f>
        <v>0.38497464999999997</v>
      </c>
      <c r="T148" s="30">
        <f t="shared" si="20"/>
        <v>0</v>
      </c>
      <c r="U148" s="30">
        <f t="shared" si="21"/>
        <v>0</v>
      </c>
      <c r="V148" s="30">
        <f t="shared" si="22"/>
        <v>0</v>
      </c>
      <c r="X148" s="30">
        <f t="shared" si="23"/>
        <v>0</v>
      </c>
      <c r="Y148" s="30">
        <f>SUM(X136:X148)</f>
        <v>0</v>
      </c>
    </row>
    <row r="149" spans="1:26" x14ac:dyDescent="0.2">
      <c r="A149" s="32" t="s">
        <v>976</v>
      </c>
      <c r="B149" s="26" t="s">
        <v>152</v>
      </c>
      <c r="C149" s="27">
        <f>'Stata Output'!C4932</f>
        <v>0.58189767999999997</v>
      </c>
      <c r="D149" s="27">
        <f>'Stata Output'!D4932</f>
        <v>0.21601455</v>
      </c>
      <c r="E149" s="27">
        <f>'Stata Output'!E4932</f>
        <v>0.21248766999999999</v>
      </c>
      <c r="F149" s="26"/>
      <c r="G149" s="22">
        <f t="shared" si="16"/>
        <v>0</v>
      </c>
      <c r="H149" s="22">
        <f t="shared" si="17"/>
        <v>0</v>
      </c>
      <c r="I149" s="22">
        <f t="shared" si="18"/>
        <v>0</v>
      </c>
      <c r="K149" s="22">
        <f t="shared" si="19"/>
        <v>0</v>
      </c>
      <c r="L149" s="26"/>
      <c r="M149" s="26"/>
      <c r="N149" s="32" t="s">
        <v>976</v>
      </c>
      <c r="O149" s="26" t="s">
        <v>152</v>
      </c>
      <c r="P149" s="27">
        <f>'Stata Output'!C608</f>
        <v>0.64306063999999996</v>
      </c>
      <c r="Q149" s="27">
        <f>'Stata Output'!D608</f>
        <v>0.16504004999999999</v>
      </c>
      <c r="R149" s="27">
        <f>'Stata Output'!E608</f>
        <v>0.22642891000000001</v>
      </c>
      <c r="S149" s="26"/>
      <c r="T149" s="22">
        <f t="shared" si="20"/>
        <v>0</v>
      </c>
      <c r="U149" s="22">
        <f t="shared" si="21"/>
        <v>0</v>
      </c>
      <c r="V149" s="22">
        <f t="shared" si="22"/>
        <v>0</v>
      </c>
      <c r="X149" s="22">
        <f t="shared" si="23"/>
        <v>0</v>
      </c>
      <c r="Y149" s="26"/>
      <c r="Z149" s="26"/>
    </row>
    <row r="150" spans="1:26" x14ac:dyDescent="0.2">
      <c r="A150" s="32" t="s">
        <v>976</v>
      </c>
      <c r="B150" s="26" t="s">
        <v>153</v>
      </c>
      <c r="C150" s="27">
        <f>'Stata Output'!C4933</f>
        <v>0.60042426999999998</v>
      </c>
      <c r="D150" s="27">
        <f>'Stata Output'!D4933</f>
        <v>0.21936838</v>
      </c>
      <c r="E150" s="27">
        <f>'Stata Output'!E4933</f>
        <v>0.19090388</v>
      </c>
      <c r="F150" s="26"/>
      <c r="G150" s="22">
        <f t="shared" si="16"/>
        <v>0</v>
      </c>
      <c r="H150" s="22">
        <f t="shared" si="17"/>
        <v>0</v>
      </c>
      <c r="I150" s="22">
        <f t="shared" si="18"/>
        <v>0</v>
      </c>
      <c r="K150" s="22">
        <f t="shared" si="19"/>
        <v>0</v>
      </c>
      <c r="L150" s="26"/>
      <c r="M150" s="26"/>
      <c r="N150" s="32" t="s">
        <v>976</v>
      </c>
      <c r="O150" s="26" t="s">
        <v>153</v>
      </c>
      <c r="P150" s="27">
        <f>'Stata Output'!C609</f>
        <v>0.65208480999999996</v>
      </c>
      <c r="Q150" s="27">
        <f>'Stata Output'!D609</f>
        <v>0.15212033999999999</v>
      </c>
      <c r="R150" s="27">
        <f>'Stata Output'!E609</f>
        <v>0.23694169000000001</v>
      </c>
      <c r="S150" s="26"/>
      <c r="T150" s="22">
        <f t="shared" si="20"/>
        <v>0</v>
      </c>
      <c r="U150" s="22">
        <f t="shared" si="21"/>
        <v>0</v>
      </c>
      <c r="V150" s="22">
        <f t="shared" si="22"/>
        <v>0</v>
      </c>
      <c r="X150" s="22">
        <f t="shared" si="23"/>
        <v>0</v>
      </c>
      <c r="Y150" s="26"/>
      <c r="Z150" s="26"/>
    </row>
    <row r="151" spans="1:26" x14ac:dyDescent="0.2">
      <c r="A151" s="32" t="s">
        <v>976</v>
      </c>
      <c r="B151" s="26" t="s">
        <v>154</v>
      </c>
      <c r="C151" s="27">
        <f>'Stata Output'!C4934</f>
        <v>0.60337373999999999</v>
      </c>
      <c r="D151" s="27">
        <f>'Stata Output'!D4934</f>
        <v>0.21553079</v>
      </c>
      <c r="E151" s="27">
        <f>'Stata Output'!E4934</f>
        <v>0.19332021999999999</v>
      </c>
      <c r="F151" s="26"/>
      <c r="G151" s="22">
        <f t="shared" si="16"/>
        <v>0</v>
      </c>
      <c r="H151" s="22">
        <f t="shared" si="17"/>
        <v>0</v>
      </c>
      <c r="I151" s="22">
        <f t="shared" si="18"/>
        <v>0</v>
      </c>
      <c r="K151" s="22">
        <f t="shared" si="19"/>
        <v>0</v>
      </c>
      <c r="L151" s="26"/>
      <c r="M151" s="26"/>
      <c r="N151" s="32" t="s">
        <v>976</v>
      </c>
      <c r="O151" s="26" t="s">
        <v>154</v>
      </c>
      <c r="P151" s="27">
        <f>'Stata Output'!C610</f>
        <v>0.64165543000000003</v>
      </c>
      <c r="Q151" s="27">
        <f>'Stata Output'!D610</f>
        <v>0.15608983000000001</v>
      </c>
      <c r="R151" s="27">
        <f>'Stata Output'!E610</f>
        <v>0.2424943</v>
      </c>
      <c r="S151" s="26"/>
      <c r="T151" s="22">
        <f t="shared" si="20"/>
        <v>0</v>
      </c>
      <c r="U151" s="22">
        <f t="shared" si="21"/>
        <v>0</v>
      </c>
      <c r="V151" s="22">
        <f t="shared" si="22"/>
        <v>0</v>
      </c>
      <c r="X151" s="22">
        <f t="shared" si="23"/>
        <v>0</v>
      </c>
      <c r="Y151" s="26"/>
      <c r="Z151" s="26"/>
    </row>
    <row r="152" spans="1:26" x14ac:dyDescent="0.2">
      <c r="A152" s="32" t="s">
        <v>976</v>
      </c>
      <c r="B152" s="26" t="s">
        <v>155</v>
      </c>
      <c r="C152" s="27">
        <f>'Stata Output'!C4935</f>
        <v>0.60457358999999999</v>
      </c>
      <c r="D152" s="27">
        <f>'Stata Output'!D4935</f>
        <v>0.21147479999999999</v>
      </c>
      <c r="E152" s="27">
        <f>'Stata Output'!E4935</f>
        <v>0.19775709</v>
      </c>
      <c r="F152" s="26"/>
      <c r="G152" s="22">
        <f t="shared" si="16"/>
        <v>0</v>
      </c>
      <c r="H152" s="22">
        <f t="shared" si="17"/>
        <v>0</v>
      </c>
      <c r="I152" s="22">
        <f t="shared" si="18"/>
        <v>0</v>
      </c>
      <c r="K152" s="22">
        <f t="shared" si="19"/>
        <v>0</v>
      </c>
      <c r="L152" s="26"/>
      <c r="M152" s="26"/>
      <c r="N152" s="32" t="s">
        <v>976</v>
      </c>
      <c r="O152" s="26" t="s">
        <v>155</v>
      </c>
      <c r="P152" s="27">
        <f>'Stata Output'!C611</f>
        <v>0.63053950000000003</v>
      </c>
      <c r="Q152" s="27">
        <f>'Stata Output'!D611</f>
        <v>0.16125476</v>
      </c>
      <c r="R152" s="27">
        <f>'Stata Output'!E611</f>
        <v>0.24705077</v>
      </c>
      <c r="S152" s="26"/>
      <c r="T152" s="22">
        <f t="shared" si="20"/>
        <v>0</v>
      </c>
      <c r="U152" s="22">
        <f t="shared" si="21"/>
        <v>0</v>
      </c>
      <c r="V152" s="22">
        <f t="shared" si="22"/>
        <v>0</v>
      </c>
      <c r="X152" s="22">
        <f t="shared" si="23"/>
        <v>0</v>
      </c>
      <c r="Y152" s="26"/>
      <c r="Z152" s="26"/>
    </row>
    <row r="153" spans="1:26" x14ac:dyDescent="0.2">
      <c r="A153" s="32" t="s">
        <v>976</v>
      </c>
      <c r="B153" s="26" t="s">
        <v>156</v>
      </c>
      <c r="C153" s="27">
        <f>'Stata Output'!C4936</f>
        <v>0.60253095999999995</v>
      </c>
      <c r="D153" s="27">
        <f>'Stata Output'!D4936</f>
        <v>0.2090301</v>
      </c>
      <c r="E153" s="27">
        <f>'Stata Output'!E4936</f>
        <v>0.20362537999999999</v>
      </c>
      <c r="F153" s="26"/>
      <c r="G153" s="22">
        <f t="shared" si="16"/>
        <v>0</v>
      </c>
      <c r="H153" s="22">
        <f t="shared" si="17"/>
        <v>0</v>
      </c>
      <c r="I153" s="22">
        <f t="shared" si="18"/>
        <v>0</v>
      </c>
      <c r="K153" s="22">
        <f t="shared" si="19"/>
        <v>0</v>
      </c>
      <c r="L153" s="26"/>
      <c r="M153" s="26"/>
      <c r="N153" s="32" t="s">
        <v>976</v>
      </c>
      <c r="O153" s="26" t="s">
        <v>156</v>
      </c>
      <c r="P153" s="27">
        <f>'Stata Output'!C612</f>
        <v>0.62328024000000004</v>
      </c>
      <c r="Q153" s="27">
        <f>'Stata Output'!D612</f>
        <v>0.16623184999999999</v>
      </c>
      <c r="R153" s="27">
        <f>'Stata Output'!E612</f>
        <v>0.2482568</v>
      </c>
      <c r="S153" s="26"/>
      <c r="T153" s="22">
        <f t="shared" si="20"/>
        <v>0</v>
      </c>
      <c r="U153" s="22">
        <f t="shared" si="21"/>
        <v>0</v>
      </c>
      <c r="V153" s="22">
        <f t="shared" si="22"/>
        <v>0</v>
      </c>
      <c r="X153" s="22">
        <f t="shared" si="23"/>
        <v>0</v>
      </c>
      <c r="Y153" s="26"/>
      <c r="Z153" s="26"/>
    </row>
    <row r="154" spans="1:26" x14ac:dyDescent="0.2">
      <c r="A154" s="32" t="s">
        <v>976</v>
      </c>
      <c r="B154" s="26" t="s">
        <v>157</v>
      </c>
      <c r="C154" s="27">
        <f>'Stata Output'!C4937</f>
        <v>0.60022865999999997</v>
      </c>
      <c r="D154" s="27">
        <f>'Stata Output'!D4937</f>
        <v>0.20671173000000001</v>
      </c>
      <c r="E154" s="27">
        <f>'Stata Output'!E4937</f>
        <v>0.20961216999999999</v>
      </c>
      <c r="F154" s="26"/>
      <c r="G154" s="22">
        <f t="shared" si="16"/>
        <v>0</v>
      </c>
      <c r="H154" s="22">
        <f t="shared" si="17"/>
        <v>0</v>
      </c>
      <c r="I154" s="22">
        <f t="shared" si="18"/>
        <v>0</v>
      </c>
      <c r="K154" s="22">
        <f t="shared" si="19"/>
        <v>0</v>
      </c>
      <c r="L154" s="26"/>
      <c r="M154" s="26"/>
      <c r="N154" s="32" t="s">
        <v>976</v>
      </c>
      <c r="O154" s="26" t="s">
        <v>157</v>
      </c>
      <c r="P154" s="27">
        <f>'Stata Output'!C613</f>
        <v>0.61632229999999999</v>
      </c>
      <c r="Q154" s="27">
        <f>'Stata Output'!D613</f>
        <v>0.17119786000000001</v>
      </c>
      <c r="R154" s="27">
        <f>'Stata Output'!E613</f>
        <v>0.2491971</v>
      </c>
      <c r="S154" s="26"/>
      <c r="T154" s="22">
        <f t="shared" si="20"/>
        <v>0</v>
      </c>
      <c r="U154" s="22">
        <f t="shared" si="21"/>
        <v>0</v>
      </c>
      <c r="V154" s="22">
        <f t="shared" si="22"/>
        <v>0</v>
      </c>
      <c r="X154" s="22">
        <f t="shared" si="23"/>
        <v>0</v>
      </c>
      <c r="Y154" s="26"/>
      <c r="Z154" s="26"/>
    </row>
    <row r="155" spans="1:26" x14ac:dyDescent="0.2">
      <c r="A155" s="32" t="s">
        <v>976</v>
      </c>
      <c r="B155" s="28" t="s">
        <v>158</v>
      </c>
      <c r="C155" s="27">
        <f>'Stata Output'!C4938</f>
        <v>0.59909155999999997</v>
      </c>
      <c r="D155" s="27">
        <f>'Stata Output'!D4938</f>
        <v>0.20562393000000001</v>
      </c>
      <c r="E155" s="27">
        <f>'Stata Output'!E4938</f>
        <v>0.21248686</v>
      </c>
      <c r="F155" s="28"/>
      <c r="G155" s="22">
        <f t="shared" si="16"/>
        <v>0</v>
      </c>
      <c r="H155" s="22">
        <f t="shared" si="17"/>
        <v>0</v>
      </c>
      <c r="I155" s="22">
        <f t="shared" si="18"/>
        <v>0</v>
      </c>
      <c r="K155" s="22">
        <f t="shared" si="19"/>
        <v>0</v>
      </c>
      <c r="L155" s="28"/>
      <c r="M155" s="28"/>
      <c r="N155" s="32" t="s">
        <v>976</v>
      </c>
      <c r="O155" s="28" t="s">
        <v>158</v>
      </c>
      <c r="P155" s="27">
        <f>'Stata Output'!C614</f>
        <v>0.61304608999999999</v>
      </c>
      <c r="Q155" s="27">
        <f>'Stata Output'!D614</f>
        <v>0.17356626</v>
      </c>
      <c r="R155" s="27">
        <f>'Stata Output'!E614</f>
        <v>0.24960663999999999</v>
      </c>
      <c r="S155" s="28"/>
      <c r="T155" s="22">
        <f t="shared" si="20"/>
        <v>0</v>
      </c>
      <c r="U155" s="22">
        <f t="shared" si="21"/>
        <v>0</v>
      </c>
      <c r="V155" s="22">
        <f t="shared" si="22"/>
        <v>0</v>
      </c>
      <c r="X155" s="22">
        <f t="shared" si="23"/>
        <v>0</v>
      </c>
      <c r="Y155" s="28"/>
      <c r="Z155" s="28"/>
    </row>
    <row r="156" spans="1:26" x14ac:dyDescent="0.2">
      <c r="A156" s="32" t="s">
        <v>976</v>
      </c>
      <c r="B156" s="26" t="s">
        <v>159</v>
      </c>
      <c r="C156" s="27">
        <f>'Stata Output'!C4939</f>
        <v>0.59843033000000001</v>
      </c>
      <c r="D156" s="27">
        <f>'Stata Output'!D4939</f>
        <v>0.20499892</v>
      </c>
      <c r="E156" s="27">
        <f>'Stata Output'!E4939</f>
        <v>0.21414767000000001</v>
      </c>
      <c r="F156" s="26"/>
      <c r="G156" s="22">
        <f t="shared" si="16"/>
        <v>0</v>
      </c>
      <c r="H156" s="22">
        <f t="shared" si="17"/>
        <v>0</v>
      </c>
      <c r="I156" s="22">
        <f t="shared" si="18"/>
        <v>0</v>
      </c>
      <c r="K156" s="22">
        <f t="shared" si="19"/>
        <v>0</v>
      </c>
      <c r="L156" s="26"/>
      <c r="M156" s="26"/>
      <c r="N156" s="32" t="s">
        <v>976</v>
      </c>
      <c r="O156" s="26" t="s">
        <v>159</v>
      </c>
      <c r="P156" s="27">
        <f>'Stata Output'!C615</f>
        <v>0.61116208999999999</v>
      </c>
      <c r="Q156" s="27">
        <f>'Stata Output'!D615</f>
        <v>0.17493238</v>
      </c>
      <c r="R156" s="27">
        <f>'Stata Output'!E615</f>
        <v>0.24983755999999999</v>
      </c>
      <c r="S156" s="26"/>
      <c r="T156" s="22">
        <f t="shared" si="20"/>
        <v>0</v>
      </c>
      <c r="U156" s="22">
        <f t="shared" si="21"/>
        <v>0</v>
      </c>
      <c r="V156" s="22">
        <f t="shared" si="22"/>
        <v>0</v>
      </c>
      <c r="X156" s="22">
        <f t="shared" si="23"/>
        <v>0</v>
      </c>
      <c r="Y156" s="26"/>
      <c r="Z156" s="26"/>
    </row>
    <row r="157" spans="1:26" x14ac:dyDescent="0.2">
      <c r="A157" s="32" t="s">
        <v>976</v>
      </c>
      <c r="B157" s="26" t="s">
        <v>160</v>
      </c>
      <c r="C157" s="27">
        <f>'Stata Output'!C4940</f>
        <v>0.59710364999999999</v>
      </c>
      <c r="D157" s="27">
        <f>'Stata Output'!D4940</f>
        <v>0.20509168999999999</v>
      </c>
      <c r="E157" s="27">
        <f>'Stata Output'!E4940</f>
        <v>0.21554657999999999</v>
      </c>
      <c r="F157" s="26"/>
      <c r="G157" s="22">
        <f t="shared" si="16"/>
        <v>0</v>
      </c>
      <c r="H157" s="22">
        <f t="shared" si="17"/>
        <v>0</v>
      </c>
      <c r="I157" s="22">
        <f t="shared" si="18"/>
        <v>0</v>
      </c>
      <c r="K157" s="22">
        <f t="shared" si="19"/>
        <v>0</v>
      </c>
      <c r="L157" s="26"/>
      <c r="M157" s="26"/>
      <c r="N157" s="32" t="s">
        <v>976</v>
      </c>
      <c r="O157" s="26" t="s">
        <v>160</v>
      </c>
      <c r="P157" s="27">
        <f>'Stata Output'!C616</f>
        <v>0.61115363</v>
      </c>
      <c r="Q157" s="27">
        <f>'Stata Output'!D616</f>
        <v>0.17568985000000001</v>
      </c>
      <c r="R157" s="27">
        <f>'Stata Output'!E616</f>
        <v>0.24900976999999999</v>
      </c>
      <c r="S157" s="26"/>
      <c r="T157" s="22">
        <f t="shared" si="20"/>
        <v>0</v>
      </c>
      <c r="U157" s="22">
        <f t="shared" si="21"/>
        <v>0</v>
      </c>
      <c r="V157" s="22">
        <f t="shared" si="22"/>
        <v>0</v>
      </c>
      <c r="X157" s="22">
        <f t="shared" si="23"/>
        <v>0</v>
      </c>
      <c r="Y157" s="26"/>
      <c r="Z157" s="26"/>
    </row>
    <row r="158" spans="1:26" x14ac:dyDescent="0.2">
      <c r="A158" s="32" t="s">
        <v>976</v>
      </c>
      <c r="B158" s="26" t="s">
        <v>161</v>
      </c>
      <c r="C158" s="27">
        <f>'Stata Output'!C4941</f>
        <v>0.59653522000000003</v>
      </c>
      <c r="D158" s="27">
        <f>'Stata Output'!D4941</f>
        <v>0.20389666000000001</v>
      </c>
      <c r="E158" s="27">
        <f>'Stata Output'!E4941</f>
        <v>0.21791849999999999</v>
      </c>
      <c r="F158" s="26"/>
      <c r="G158" s="22">
        <f t="shared" si="16"/>
        <v>0</v>
      </c>
      <c r="H158" s="22">
        <f t="shared" si="17"/>
        <v>0</v>
      </c>
      <c r="I158" s="22">
        <f t="shared" si="18"/>
        <v>0</v>
      </c>
      <c r="K158" s="22">
        <f t="shared" si="19"/>
        <v>0</v>
      </c>
      <c r="L158" s="26"/>
      <c r="M158" s="26"/>
      <c r="N158" s="32" t="s">
        <v>976</v>
      </c>
      <c r="O158" s="26" t="s">
        <v>161</v>
      </c>
      <c r="P158" s="27">
        <f>'Stata Output'!C617</f>
        <v>0.60769209999999996</v>
      </c>
      <c r="Q158" s="27">
        <f>'Stata Output'!D617</f>
        <v>0.17783293999999999</v>
      </c>
      <c r="R158" s="27">
        <f>'Stata Output'!E617</f>
        <v>0.24983880999999999</v>
      </c>
      <c r="S158" s="26"/>
      <c r="T158" s="22">
        <f t="shared" si="20"/>
        <v>0</v>
      </c>
      <c r="U158" s="22">
        <f t="shared" si="21"/>
        <v>0</v>
      </c>
      <c r="V158" s="22">
        <f t="shared" si="22"/>
        <v>0</v>
      </c>
      <c r="X158" s="22">
        <f t="shared" si="23"/>
        <v>0</v>
      </c>
      <c r="Y158" s="26"/>
      <c r="Z158" s="26"/>
    </row>
    <row r="159" spans="1:26" x14ac:dyDescent="0.2">
      <c r="A159" s="32" t="s">
        <v>976</v>
      </c>
      <c r="B159" s="26" t="s">
        <v>162</v>
      </c>
      <c r="C159" s="27">
        <f>'Stata Output'!C4942</f>
        <v>0.59677079</v>
      </c>
      <c r="D159" s="27">
        <f>'Stata Output'!D4942</f>
        <v>0.20234061</v>
      </c>
      <c r="E159" s="27">
        <f>'Stata Output'!E4942</f>
        <v>0.2198802</v>
      </c>
      <c r="F159" s="26"/>
      <c r="G159" s="22">
        <f t="shared" si="16"/>
        <v>0</v>
      </c>
      <c r="H159" s="22">
        <f t="shared" si="17"/>
        <v>0</v>
      </c>
      <c r="I159" s="22">
        <f t="shared" si="18"/>
        <v>0</v>
      </c>
      <c r="K159" s="22">
        <f t="shared" si="19"/>
        <v>0</v>
      </c>
      <c r="L159" s="26"/>
      <c r="M159" s="26"/>
      <c r="N159" s="32" t="s">
        <v>976</v>
      </c>
      <c r="O159" s="26" t="s">
        <v>162</v>
      </c>
      <c r="P159" s="27">
        <f>'Stata Output'!C618</f>
        <v>0.60338210999999997</v>
      </c>
      <c r="Q159" s="27">
        <f>'Stata Output'!D618</f>
        <v>0.17996587999999999</v>
      </c>
      <c r="R159" s="27">
        <f>'Stata Output'!E618</f>
        <v>0.25146171</v>
      </c>
      <c r="S159" s="26"/>
      <c r="T159" s="22">
        <f t="shared" si="20"/>
        <v>0</v>
      </c>
      <c r="U159" s="22">
        <f t="shared" si="21"/>
        <v>0</v>
      </c>
      <c r="V159" s="22">
        <f t="shared" si="22"/>
        <v>0</v>
      </c>
      <c r="X159" s="22">
        <f t="shared" si="23"/>
        <v>0</v>
      </c>
      <c r="Y159" s="26"/>
      <c r="Z159" s="26"/>
    </row>
    <row r="160" spans="1:26" x14ac:dyDescent="0.2">
      <c r="A160" s="32" t="s">
        <v>976</v>
      </c>
      <c r="B160" s="26" t="s">
        <v>163</v>
      </c>
      <c r="C160" s="27">
        <f>'Stata Output'!C4943</f>
        <v>0.59710063000000002</v>
      </c>
      <c r="D160" s="27">
        <f>'Stata Output'!D4943</f>
        <v>0.20071112999999999</v>
      </c>
      <c r="E160" s="27">
        <f>'Stata Output'!E4943</f>
        <v>0.22183844999999999</v>
      </c>
      <c r="F160" s="26"/>
      <c r="G160" s="22">
        <f t="shared" si="16"/>
        <v>0</v>
      </c>
      <c r="H160" s="22">
        <f t="shared" si="17"/>
        <v>0</v>
      </c>
      <c r="I160" s="22">
        <f t="shared" si="18"/>
        <v>0</v>
      </c>
      <c r="K160" s="22">
        <f t="shared" si="19"/>
        <v>0</v>
      </c>
      <c r="L160" s="26"/>
      <c r="M160" s="26"/>
      <c r="N160" s="32" t="s">
        <v>976</v>
      </c>
      <c r="O160" s="26" t="s">
        <v>163</v>
      </c>
      <c r="P160" s="27">
        <f>'Stata Output'!C619</f>
        <v>0.59888554999999999</v>
      </c>
      <c r="Q160" s="27">
        <f>'Stata Output'!D619</f>
        <v>0.18214345000000001</v>
      </c>
      <c r="R160" s="27">
        <f>'Stata Output'!E619</f>
        <v>0.25320748999999998</v>
      </c>
      <c r="S160" s="26"/>
      <c r="T160" s="22">
        <f t="shared" si="20"/>
        <v>0</v>
      </c>
      <c r="U160" s="22">
        <f t="shared" si="21"/>
        <v>0</v>
      </c>
      <c r="V160" s="22">
        <f t="shared" si="22"/>
        <v>0</v>
      </c>
      <c r="X160" s="22">
        <f t="shared" si="23"/>
        <v>0</v>
      </c>
      <c r="Y160" s="26"/>
      <c r="Z160" s="26"/>
    </row>
    <row r="161" spans="1:26" s="30" customFormat="1" x14ac:dyDescent="0.2">
      <c r="A161" s="29" t="s">
        <v>976</v>
      </c>
      <c r="B161" s="30" t="s">
        <v>164</v>
      </c>
      <c r="C161" s="31">
        <f>'Stata Output'!C4944</f>
        <v>0.59677172000000001</v>
      </c>
      <c r="D161" s="31">
        <f>'Stata Output'!D4944</f>
        <v>0.20069643000000001</v>
      </c>
      <c r="E161" s="31">
        <f>'Stata Output'!E4944</f>
        <v>0.2222394</v>
      </c>
      <c r="G161" s="30">
        <f t="shared" si="16"/>
        <v>0</v>
      </c>
      <c r="H161" s="30">
        <f t="shared" si="17"/>
        <v>0</v>
      </c>
      <c r="I161" s="30">
        <f t="shared" si="18"/>
        <v>0</v>
      </c>
      <c r="K161" s="30">
        <f t="shared" si="19"/>
        <v>0</v>
      </c>
      <c r="L161" s="30">
        <f>SUM(K149:K161)</f>
        <v>0</v>
      </c>
      <c r="N161" s="29" t="s">
        <v>976</v>
      </c>
      <c r="O161" s="30" t="s">
        <v>164</v>
      </c>
      <c r="P161" s="31">
        <f>'Stata Output'!C620</f>
        <v>0.59877786</v>
      </c>
      <c r="Q161" s="31">
        <f>'Stata Output'!D620</f>
        <v>0.18238677</v>
      </c>
      <c r="R161" s="31">
        <f>'Stata Output'!E620</f>
        <v>0.25303840999999999</v>
      </c>
      <c r="T161" s="30">
        <f t="shared" si="20"/>
        <v>0</v>
      </c>
      <c r="U161" s="30">
        <f t="shared" si="21"/>
        <v>0</v>
      </c>
      <c r="V161" s="30">
        <f t="shared" si="22"/>
        <v>0</v>
      </c>
      <c r="X161" s="30">
        <f t="shared" si="23"/>
        <v>0</v>
      </c>
      <c r="Y161" s="30">
        <f>SUM(X149:X161)</f>
        <v>0</v>
      </c>
    </row>
    <row r="162" spans="1:26" x14ac:dyDescent="0.2">
      <c r="A162" s="32" t="s">
        <v>977</v>
      </c>
      <c r="B162" s="26" t="s">
        <v>165</v>
      </c>
      <c r="C162" s="27">
        <f>'Stata Output'!C4945</f>
        <v>0.89426304999999995</v>
      </c>
      <c r="D162" s="27">
        <f>'Stata Output'!D4945</f>
        <v>-2.2269999999999999E-5</v>
      </c>
      <c r="E162" s="27">
        <f>'Stata Output'!E4945</f>
        <v>0.19096677000000001</v>
      </c>
      <c r="F162" s="26"/>
      <c r="G162" s="22">
        <f t="shared" si="16"/>
        <v>0</v>
      </c>
      <c r="H162" s="22">
        <f t="shared" si="17"/>
        <v>1</v>
      </c>
      <c r="I162" s="22">
        <f t="shared" si="18"/>
        <v>0</v>
      </c>
      <c r="K162" s="22">
        <f t="shared" si="19"/>
        <v>1</v>
      </c>
      <c r="L162" s="26"/>
      <c r="M162" s="26"/>
      <c r="N162" s="32" t="s">
        <v>977</v>
      </c>
      <c r="O162" s="26" t="s">
        <v>165</v>
      </c>
      <c r="P162" s="27">
        <f>'Stata Output'!C621</f>
        <v>7.5359679999999998E-2</v>
      </c>
      <c r="Q162" s="27">
        <f>'Stata Output'!D621</f>
        <v>0.30102180000000001</v>
      </c>
      <c r="R162" s="27">
        <f>'Stata Output'!E621</f>
        <v>0.62893007000000001</v>
      </c>
      <c r="S162" s="26"/>
      <c r="T162" s="22">
        <f t="shared" si="20"/>
        <v>0</v>
      </c>
      <c r="U162" s="22">
        <f t="shared" si="21"/>
        <v>0</v>
      </c>
      <c r="V162" s="22">
        <f t="shared" si="22"/>
        <v>0</v>
      </c>
      <c r="X162" s="22">
        <f t="shared" si="23"/>
        <v>0</v>
      </c>
      <c r="Y162" s="26"/>
      <c r="Z162" s="26"/>
    </row>
    <row r="163" spans="1:26" x14ac:dyDescent="0.2">
      <c r="A163" s="32" t="s">
        <v>977</v>
      </c>
      <c r="B163" s="26" t="s">
        <v>166</v>
      </c>
      <c r="C163" s="27">
        <f>'Stata Output'!C4946</f>
        <v>0.90515248999999998</v>
      </c>
      <c r="D163" s="27">
        <f>'Stata Output'!D4946</f>
        <v>4.1863400000000002E-3</v>
      </c>
      <c r="E163" s="27">
        <f>'Stata Output'!E4946</f>
        <v>0.17559585999999999</v>
      </c>
      <c r="F163" s="26"/>
      <c r="G163" s="22">
        <f t="shared" si="16"/>
        <v>0</v>
      </c>
      <c r="H163" s="22">
        <f t="shared" si="17"/>
        <v>0</v>
      </c>
      <c r="I163" s="22">
        <f t="shared" si="18"/>
        <v>0</v>
      </c>
      <c r="K163" s="22">
        <f t="shared" si="19"/>
        <v>0</v>
      </c>
      <c r="L163" s="26"/>
      <c r="M163" s="26"/>
      <c r="N163" s="32" t="s">
        <v>977</v>
      </c>
      <c r="O163" s="26" t="s">
        <v>166</v>
      </c>
      <c r="P163" s="27">
        <f>'Stata Output'!C622</f>
        <v>8.6460419999999996E-2</v>
      </c>
      <c r="Q163" s="27">
        <f>'Stata Output'!D622</f>
        <v>0.29064637999999998</v>
      </c>
      <c r="R163" s="27">
        <f>'Stata Output'!E622</f>
        <v>0.6333531</v>
      </c>
      <c r="S163" s="26"/>
      <c r="T163" s="22">
        <f t="shared" si="20"/>
        <v>0</v>
      </c>
      <c r="U163" s="22">
        <f t="shared" si="21"/>
        <v>0</v>
      </c>
      <c r="V163" s="22">
        <f t="shared" si="22"/>
        <v>0</v>
      </c>
      <c r="X163" s="22">
        <f t="shared" si="23"/>
        <v>0</v>
      </c>
      <c r="Y163" s="26"/>
      <c r="Z163" s="26"/>
    </row>
    <row r="164" spans="1:26" x14ac:dyDescent="0.2">
      <c r="A164" s="32" t="s">
        <v>977</v>
      </c>
      <c r="B164" s="26" t="s">
        <v>167</v>
      </c>
      <c r="C164" s="27">
        <f>'Stata Output'!C4947</f>
        <v>0.91907064999999999</v>
      </c>
      <c r="D164" s="27">
        <f>'Stata Output'!D4947</f>
        <v>9.9063999999999992E-3</v>
      </c>
      <c r="E164" s="27">
        <f>'Stata Output'!E4947</f>
        <v>0.15545154999999999</v>
      </c>
      <c r="F164" s="26"/>
      <c r="G164" s="22">
        <f t="shared" si="16"/>
        <v>0</v>
      </c>
      <c r="H164" s="22">
        <f t="shared" si="17"/>
        <v>0</v>
      </c>
      <c r="I164" s="22">
        <f t="shared" si="18"/>
        <v>0</v>
      </c>
      <c r="K164" s="22">
        <f t="shared" si="19"/>
        <v>0</v>
      </c>
      <c r="L164" s="26"/>
      <c r="M164" s="26"/>
      <c r="N164" s="32" t="s">
        <v>977</v>
      </c>
      <c r="O164" s="26" t="s">
        <v>167</v>
      </c>
      <c r="P164" s="27">
        <f>'Stata Output'!C623</f>
        <v>0.1016112</v>
      </c>
      <c r="Q164" s="27">
        <f>'Stata Output'!D623</f>
        <v>0.27687451000000002</v>
      </c>
      <c r="R164" s="27">
        <f>'Stata Output'!E623</f>
        <v>0.63867295999999996</v>
      </c>
      <c r="S164" s="26"/>
      <c r="T164" s="22">
        <f t="shared" si="20"/>
        <v>0</v>
      </c>
      <c r="U164" s="22">
        <f t="shared" si="21"/>
        <v>0</v>
      </c>
      <c r="V164" s="22">
        <f t="shared" si="22"/>
        <v>0</v>
      </c>
      <c r="X164" s="22">
        <f t="shared" si="23"/>
        <v>0</v>
      </c>
      <c r="Y164" s="26"/>
      <c r="Z164" s="26"/>
    </row>
    <row r="165" spans="1:26" x14ac:dyDescent="0.2">
      <c r="A165" s="32" t="s">
        <v>977</v>
      </c>
      <c r="B165" s="28" t="s">
        <v>168</v>
      </c>
      <c r="C165" s="27">
        <f>'Stata Output'!C4948</f>
        <v>0.94044329999999998</v>
      </c>
      <c r="D165" s="27">
        <f>'Stata Output'!D4948</f>
        <v>1.7233080000000001E-2</v>
      </c>
      <c r="E165" s="27">
        <f>'Stata Output'!E4948</f>
        <v>0.12577182000000001</v>
      </c>
      <c r="F165" s="28"/>
      <c r="G165" s="22">
        <f t="shared" si="16"/>
        <v>0</v>
      </c>
      <c r="H165" s="22">
        <f t="shared" si="17"/>
        <v>0</v>
      </c>
      <c r="I165" s="22">
        <f t="shared" si="18"/>
        <v>0</v>
      </c>
      <c r="K165" s="22">
        <f t="shared" si="19"/>
        <v>0</v>
      </c>
      <c r="L165" s="28"/>
      <c r="M165" s="28"/>
      <c r="N165" s="32" t="s">
        <v>977</v>
      </c>
      <c r="O165" s="28" t="s">
        <v>168</v>
      </c>
      <c r="P165" s="27">
        <f>'Stata Output'!C624</f>
        <v>0.12154155</v>
      </c>
      <c r="Q165" s="27">
        <f>'Stata Output'!D624</f>
        <v>0.25705628000000003</v>
      </c>
      <c r="R165" s="27">
        <f>'Stata Output'!E624</f>
        <v>0.64762118999999996</v>
      </c>
      <c r="S165" s="28"/>
      <c r="T165" s="22">
        <f t="shared" si="20"/>
        <v>0</v>
      </c>
      <c r="U165" s="22">
        <f t="shared" si="21"/>
        <v>0</v>
      </c>
      <c r="V165" s="22">
        <f t="shared" si="22"/>
        <v>0</v>
      </c>
      <c r="X165" s="22">
        <f t="shared" si="23"/>
        <v>0</v>
      </c>
      <c r="Y165" s="28"/>
      <c r="Z165" s="28"/>
    </row>
    <row r="166" spans="1:26" x14ac:dyDescent="0.2">
      <c r="A166" s="32" t="s">
        <v>977</v>
      </c>
      <c r="B166" s="26" t="s">
        <v>169</v>
      </c>
      <c r="C166" s="27">
        <f>'Stata Output'!C4949</f>
        <v>0.93936768000000004</v>
      </c>
      <c r="D166" s="27">
        <f>'Stata Output'!D4949</f>
        <v>1.6137729999999999E-2</v>
      </c>
      <c r="E166" s="27">
        <f>'Stata Output'!E4949</f>
        <v>0.12858633999999999</v>
      </c>
      <c r="F166" s="26"/>
      <c r="G166" s="22">
        <f t="shared" si="16"/>
        <v>0</v>
      </c>
      <c r="H166" s="22">
        <f t="shared" si="17"/>
        <v>0</v>
      </c>
      <c r="I166" s="22">
        <f t="shared" si="18"/>
        <v>0</v>
      </c>
      <c r="K166" s="22">
        <f t="shared" si="19"/>
        <v>0</v>
      </c>
      <c r="L166" s="26"/>
      <c r="M166" s="26"/>
      <c r="N166" s="32" t="s">
        <v>977</v>
      </c>
      <c r="O166" s="26" t="s">
        <v>169</v>
      </c>
      <c r="P166" s="27">
        <f>'Stata Output'!C625</f>
        <v>0.11825663</v>
      </c>
      <c r="Q166" s="27">
        <f>'Stata Output'!D625</f>
        <v>0.25939435999999999</v>
      </c>
      <c r="R166" s="27">
        <f>'Stata Output'!E625</f>
        <v>0.64807221000000004</v>
      </c>
      <c r="S166" s="26"/>
      <c r="T166" s="22">
        <f t="shared" si="20"/>
        <v>0</v>
      </c>
      <c r="U166" s="22">
        <f t="shared" si="21"/>
        <v>0</v>
      </c>
      <c r="V166" s="22">
        <f t="shared" si="22"/>
        <v>0</v>
      </c>
      <c r="X166" s="22">
        <f t="shared" si="23"/>
        <v>0</v>
      </c>
      <c r="Y166" s="26"/>
      <c r="Z166" s="26"/>
    </row>
    <row r="167" spans="1:26" x14ac:dyDescent="0.2">
      <c r="A167" s="32" t="s">
        <v>977</v>
      </c>
      <c r="B167" s="26" t="s">
        <v>170</v>
      </c>
      <c r="C167" s="27">
        <f>'Stata Output'!C4950</f>
        <v>0.93900145000000002</v>
      </c>
      <c r="D167" s="27">
        <f>'Stata Output'!D4950</f>
        <v>1.425181E-2</v>
      </c>
      <c r="E167" s="27">
        <f>'Stata Output'!E4950</f>
        <v>0.13171656000000001</v>
      </c>
      <c r="F167" s="26"/>
      <c r="G167" s="22">
        <f t="shared" si="16"/>
        <v>0</v>
      </c>
      <c r="H167" s="22">
        <f t="shared" si="17"/>
        <v>0</v>
      </c>
      <c r="I167" s="22">
        <f t="shared" si="18"/>
        <v>0</v>
      </c>
      <c r="K167" s="22">
        <f t="shared" si="19"/>
        <v>0</v>
      </c>
      <c r="L167" s="26"/>
      <c r="M167" s="26"/>
      <c r="N167" s="32" t="s">
        <v>977</v>
      </c>
      <c r="O167" s="26" t="s">
        <v>170</v>
      </c>
      <c r="P167" s="27">
        <f>'Stata Output'!C626</f>
        <v>0.11290117</v>
      </c>
      <c r="Q167" s="27">
        <f>'Stata Output'!D626</f>
        <v>0.26241871999999999</v>
      </c>
      <c r="R167" s="27">
        <f>'Stata Output'!E626</f>
        <v>0.64967618000000005</v>
      </c>
      <c r="S167" s="26"/>
      <c r="T167" s="22">
        <f t="shared" si="20"/>
        <v>0</v>
      </c>
      <c r="U167" s="22">
        <f t="shared" si="21"/>
        <v>0</v>
      </c>
      <c r="V167" s="22">
        <f t="shared" si="22"/>
        <v>0</v>
      </c>
      <c r="X167" s="22">
        <f t="shared" si="23"/>
        <v>0</v>
      </c>
      <c r="Y167" s="26"/>
      <c r="Z167" s="26"/>
    </row>
    <row r="168" spans="1:26" x14ac:dyDescent="0.2">
      <c r="A168" s="32" t="s">
        <v>977</v>
      </c>
      <c r="B168" s="26" t="s">
        <v>171</v>
      </c>
      <c r="C168" s="27">
        <f>'Stata Output'!C4951</f>
        <v>0.93835321999999999</v>
      </c>
      <c r="D168" s="27">
        <f>'Stata Output'!D4951</f>
        <v>1.268127E-2</v>
      </c>
      <c r="E168" s="27">
        <f>'Stata Output'!E4951</f>
        <v>0.13471968000000001</v>
      </c>
      <c r="F168" s="26"/>
      <c r="G168" s="22">
        <f t="shared" si="16"/>
        <v>0</v>
      </c>
      <c r="H168" s="22">
        <f t="shared" si="17"/>
        <v>0</v>
      </c>
      <c r="I168" s="22">
        <f t="shared" si="18"/>
        <v>0</v>
      </c>
      <c r="K168" s="22">
        <f t="shared" si="19"/>
        <v>0</v>
      </c>
      <c r="L168" s="26"/>
      <c r="M168" s="26"/>
      <c r="N168" s="32" t="s">
        <v>977</v>
      </c>
      <c r="O168" s="26" t="s">
        <v>171</v>
      </c>
      <c r="P168" s="27">
        <f>'Stata Output'!C627</f>
        <v>0.10837191</v>
      </c>
      <c r="Q168" s="27">
        <f>'Stata Output'!D627</f>
        <v>0.26516862000000002</v>
      </c>
      <c r="R168" s="27">
        <f>'Stata Output'!E627</f>
        <v>0.65082076</v>
      </c>
      <c r="S168" s="26"/>
      <c r="T168" s="22">
        <f t="shared" si="20"/>
        <v>0</v>
      </c>
      <c r="U168" s="22">
        <f t="shared" si="21"/>
        <v>0</v>
      </c>
      <c r="V168" s="22">
        <f t="shared" si="22"/>
        <v>0</v>
      </c>
      <c r="X168" s="22">
        <f t="shared" si="23"/>
        <v>0</v>
      </c>
      <c r="Y168" s="26"/>
      <c r="Z168" s="26"/>
    </row>
    <row r="169" spans="1:26" x14ac:dyDescent="0.2">
      <c r="A169" s="32" t="s">
        <v>977</v>
      </c>
      <c r="B169" s="26" t="s">
        <v>172</v>
      </c>
      <c r="C169" s="27">
        <f>'Stata Output'!C4952</f>
        <v>0.93930409999999998</v>
      </c>
      <c r="D169" s="27">
        <f>'Stata Output'!D4952</f>
        <v>9.8219899999999992E-3</v>
      </c>
      <c r="E169" s="27">
        <f>'Stata Output'!E4952</f>
        <v>0.13772617000000001</v>
      </c>
      <c r="F169" s="26"/>
      <c r="G169" s="22">
        <f t="shared" si="16"/>
        <v>0</v>
      </c>
      <c r="H169" s="22">
        <f t="shared" si="17"/>
        <v>0</v>
      </c>
      <c r="I169" s="22">
        <f t="shared" si="18"/>
        <v>0</v>
      </c>
      <c r="K169" s="22">
        <f t="shared" si="19"/>
        <v>0</v>
      </c>
      <c r="L169" s="26"/>
      <c r="M169" s="26"/>
      <c r="N169" s="32" t="s">
        <v>977</v>
      </c>
      <c r="O169" s="26" t="s">
        <v>172</v>
      </c>
      <c r="P169" s="27">
        <f>'Stata Output'!C628</f>
        <v>0.10055691999999999</v>
      </c>
      <c r="Q169" s="27">
        <f>'Stata Output'!D628</f>
        <v>0.26873887000000002</v>
      </c>
      <c r="R169" s="27">
        <f>'Stata Output'!E628</f>
        <v>0.65409136000000001</v>
      </c>
      <c r="S169" s="26"/>
      <c r="T169" s="22">
        <f t="shared" si="20"/>
        <v>0</v>
      </c>
      <c r="U169" s="22">
        <f t="shared" si="21"/>
        <v>0</v>
      </c>
      <c r="V169" s="22">
        <f t="shared" si="22"/>
        <v>0</v>
      </c>
      <c r="X169" s="22">
        <f t="shared" si="23"/>
        <v>0</v>
      </c>
      <c r="Y169" s="26"/>
      <c r="Z169" s="26"/>
    </row>
    <row r="170" spans="1:26" x14ac:dyDescent="0.2">
      <c r="A170" s="32" t="s">
        <v>977</v>
      </c>
      <c r="B170" s="26" t="s">
        <v>173</v>
      </c>
      <c r="C170" s="27">
        <f>'Stata Output'!C4953</f>
        <v>0.94037987000000001</v>
      </c>
      <c r="D170" s="27">
        <f>'Stata Output'!D4953</f>
        <v>9.3263300000000007E-3</v>
      </c>
      <c r="E170" s="27">
        <f>'Stata Output'!E4953</f>
        <v>0.13736034</v>
      </c>
      <c r="F170" s="26"/>
      <c r="G170" s="22">
        <f t="shared" si="16"/>
        <v>0</v>
      </c>
      <c r="H170" s="22">
        <f t="shared" si="17"/>
        <v>0</v>
      </c>
      <c r="I170" s="22">
        <f t="shared" si="18"/>
        <v>0</v>
      </c>
      <c r="K170" s="22">
        <f t="shared" si="19"/>
        <v>0</v>
      </c>
      <c r="L170" s="26"/>
      <c r="M170" s="26"/>
      <c r="N170" s="32" t="s">
        <v>977</v>
      </c>
      <c r="O170" s="26" t="s">
        <v>173</v>
      </c>
      <c r="P170" s="27">
        <f>'Stata Output'!C629</f>
        <v>9.9239659999999993E-2</v>
      </c>
      <c r="Q170" s="27">
        <f>'Stata Output'!D629</f>
        <v>0.26890452999999997</v>
      </c>
      <c r="R170" s="27">
        <f>'Stata Output'!E629</f>
        <v>0.65528724999999999</v>
      </c>
      <c r="S170" s="26"/>
      <c r="T170" s="22">
        <f t="shared" si="20"/>
        <v>0</v>
      </c>
      <c r="U170" s="22">
        <f t="shared" si="21"/>
        <v>0</v>
      </c>
      <c r="V170" s="22">
        <f t="shared" si="22"/>
        <v>0</v>
      </c>
      <c r="X170" s="22">
        <f t="shared" si="23"/>
        <v>0</v>
      </c>
      <c r="Y170" s="26"/>
      <c r="Z170" s="26"/>
    </row>
    <row r="171" spans="1:26" x14ac:dyDescent="0.2">
      <c r="A171" s="32" t="s">
        <v>977</v>
      </c>
      <c r="B171" s="26" t="s">
        <v>174</v>
      </c>
      <c r="C171" s="27">
        <f>'Stata Output'!C4954</f>
        <v>0.94037150999999997</v>
      </c>
      <c r="D171" s="27">
        <f>'Stata Output'!D4954</f>
        <v>7.6676599999999998E-3</v>
      </c>
      <c r="E171" s="27">
        <f>'Stata Output'!E4954</f>
        <v>0.13975103999999999</v>
      </c>
      <c r="F171" s="26"/>
      <c r="G171" s="22">
        <f t="shared" si="16"/>
        <v>0</v>
      </c>
      <c r="H171" s="22">
        <f t="shared" si="17"/>
        <v>0</v>
      </c>
      <c r="I171" s="22">
        <f t="shared" si="18"/>
        <v>0</v>
      </c>
      <c r="K171" s="22">
        <f t="shared" si="19"/>
        <v>0</v>
      </c>
      <c r="L171" s="26"/>
      <c r="M171" s="26"/>
      <c r="N171" s="32" t="s">
        <v>977</v>
      </c>
      <c r="O171" s="26" t="s">
        <v>174</v>
      </c>
      <c r="P171" s="27">
        <f>'Stata Output'!C630</f>
        <v>9.4592990000000002E-2</v>
      </c>
      <c r="Q171" s="27">
        <f>'Stata Output'!D630</f>
        <v>0.27135300000000001</v>
      </c>
      <c r="R171" s="27">
        <f>'Stata Output'!E630</f>
        <v>0.65687267000000005</v>
      </c>
      <c r="S171" s="26"/>
      <c r="T171" s="22">
        <f t="shared" si="20"/>
        <v>0</v>
      </c>
      <c r="U171" s="22">
        <f t="shared" si="21"/>
        <v>0</v>
      </c>
      <c r="V171" s="22">
        <f t="shared" si="22"/>
        <v>0</v>
      </c>
      <c r="X171" s="22">
        <f t="shared" si="23"/>
        <v>0</v>
      </c>
      <c r="Y171" s="26"/>
      <c r="Z171" s="26"/>
    </row>
    <row r="172" spans="1:26" x14ac:dyDescent="0.2">
      <c r="A172" s="32" t="s">
        <v>977</v>
      </c>
      <c r="B172" s="28" t="s">
        <v>175</v>
      </c>
      <c r="C172" s="27">
        <f>'Stata Output'!C4955</f>
        <v>0.94108208000000004</v>
      </c>
      <c r="D172" s="27">
        <f>'Stata Output'!D4955</f>
        <v>5.8868499999999999E-3</v>
      </c>
      <c r="E172" s="27">
        <f>'Stata Output'!E4955</f>
        <v>0.14148686999999999</v>
      </c>
      <c r="F172" s="28"/>
      <c r="G172" s="22">
        <f t="shared" si="16"/>
        <v>0</v>
      </c>
      <c r="H172" s="22">
        <f t="shared" si="17"/>
        <v>0</v>
      </c>
      <c r="I172" s="22">
        <f t="shared" si="18"/>
        <v>0</v>
      </c>
      <c r="K172" s="22">
        <f t="shared" si="19"/>
        <v>0</v>
      </c>
      <c r="L172" s="28"/>
      <c r="M172" s="28"/>
      <c r="N172" s="32" t="s">
        <v>977</v>
      </c>
      <c r="O172" s="28" t="s">
        <v>175</v>
      </c>
      <c r="P172" s="27">
        <f>'Stata Output'!C631</f>
        <v>8.9749609999999994E-2</v>
      </c>
      <c r="Q172" s="27">
        <f>'Stata Output'!D631</f>
        <v>0.27349686000000001</v>
      </c>
      <c r="R172" s="27">
        <f>'Stata Output'!E631</f>
        <v>0.65897556000000002</v>
      </c>
      <c r="S172" s="28"/>
      <c r="T172" s="22">
        <f t="shared" si="20"/>
        <v>0</v>
      </c>
      <c r="U172" s="22">
        <f t="shared" si="21"/>
        <v>0</v>
      </c>
      <c r="V172" s="22">
        <f t="shared" si="22"/>
        <v>0</v>
      </c>
      <c r="X172" s="22">
        <f t="shared" si="23"/>
        <v>0</v>
      </c>
      <c r="Y172" s="28"/>
      <c r="Z172" s="28"/>
    </row>
    <row r="173" spans="1:26" x14ac:dyDescent="0.2">
      <c r="A173" s="32" t="s">
        <v>977</v>
      </c>
      <c r="B173" s="26" t="s">
        <v>176</v>
      </c>
      <c r="C173" s="27">
        <f>'Stata Output'!C4956</f>
        <v>0.93395815999999998</v>
      </c>
      <c r="D173" s="27">
        <f>'Stata Output'!D4956</f>
        <v>7.5624799999999999E-3</v>
      </c>
      <c r="E173" s="27">
        <f>'Stata Output'!E4956</f>
        <v>0.14730825</v>
      </c>
      <c r="F173" s="26"/>
      <c r="G173" s="22">
        <f t="shared" si="16"/>
        <v>0</v>
      </c>
      <c r="H173" s="22">
        <f t="shared" si="17"/>
        <v>0</v>
      </c>
      <c r="I173" s="22">
        <f t="shared" si="18"/>
        <v>0</v>
      </c>
      <c r="K173" s="22">
        <f t="shared" si="19"/>
        <v>0</v>
      </c>
      <c r="L173" s="26"/>
      <c r="M173" s="26"/>
      <c r="N173" s="32" t="s">
        <v>977</v>
      </c>
      <c r="O173" s="26" t="s">
        <v>176</v>
      </c>
      <c r="P173" s="27">
        <f>'Stata Output'!C632</f>
        <v>9.3001710000000001E-2</v>
      </c>
      <c r="Q173" s="27">
        <f>'Stata Output'!D632</f>
        <v>0.27583006999999998</v>
      </c>
      <c r="R173" s="27">
        <f>'Stata Output'!E632</f>
        <v>0.65340178999999998</v>
      </c>
      <c r="S173" s="26"/>
      <c r="T173" s="22">
        <f t="shared" si="20"/>
        <v>0</v>
      </c>
      <c r="U173" s="22">
        <f t="shared" si="21"/>
        <v>0</v>
      </c>
      <c r="V173" s="22">
        <f t="shared" si="22"/>
        <v>0</v>
      </c>
      <c r="X173" s="22">
        <f t="shared" si="23"/>
        <v>0</v>
      </c>
      <c r="Y173" s="26"/>
      <c r="Z173" s="26"/>
    </row>
    <row r="174" spans="1:26" s="30" customFormat="1" x14ac:dyDescent="0.2">
      <c r="A174" s="29" t="s">
        <v>977</v>
      </c>
      <c r="B174" s="30" t="s">
        <v>177</v>
      </c>
      <c r="C174" s="31">
        <f>'Stata Output'!C4957</f>
        <v>0.93442946000000005</v>
      </c>
      <c r="D174" s="31">
        <f>'Stata Output'!D4957</f>
        <v>5.1499900000000001E-3</v>
      </c>
      <c r="E174" s="31">
        <f>'Stata Output'!E4957</f>
        <v>0.15022716999999999</v>
      </c>
      <c r="G174" s="30">
        <f t="shared" si="16"/>
        <v>0</v>
      </c>
      <c r="H174" s="30">
        <f t="shared" si="17"/>
        <v>0</v>
      </c>
      <c r="I174" s="30">
        <f t="shared" si="18"/>
        <v>0</v>
      </c>
      <c r="K174" s="30">
        <f t="shared" si="19"/>
        <v>0</v>
      </c>
      <c r="L174" s="30">
        <f>SUM(K162:K174)</f>
        <v>1</v>
      </c>
      <c r="N174" s="29" t="s">
        <v>977</v>
      </c>
      <c r="O174" s="30" t="s">
        <v>177</v>
      </c>
      <c r="P174" s="31">
        <f>'Stata Output'!C633</f>
        <v>8.6340970000000003E-2</v>
      </c>
      <c r="Q174" s="31">
        <f>'Stata Output'!D633</f>
        <v>0.27906549000000003</v>
      </c>
      <c r="R174" s="31">
        <f>'Stata Output'!E633</f>
        <v>0.65597698999999998</v>
      </c>
      <c r="T174" s="30">
        <f t="shared" si="20"/>
        <v>0</v>
      </c>
      <c r="U174" s="30">
        <f t="shared" si="21"/>
        <v>0</v>
      </c>
      <c r="V174" s="30">
        <f t="shared" si="22"/>
        <v>0</v>
      </c>
      <c r="X174" s="30">
        <f t="shared" si="23"/>
        <v>0</v>
      </c>
      <c r="Y174" s="30">
        <f>SUM(X162:X174)</f>
        <v>0</v>
      </c>
    </row>
    <row r="175" spans="1:26" x14ac:dyDescent="0.2">
      <c r="A175" s="32" t="s">
        <v>178</v>
      </c>
      <c r="B175" s="26" t="s">
        <v>179</v>
      </c>
      <c r="C175" s="27">
        <f>'Stata Output'!C4958</f>
        <v>0.79074308999999998</v>
      </c>
      <c r="D175" s="27">
        <f>'Stata Output'!D4958</f>
        <v>8.0332879999999995E-2</v>
      </c>
      <c r="E175" s="27">
        <f>'Stata Output'!E4958</f>
        <v>0.19247907</v>
      </c>
      <c r="F175" s="26"/>
      <c r="G175" s="22">
        <f t="shared" si="16"/>
        <v>0</v>
      </c>
      <c r="H175" s="22">
        <f t="shared" si="17"/>
        <v>0</v>
      </c>
      <c r="I175" s="22">
        <f t="shared" si="18"/>
        <v>0</v>
      </c>
      <c r="K175" s="22">
        <f t="shared" si="19"/>
        <v>0</v>
      </c>
      <c r="L175" s="26"/>
      <c r="M175" s="26"/>
      <c r="N175" s="32" t="s">
        <v>178</v>
      </c>
      <c r="O175" s="26" t="s">
        <v>179</v>
      </c>
      <c r="P175" s="27">
        <f>'Stata Output'!C634</f>
        <v>0.28184387</v>
      </c>
      <c r="Q175" s="27">
        <f>'Stata Output'!D634</f>
        <v>0.24982988</v>
      </c>
      <c r="R175" s="27">
        <f>'Stata Output'!E634</f>
        <v>0.49226853999999998</v>
      </c>
      <c r="S175" s="26"/>
      <c r="T175" s="22">
        <f t="shared" si="20"/>
        <v>0</v>
      </c>
      <c r="U175" s="22">
        <f t="shared" si="21"/>
        <v>0</v>
      </c>
      <c r="V175" s="22">
        <f t="shared" si="22"/>
        <v>0</v>
      </c>
      <c r="X175" s="22">
        <f t="shared" si="23"/>
        <v>0</v>
      </c>
      <c r="Y175" s="26"/>
      <c r="Z175" s="26"/>
    </row>
    <row r="176" spans="1:26" x14ac:dyDescent="0.2">
      <c r="A176" s="32" t="s">
        <v>178</v>
      </c>
      <c r="B176" s="26" t="s">
        <v>180</v>
      </c>
      <c r="C176" s="27">
        <f>'Stata Output'!C4959</f>
        <v>0.80681338000000002</v>
      </c>
      <c r="D176" s="27">
        <f>'Stata Output'!D4959</f>
        <v>8.2942520000000006E-2</v>
      </c>
      <c r="E176" s="27">
        <f>'Stata Output'!E4959</f>
        <v>0.17442337999999999</v>
      </c>
      <c r="F176" s="26"/>
      <c r="G176" s="22">
        <f t="shared" si="16"/>
        <v>0</v>
      </c>
      <c r="H176" s="22">
        <f t="shared" si="17"/>
        <v>0</v>
      </c>
      <c r="I176" s="22">
        <f t="shared" si="18"/>
        <v>0</v>
      </c>
      <c r="K176" s="22">
        <f t="shared" si="19"/>
        <v>0</v>
      </c>
      <c r="L176" s="26"/>
      <c r="M176" s="26"/>
      <c r="N176" s="32" t="s">
        <v>178</v>
      </c>
      <c r="O176" s="26" t="s">
        <v>180</v>
      </c>
      <c r="P176" s="27">
        <f>'Stata Output'!C635</f>
        <v>0.28862246000000003</v>
      </c>
      <c r="Q176" s="27">
        <f>'Stata Output'!D635</f>
        <v>0.23929458000000001</v>
      </c>
      <c r="R176" s="27">
        <f>'Stata Output'!E635</f>
        <v>0.50184899999999999</v>
      </c>
      <c r="S176" s="26"/>
      <c r="T176" s="22">
        <f t="shared" si="20"/>
        <v>0</v>
      </c>
      <c r="U176" s="22">
        <f t="shared" si="21"/>
        <v>0</v>
      </c>
      <c r="V176" s="22">
        <f t="shared" si="22"/>
        <v>0</v>
      </c>
      <c r="X176" s="22">
        <f t="shared" si="23"/>
        <v>0</v>
      </c>
      <c r="Y176" s="26"/>
      <c r="Z176" s="26"/>
    </row>
    <row r="177" spans="1:26" x14ac:dyDescent="0.2">
      <c r="A177" s="32" t="s">
        <v>178</v>
      </c>
      <c r="B177" s="26" t="s">
        <v>181</v>
      </c>
      <c r="C177" s="27">
        <f>'Stata Output'!C4960</f>
        <v>0.80540407999999997</v>
      </c>
      <c r="D177" s="27">
        <f>'Stata Output'!D4960</f>
        <v>8.105308E-2</v>
      </c>
      <c r="E177" s="27">
        <f>'Stata Output'!E4960</f>
        <v>0.17876318999999999</v>
      </c>
      <c r="F177" s="26"/>
      <c r="G177" s="22">
        <f t="shared" si="16"/>
        <v>0</v>
      </c>
      <c r="H177" s="22">
        <f t="shared" si="17"/>
        <v>0</v>
      </c>
      <c r="I177" s="22">
        <f t="shared" si="18"/>
        <v>0</v>
      </c>
      <c r="K177" s="22">
        <f t="shared" si="19"/>
        <v>0</v>
      </c>
      <c r="L177" s="26"/>
      <c r="M177" s="26"/>
      <c r="N177" s="32" t="s">
        <v>178</v>
      </c>
      <c r="O177" s="26" t="s">
        <v>181</v>
      </c>
      <c r="P177" s="27">
        <f>'Stata Output'!C636</f>
        <v>0.28304625</v>
      </c>
      <c r="Q177" s="27">
        <f>'Stata Output'!D636</f>
        <v>0.24302705999999999</v>
      </c>
      <c r="R177" s="27">
        <f>'Stata Output'!E636</f>
        <v>0.50287543999999995</v>
      </c>
      <c r="S177" s="26"/>
      <c r="T177" s="22">
        <f t="shared" si="20"/>
        <v>0</v>
      </c>
      <c r="U177" s="22">
        <f t="shared" si="21"/>
        <v>0</v>
      </c>
      <c r="V177" s="22">
        <f t="shared" si="22"/>
        <v>0</v>
      </c>
      <c r="X177" s="22">
        <f t="shared" si="23"/>
        <v>0</v>
      </c>
      <c r="Y177" s="26"/>
      <c r="Z177" s="26"/>
    </row>
    <row r="178" spans="1:26" x14ac:dyDescent="0.2">
      <c r="A178" s="32" t="s">
        <v>178</v>
      </c>
      <c r="B178" s="26" t="s">
        <v>182</v>
      </c>
      <c r="C178" s="27">
        <f>'Stata Output'!C4961</f>
        <v>0.80509416</v>
      </c>
      <c r="D178" s="27">
        <f>'Stata Output'!D4961</f>
        <v>7.951271E-2</v>
      </c>
      <c r="E178" s="27">
        <f>'Stata Output'!E4961</f>
        <v>0.18133233000000001</v>
      </c>
      <c r="F178" s="26"/>
      <c r="G178" s="22">
        <f t="shared" si="16"/>
        <v>0</v>
      </c>
      <c r="H178" s="22">
        <f t="shared" si="17"/>
        <v>0</v>
      </c>
      <c r="I178" s="22">
        <f t="shared" si="18"/>
        <v>0</v>
      </c>
      <c r="K178" s="22">
        <f t="shared" si="19"/>
        <v>0</v>
      </c>
      <c r="L178" s="26"/>
      <c r="M178" s="26"/>
      <c r="N178" s="32" t="s">
        <v>178</v>
      </c>
      <c r="O178" s="26" t="s">
        <v>182</v>
      </c>
      <c r="P178" s="27">
        <f>'Stata Output'!C637</f>
        <v>0.27866986999999999</v>
      </c>
      <c r="Q178" s="27">
        <f>'Stata Output'!D637</f>
        <v>0.24550453999999999</v>
      </c>
      <c r="R178" s="27">
        <f>'Stata Output'!E637</f>
        <v>0.50417951000000005</v>
      </c>
      <c r="S178" s="26"/>
      <c r="T178" s="22">
        <f t="shared" si="20"/>
        <v>0</v>
      </c>
      <c r="U178" s="22">
        <f t="shared" si="21"/>
        <v>0</v>
      </c>
      <c r="V178" s="22">
        <f t="shared" si="22"/>
        <v>0</v>
      </c>
      <c r="X178" s="22">
        <f t="shared" si="23"/>
        <v>0</v>
      </c>
      <c r="Y178" s="26"/>
      <c r="Z178" s="26"/>
    </row>
    <row r="179" spans="1:26" x14ac:dyDescent="0.2">
      <c r="A179" s="32" t="s">
        <v>178</v>
      </c>
      <c r="B179" s="26" t="s">
        <v>183</v>
      </c>
      <c r="C179" s="27">
        <f>'Stata Output'!C4962</f>
        <v>0.81490231000000002</v>
      </c>
      <c r="D179" s="27">
        <f>'Stata Output'!D4962</f>
        <v>8.2644190000000006E-2</v>
      </c>
      <c r="E179" s="27">
        <f>'Stata Output'!E4962</f>
        <v>0.16831424</v>
      </c>
      <c r="F179" s="26"/>
      <c r="G179" s="22">
        <f t="shared" si="16"/>
        <v>0</v>
      </c>
      <c r="H179" s="22">
        <f t="shared" si="17"/>
        <v>0</v>
      </c>
      <c r="I179" s="22">
        <f t="shared" si="18"/>
        <v>0</v>
      </c>
      <c r="K179" s="22">
        <f t="shared" si="19"/>
        <v>0</v>
      </c>
      <c r="L179" s="26"/>
      <c r="M179" s="26"/>
      <c r="N179" s="32" t="s">
        <v>178</v>
      </c>
      <c r="O179" s="26" t="s">
        <v>183</v>
      </c>
      <c r="P179" s="27">
        <f>'Stata Output'!C638</f>
        <v>0.28692877999999999</v>
      </c>
      <c r="Q179" s="27">
        <f>'Stata Output'!D638</f>
        <v>0.23701357000000001</v>
      </c>
      <c r="R179" s="27">
        <f>'Stata Output'!E638</f>
        <v>0.50870696999999998</v>
      </c>
      <c r="S179" s="26"/>
      <c r="T179" s="22">
        <f t="shared" si="20"/>
        <v>0</v>
      </c>
      <c r="U179" s="22">
        <f t="shared" si="21"/>
        <v>0</v>
      </c>
      <c r="V179" s="22">
        <f t="shared" si="22"/>
        <v>0</v>
      </c>
      <c r="X179" s="22">
        <f t="shared" si="23"/>
        <v>0</v>
      </c>
      <c r="Y179" s="26"/>
      <c r="Z179" s="26"/>
    </row>
    <row r="180" spans="1:26" x14ac:dyDescent="0.2">
      <c r="A180" s="32" t="s">
        <v>178</v>
      </c>
      <c r="B180" s="26" t="s">
        <v>184</v>
      </c>
      <c r="C180" s="27">
        <f>'Stata Output'!C4963</f>
        <v>0.81944033000000005</v>
      </c>
      <c r="D180" s="27">
        <f>'Stata Output'!D4963</f>
        <v>8.3505099999999999E-2</v>
      </c>
      <c r="E180" s="27">
        <f>'Stata Output'!E4963</f>
        <v>0.16318474999999999</v>
      </c>
      <c r="F180" s="26"/>
      <c r="G180" s="22">
        <f t="shared" si="16"/>
        <v>0</v>
      </c>
      <c r="H180" s="22">
        <f t="shared" si="17"/>
        <v>0</v>
      </c>
      <c r="I180" s="22">
        <f t="shared" si="18"/>
        <v>0</v>
      </c>
      <c r="K180" s="22">
        <f t="shared" si="19"/>
        <v>0</v>
      </c>
      <c r="L180" s="26"/>
      <c r="M180" s="26"/>
      <c r="N180" s="32" t="s">
        <v>178</v>
      </c>
      <c r="O180" s="26" t="s">
        <v>184</v>
      </c>
      <c r="P180" s="27">
        <f>'Stata Output'!C639</f>
        <v>0.28905926999999998</v>
      </c>
      <c r="Q180" s="27">
        <f>'Stata Output'!D639</f>
        <v>0.23399929999999999</v>
      </c>
      <c r="R180" s="27">
        <f>'Stata Output'!E639</f>
        <v>0.51140200000000002</v>
      </c>
      <c r="S180" s="26"/>
      <c r="T180" s="22">
        <f t="shared" si="20"/>
        <v>0</v>
      </c>
      <c r="U180" s="22">
        <f t="shared" si="21"/>
        <v>0</v>
      </c>
      <c r="V180" s="22">
        <f t="shared" si="22"/>
        <v>0</v>
      </c>
      <c r="X180" s="22">
        <f t="shared" si="23"/>
        <v>0</v>
      </c>
      <c r="Y180" s="26"/>
      <c r="Z180" s="26"/>
    </row>
    <row r="181" spans="1:26" x14ac:dyDescent="0.2">
      <c r="A181" s="32" t="s">
        <v>178</v>
      </c>
      <c r="B181" s="26" t="s">
        <v>185</v>
      </c>
      <c r="C181" s="27">
        <f>'Stata Output'!C4964</f>
        <v>0.83903289000000003</v>
      </c>
      <c r="D181" s="27">
        <f>'Stata Output'!D4964</f>
        <v>9.1054850000000007E-2</v>
      </c>
      <c r="E181" s="27">
        <f>'Stata Output'!E4964</f>
        <v>0.13508767999999999</v>
      </c>
      <c r="F181" s="26"/>
      <c r="G181" s="22">
        <f t="shared" si="16"/>
        <v>0</v>
      </c>
      <c r="H181" s="22">
        <f t="shared" si="17"/>
        <v>0</v>
      </c>
      <c r="I181" s="22">
        <f t="shared" si="18"/>
        <v>0</v>
      </c>
      <c r="K181" s="22">
        <f t="shared" si="19"/>
        <v>0</v>
      </c>
      <c r="L181" s="26"/>
      <c r="M181" s="26"/>
      <c r="N181" s="32" t="s">
        <v>178</v>
      </c>
      <c r="O181" s="26" t="s">
        <v>185</v>
      </c>
      <c r="P181" s="27">
        <f>'Stata Output'!C640</f>
        <v>0.30939028000000002</v>
      </c>
      <c r="Q181" s="27">
        <f>'Stata Output'!D640</f>
        <v>0.21490338</v>
      </c>
      <c r="R181" s="27">
        <f>'Stata Output'!E640</f>
        <v>0.51903239999999995</v>
      </c>
      <c r="S181" s="26"/>
      <c r="T181" s="22">
        <f t="shared" si="20"/>
        <v>0</v>
      </c>
      <c r="U181" s="22">
        <f t="shared" si="21"/>
        <v>0</v>
      </c>
      <c r="V181" s="22">
        <f t="shared" si="22"/>
        <v>0</v>
      </c>
      <c r="X181" s="22">
        <f t="shared" si="23"/>
        <v>0</v>
      </c>
      <c r="Y181" s="26"/>
      <c r="Z181" s="26"/>
    </row>
    <row r="182" spans="1:26" x14ac:dyDescent="0.2">
      <c r="A182" s="32" t="s">
        <v>178</v>
      </c>
      <c r="B182" s="28" t="s">
        <v>186</v>
      </c>
      <c r="C182" s="27">
        <f>'Stata Output'!C4965</f>
        <v>0.83841591000000004</v>
      </c>
      <c r="D182" s="27">
        <f>'Stata Output'!D4965</f>
        <v>9.0303010000000003E-2</v>
      </c>
      <c r="E182" s="27">
        <f>'Stata Output'!E4965</f>
        <v>0.13687947</v>
      </c>
      <c r="F182" s="28"/>
      <c r="G182" s="22">
        <f t="shared" si="16"/>
        <v>0</v>
      </c>
      <c r="H182" s="22">
        <f t="shared" si="17"/>
        <v>0</v>
      </c>
      <c r="I182" s="22">
        <f t="shared" si="18"/>
        <v>0</v>
      </c>
      <c r="K182" s="22">
        <f t="shared" si="19"/>
        <v>0</v>
      </c>
      <c r="L182" s="28"/>
      <c r="M182" s="28"/>
      <c r="N182" s="32" t="s">
        <v>178</v>
      </c>
      <c r="O182" s="28" t="s">
        <v>186</v>
      </c>
      <c r="P182" s="27">
        <f>'Stata Output'!C641</f>
        <v>0.30716007000000001</v>
      </c>
      <c r="Q182" s="27">
        <f>'Stata Output'!D641</f>
        <v>0.21642647000000001</v>
      </c>
      <c r="R182" s="27">
        <f>'Stata Output'!E641</f>
        <v>0.51940953000000001</v>
      </c>
      <c r="S182" s="28"/>
      <c r="T182" s="22">
        <f t="shared" si="20"/>
        <v>0</v>
      </c>
      <c r="U182" s="22">
        <f t="shared" si="21"/>
        <v>0</v>
      </c>
      <c r="V182" s="22">
        <f t="shared" si="22"/>
        <v>0</v>
      </c>
      <c r="X182" s="22">
        <f t="shared" si="23"/>
        <v>0</v>
      </c>
      <c r="Y182" s="28"/>
      <c r="Z182" s="28"/>
    </row>
    <row r="183" spans="1:26" x14ac:dyDescent="0.2">
      <c r="A183" s="32" t="s">
        <v>178</v>
      </c>
      <c r="B183" s="26" t="s">
        <v>187</v>
      </c>
      <c r="C183" s="27">
        <f>'Stata Output'!C4966</f>
        <v>0.83770275000000005</v>
      </c>
      <c r="D183" s="27">
        <f>'Stata Output'!D4966</f>
        <v>8.9303770000000005E-2</v>
      </c>
      <c r="E183" s="27">
        <f>'Stata Output'!E4966</f>
        <v>0.13913748000000001</v>
      </c>
      <c r="F183" s="26"/>
      <c r="G183" s="22">
        <f t="shared" si="16"/>
        <v>0</v>
      </c>
      <c r="H183" s="22">
        <f t="shared" si="17"/>
        <v>0</v>
      </c>
      <c r="I183" s="22">
        <f t="shared" si="18"/>
        <v>0</v>
      </c>
      <c r="K183" s="22">
        <f t="shared" si="19"/>
        <v>0</v>
      </c>
      <c r="L183" s="26"/>
      <c r="M183" s="26"/>
      <c r="N183" s="32" t="s">
        <v>178</v>
      </c>
      <c r="O183" s="26" t="s">
        <v>187</v>
      </c>
      <c r="P183" s="27">
        <f>'Stata Output'!C642</f>
        <v>0.30421754000000001</v>
      </c>
      <c r="Q183" s="27">
        <f>'Stata Output'!D642</f>
        <v>0.21837876000000001</v>
      </c>
      <c r="R183" s="27">
        <f>'Stata Output'!E642</f>
        <v>0.51997028000000001</v>
      </c>
      <c r="S183" s="26"/>
      <c r="T183" s="22">
        <f t="shared" si="20"/>
        <v>0</v>
      </c>
      <c r="U183" s="22">
        <f t="shared" si="21"/>
        <v>0</v>
      </c>
      <c r="V183" s="22">
        <f t="shared" si="22"/>
        <v>0</v>
      </c>
      <c r="X183" s="22">
        <f t="shared" si="23"/>
        <v>0</v>
      </c>
      <c r="Y183" s="26"/>
      <c r="Z183" s="26"/>
    </row>
    <row r="184" spans="1:26" x14ac:dyDescent="0.2">
      <c r="A184" s="32" t="s">
        <v>178</v>
      </c>
      <c r="B184" s="26" t="s">
        <v>188</v>
      </c>
      <c r="C184" s="27">
        <f>'Stata Output'!C4967</f>
        <v>0.83581726999999995</v>
      </c>
      <c r="D184" s="27">
        <f>'Stata Output'!D4967</f>
        <v>9.010406E-2</v>
      </c>
      <c r="E184" s="27">
        <f>'Stata Output'!E4967</f>
        <v>0.14016601000000001</v>
      </c>
      <c r="F184" s="26"/>
      <c r="G184" s="22">
        <f t="shared" si="16"/>
        <v>0</v>
      </c>
      <c r="H184" s="22">
        <f t="shared" si="17"/>
        <v>0</v>
      </c>
      <c r="I184" s="22">
        <f t="shared" si="18"/>
        <v>0</v>
      </c>
      <c r="K184" s="22">
        <f t="shared" si="19"/>
        <v>0</v>
      </c>
      <c r="L184" s="26"/>
      <c r="M184" s="26"/>
      <c r="N184" s="32" t="s">
        <v>178</v>
      </c>
      <c r="O184" s="26" t="s">
        <v>188</v>
      </c>
      <c r="P184" s="27">
        <f>'Stata Output'!C643</f>
        <v>0.30607749000000001</v>
      </c>
      <c r="Q184" s="27">
        <f>'Stata Output'!D643</f>
        <v>0.21847079</v>
      </c>
      <c r="R184" s="27">
        <f>'Stata Output'!E643</f>
        <v>0.51815303000000001</v>
      </c>
      <c r="S184" s="26"/>
      <c r="T184" s="22">
        <f t="shared" si="20"/>
        <v>0</v>
      </c>
      <c r="U184" s="22">
        <f t="shared" si="21"/>
        <v>0</v>
      </c>
      <c r="V184" s="22">
        <f t="shared" si="22"/>
        <v>0</v>
      </c>
      <c r="X184" s="22">
        <f t="shared" si="23"/>
        <v>0</v>
      </c>
      <c r="Y184" s="26"/>
      <c r="Z184" s="26"/>
    </row>
    <row r="185" spans="1:26" x14ac:dyDescent="0.2">
      <c r="A185" s="32" t="s">
        <v>178</v>
      </c>
      <c r="B185" s="26" t="s">
        <v>189</v>
      </c>
      <c r="C185" s="27">
        <f>'Stata Output'!C4968</f>
        <v>0.83489374999999999</v>
      </c>
      <c r="D185" s="27">
        <f>'Stata Output'!D4968</f>
        <v>8.8760569999999997E-2</v>
      </c>
      <c r="E185" s="27">
        <f>'Stata Output'!E4968</f>
        <v>0.14316111000000001</v>
      </c>
      <c r="F185" s="26"/>
      <c r="G185" s="22">
        <f t="shared" si="16"/>
        <v>0</v>
      </c>
      <c r="H185" s="22">
        <f t="shared" si="17"/>
        <v>0</v>
      </c>
      <c r="I185" s="22">
        <f t="shared" si="18"/>
        <v>0</v>
      </c>
      <c r="K185" s="22">
        <f t="shared" si="19"/>
        <v>0</v>
      </c>
      <c r="L185" s="26"/>
      <c r="M185" s="26"/>
      <c r="N185" s="32" t="s">
        <v>178</v>
      </c>
      <c r="O185" s="26" t="s">
        <v>189</v>
      </c>
      <c r="P185" s="27">
        <f>'Stata Output'!C644</f>
        <v>0.30212841000000001</v>
      </c>
      <c r="Q185" s="27">
        <f>'Stata Output'!D644</f>
        <v>0.22107183</v>
      </c>
      <c r="R185" s="27">
        <f>'Stata Output'!E644</f>
        <v>0.51892663000000006</v>
      </c>
      <c r="S185" s="26"/>
      <c r="T185" s="22">
        <f t="shared" si="20"/>
        <v>0</v>
      </c>
      <c r="U185" s="22">
        <f t="shared" si="21"/>
        <v>0</v>
      </c>
      <c r="V185" s="22">
        <f t="shared" si="22"/>
        <v>0</v>
      </c>
      <c r="X185" s="22">
        <f t="shared" si="23"/>
        <v>0</v>
      </c>
      <c r="Y185" s="26"/>
      <c r="Z185" s="26"/>
    </row>
    <row r="186" spans="1:26" x14ac:dyDescent="0.2">
      <c r="A186" s="32" t="s">
        <v>178</v>
      </c>
      <c r="B186" s="26" t="s">
        <v>190</v>
      </c>
      <c r="C186" s="27">
        <f>'Stata Output'!C4969</f>
        <v>0.83353732999999997</v>
      </c>
      <c r="D186" s="27">
        <f>'Stata Output'!D4969</f>
        <v>8.7542079999999994E-2</v>
      </c>
      <c r="E186" s="27">
        <f>'Stata Output'!E4969</f>
        <v>0.14647668999999999</v>
      </c>
      <c r="F186" s="26"/>
      <c r="G186" s="22">
        <f t="shared" si="16"/>
        <v>0</v>
      </c>
      <c r="H186" s="22">
        <f t="shared" si="17"/>
        <v>0</v>
      </c>
      <c r="I186" s="22">
        <f t="shared" si="18"/>
        <v>0</v>
      </c>
      <c r="K186" s="22">
        <f t="shared" si="19"/>
        <v>0</v>
      </c>
      <c r="L186" s="26"/>
      <c r="M186" s="26"/>
      <c r="N186" s="32" t="s">
        <v>178</v>
      </c>
      <c r="O186" s="26" t="s">
        <v>190</v>
      </c>
      <c r="P186" s="27">
        <f>'Stata Output'!C645</f>
        <v>0.29844185000000001</v>
      </c>
      <c r="Q186" s="27">
        <f>'Stata Output'!D645</f>
        <v>0.22378052000000001</v>
      </c>
      <c r="R186" s="27">
        <f>'Stata Output'!E645</f>
        <v>0.51933932000000005</v>
      </c>
      <c r="S186" s="26"/>
      <c r="T186" s="22">
        <f t="shared" si="20"/>
        <v>0</v>
      </c>
      <c r="U186" s="22">
        <f t="shared" si="21"/>
        <v>0</v>
      </c>
      <c r="V186" s="22">
        <f t="shared" si="22"/>
        <v>0</v>
      </c>
      <c r="X186" s="22">
        <f t="shared" si="23"/>
        <v>0</v>
      </c>
      <c r="Y186" s="26"/>
      <c r="Z186" s="26"/>
    </row>
    <row r="187" spans="1:26" x14ac:dyDescent="0.2">
      <c r="A187" s="32" t="s">
        <v>178</v>
      </c>
      <c r="B187" s="26" t="s">
        <v>191</v>
      </c>
      <c r="C187" s="27">
        <f>'Stata Output'!C4970</f>
        <v>0.83203667999999997</v>
      </c>
      <c r="D187" s="27">
        <f>'Stata Output'!D4970</f>
        <v>8.6414489999999997E-2</v>
      </c>
      <c r="E187" s="27">
        <f>'Stata Output'!E4970</f>
        <v>0.14982834</v>
      </c>
      <c r="F187" s="26"/>
      <c r="G187" s="22">
        <f t="shared" si="16"/>
        <v>0</v>
      </c>
      <c r="H187" s="22">
        <f t="shared" si="17"/>
        <v>0</v>
      </c>
      <c r="I187" s="22">
        <f t="shared" si="18"/>
        <v>0</v>
      </c>
      <c r="K187" s="22">
        <f t="shared" si="19"/>
        <v>0</v>
      </c>
      <c r="L187" s="26"/>
      <c r="M187" s="26"/>
      <c r="N187" s="32" t="s">
        <v>178</v>
      </c>
      <c r="O187" s="26" t="s">
        <v>191</v>
      </c>
      <c r="P187" s="27">
        <f>'Stata Output'!C646</f>
        <v>0.29498068</v>
      </c>
      <c r="Q187" s="27">
        <f>'Stata Output'!D646</f>
        <v>0.22645254000000001</v>
      </c>
      <c r="R187" s="27">
        <f>'Stata Output'!E646</f>
        <v>0.51958453999999998</v>
      </c>
      <c r="S187" s="26"/>
      <c r="T187" s="22">
        <f t="shared" si="20"/>
        <v>0</v>
      </c>
      <c r="U187" s="22">
        <f t="shared" si="21"/>
        <v>0</v>
      </c>
      <c r="V187" s="22">
        <f t="shared" si="22"/>
        <v>0</v>
      </c>
      <c r="X187" s="22">
        <f t="shared" si="23"/>
        <v>0</v>
      </c>
      <c r="Y187" s="26"/>
      <c r="Z187" s="26"/>
    </row>
    <row r="188" spans="1:26" x14ac:dyDescent="0.2">
      <c r="A188" s="32" t="s">
        <v>178</v>
      </c>
      <c r="B188" s="26" t="s">
        <v>192</v>
      </c>
      <c r="C188" s="27">
        <f>'Stata Output'!C4971</f>
        <v>0.46127787999999997</v>
      </c>
      <c r="D188" s="27">
        <f>'Stata Output'!D4971</f>
        <v>0.16623041</v>
      </c>
      <c r="E188" s="27">
        <f>'Stata Output'!E4971</f>
        <v>0.40068122</v>
      </c>
      <c r="F188" s="26"/>
      <c r="G188" s="22">
        <f t="shared" si="16"/>
        <v>0</v>
      </c>
      <c r="H188" s="22">
        <f t="shared" si="17"/>
        <v>0</v>
      </c>
      <c r="I188" s="22">
        <f t="shared" si="18"/>
        <v>0</v>
      </c>
      <c r="K188" s="22">
        <f t="shared" si="19"/>
        <v>0</v>
      </c>
      <c r="L188" s="26"/>
      <c r="M188" s="26"/>
      <c r="N188" s="32" t="s">
        <v>178</v>
      </c>
      <c r="O188" s="26" t="s">
        <v>192</v>
      </c>
      <c r="P188" s="27">
        <f>'Stata Output'!C647</f>
        <v>0.49932546999999999</v>
      </c>
      <c r="Q188" s="27">
        <f>'Stata Output'!D647</f>
        <v>0.29767005000000002</v>
      </c>
      <c r="R188" s="27">
        <f>'Stata Output'!E647</f>
        <v>0.19034208</v>
      </c>
      <c r="S188" s="26"/>
      <c r="T188" s="22">
        <f t="shared" si="20"/>
        <v>0</v>
      </c>
      <c r="U188" s="22">
        <f t="shared" si="21"/>
        <v>0</v>
      </c>
      <c r="V188" s="22">
        <f t="shared" si="22"/>
        <v>0</v>
      </c>
      <c r="X188" s="22">
        <f t="shared" si="23"/>
        <v>0</v>
      </c>
      <c r="Y188" s="26"/>
      <c r="Z188" s="26"/>
    </row>
    <row r="189" spans="1:26" x14ac:dyDescent="0.2">
      <c r="A189" s="32" t="s">
        <v>178</v>
      </c>
      <c r="B189" s="28" t="s">
        <v>193</v>
      </c>
      <c r="C189" s="27">
        <f>'Stata Output'!C4972</f>
        <v>0.48502308</v>
      </c>
      <c r="D189" s="27">
        <f>'Stata Output'!D4972</f>
        <v>0.17254588000000001</v>
      </c>
      <c r="E189" s="27">
        <f>'Stata Output'!E4972</f>
        <v>0.37057127000000001</v>
      </c>
      <c r="F189" s="28"/>
      <c r="G189" s="22">
        <f t="shared" si="16"/>
        <v>0</v>
      </c>
      <c r="H189" s="22">
        <f t="shared" si="17"/>
        <v>0</v>
      </c>
      <c r="I189" s="22">
        <f t="shared" si="18"/>
        <v>0</v>
      </c>
      <c r="K189" s="22">
        <f t="shared" si="19"/>
        <v>0</v>
      </c>
      <c r="L189" s="28"/>
      <c r="M189" s="28"/>
      <c r="N189" s="32" t="s">
        <v>178</v>
      </c>
      <c r="O189" s="28" t="s">
        <v>193</v>
      </c>
      <c r="P189" s="27">
        <f>'Stata Output'!C648</f>
        <v>0.51614057000000002</v>
      </c>
      <c r="Q189" s="27">
        <f>'Stata Output'!D648</f>
        <v>0.27857790999999998</v>
      </c>
      <c r="R189" s="27">
        <f>'Stata Output'!E648</f>
        <v>0.20221359999999999</v>
      </c>
      <c r="S189" s="28"/>
      <c r="T189" s="22">
        <f t="shared" si="20"/>
        <v>0</v>
      </c>
      <c r="U189" s="22">
        <f t="shared" si="21"/>
        <v>0</v>
      </c>
      <c r="V189" s="22">
        <f t="shared" si="22"/>
        <v>0</v>
      </c>
      <c r="X189" s="22">
        <f t="shared" si="23"/>
        <v>0</v>
      </c>
      <c r="Y189" s="28"/>
      <c r="Z189" s="28"/>
    </row>
    <row r="190" spans="1:26" x14ac:dyDescent="0.2">
      <c r="A190" s="32" t="s">
        <v>178</v>
      </c>
      <c r="B190" s="26" t="s">
        <v>194</v>
      </c>
      <c r="C190" s="27">
        <f>'Stata Output'!C4973</f>
        <v>0.49076351000000001</v>
      </c>
      <c r="D190" s="27">
        <f>'Stata Output'!D4973</f>
        <v>0.17577091</v>
      </c>
      <c r="E190" s="27">
        <f>'Stata Output'!E4973</f>
        <v>0.36111894</v>
      </c>
      <c r="F190" s="26"/>
      <c r="G190" s="22">
        <f t="shared" si="16"/>
        <v>0</v>
      </c>
      <c r="H190" s="22">
        <f t="shared" si="17"/>
        <v>0</v>
      </c>
      <c r="I190" s="22">
        <f t="shared" si="18"/>
        <v>0</v>
      </c>
      <c r="K190" s="22">
        <f t="shared" si="19"/>
        <v>0</v>
      </c>
      <c r="L190" s="26"/>
      <c r="M190" s="26"/>
      <c r="N190" s="32" t="s">
        <v>178</v>
      </c>
      <c r="O190" s="26" t="s">
        <v>194</v>
      </c>
      <c r="P190" s="27">
        <f>'Stata Output'!C649</f>
        <v>0.52472609999999997</v>
      </c>
      <c r="Q190" s="27">
        <f>'Stata Output'!D649</f>
        <v>0.27171901999999998</v>
      </c>
      <c r="R190" s="27">
        <f>'Stata Output'!E649</f>
        <v>0.20365066000000001</v>
      </c>
      <c r="S190" s="26"/>
      <c r="T190" s="22">
        <f t="shared" si="20"/>
        <v>0</v>
      </c>
      <c r="U190" s="22">
        <f t="shared" si="21"/>
        <v>0</v>
      </c>
      <c r="V190" s="22">
        <f t="shared" si="22"/>
        <v>0</v>
      </c>
      <c r="X190" s="22">
        <f t="shared" si="23"/>
        <v>0</v>
      </c>
      <c r="Y190" s="26"/>
      <c r="Z190" s="26"/>
    </row>
    <row r="191" spans="1:26" x14ac:dyDescent="0.2">
      <c r="A191" s="32" t="s">
        <v>178</v>
      </c>
      <c r="B191" s="26" t="s">
        <v>195</v>
      </c>
      <c r="C191" s="27">
        <f>'Stata Output'!C4974</f>
        <v>0.48171181000000002</v>
      </c>
      <c r="D191" s="27">
        <f>'Stata Output'!D4974</f>
        <v>0.18227756000000001</v>
      </c>
      <c r="E191" s="27">
        <f>'Stata Output'!E4974</f>
        <v>0.36359106000000002</v>
      </c>
      <c r="F191" s="26"/>
      <c r="G191" s="22">
        <f t="shared" si="16"/>
        <v>0</v>
      </c>
      <c r="H191" s="22">
        <f t="shared" si="17"/>
        <v>0</v>
      </c>
      <c r="I191" s="22">
        <f t="shared" si="18"/>
        <v>0</v>
      </c>
      <c r="K191" s="22">
        <f t="shared" si="19"/>
        <v>0</v>
      </c>
      <c r="L191" s="26"/>
      <c r="M191" s="26"/>
      <c r="N191" s="32" t="s">
        <v>178</v>
      </c>
      <c r="O191" s="26" t="s">
        <v>195</v>
      </c>
      <c r="P191" s="27">
        <f>'Stata Output'!C650</f>
        <v>0.53990817000000002</v>
      </c>
      <c r="Q191" s="27">
        <f>'Stata Output'!D650</f>
        <v>0.26956069999999999</v>
      </c>
      <c r="R191" s="27">
        <f>'Stata Output'!E650</f>
        <v>0.19337438000000001</v>
      </c>
      <c r="S191" s="26"/>
      <c r="T191" s="22">
        <f t="shared" si="20"/>
        <v>0</v>
      </c>
      <c r="U191" s="22">
        <f t="shared" si="21"/>
        <v>0</v>
      </c>
      <c r="V191" s="22">
        <f t="shared" si="22"/>
        <v>0</v>
      </c>
      <c r="X191" s="22">
        <f t="shared" si="23"/>
        <v>0</v>
      </c>
      <c r="Y191" s="26"/>
      <c r="Z191" s="26"/>
    </row>
    <row r="192" spans="1:26" x14ac:dyDescent="0.2">
      <c r="A192" s="32" t="s">
        <v>178</v>
      </c>
      <c r="B192" s="26" t="s">
        <v>196</v>
      </c>
      <c r="C192" s="27">
        <f>'Stata Output'!C4975</f>
        <v>0.49482648000000001</v>
      </c>
      <c r="D192" s="27">
        <f>'Stata Output'!D4975</f>
        <v>0.18855464999999999</v>
      </c>
      <c r="E192" s="27">
        <f>'Stata Output'!E4975</f>
        <v>0.34416229999999998</v>
      </c>
      <c r="F192" s="26"/>
      <c r="G192" s="22">
        <f t="shared" si="16"/>
        <v>0</v>
      </c>
      <c r="H192" s="22">
        <f t="shared" si="17"/>
        <v>0</v>
      </c>
      <c r="I192" s="22">
        <f t="shared" si="18"/>
        <v>0</v>
      </c>
      <c r="K192" s="22">
        <f t="shared" si="19"/>
        <v>0</v>
      </c>
      <c r="L192" s="26"/>
      <c r="M192" s="26"/>
      <c r="N192" s="32" t="s">
        <v>178</v>
      </c>
      <c r="O192" s="26" t="s">
        <v>196</v>
      </c>
      <c r="P192" s="27">
        <f>'Stata Output'!C651</f>
        <v>0.55593408</v>
      </c>
      <c r="Q192" s="27">
        <f>'Stata Output'!D651</f>
        <v>0.25608198999999998</v>
      </c>
      <c r="R192" s="27">
        <f>'Stata Output'!E651</f>
        <v>0.19814577</v>
      </c>
      <c r="S192" s="26"/>
      <c r="T192" s="22">
        <f t="shared" si="20"/>
        <v>0</v>
      </c>
      <c r="U192" s="22">
        <f t="shared" si="21"/>
        <v>0</v>
      </c>
      <c r="V192" s="22">
        <f t="shared" si="22"/>
        <v>0</v>
      </c>
      <c r="X192" s="22">
        <f t="shared" si="23"/>
        <v>0</v>
      </c>
      <c r="Y192" s="26"/>
      <c r="Z192" s="26"/>
    </row>
    <row r="193" spans="1:26" x14ac:dyDescent="0.2">
      <c r="A193" s="32" t="s">
        <v>178</v>
      </c>
      <c r="B193" s="26" t="s">
        <v>197</v>
      </c>
      <c r="C193" s="27">
        <f>'Stata Output'!C4976</f>
        <v>0.49627183000000002</v>
      </c>
      <c r="D193" s="27">
        <f>'Stata Output'!D4976</f>
        <v>0.18675444999999999</v>
      </c>
      <c r="E193" s="27">
        <f>'Stata Output'!E4976</f>
        <v>0.34507744000000001</v>
      </c>
      <c r="F193" s="26"/>
      <c r="G193" s="22">
        <f t="shared" si="16"/>
        <v>0</v>
      </c>
      <c r="H193" s="22">
        <f t="shared" si="17"/>
        <v>0</v>
      </c>
      <c r="I193" s="22">
        <f t="shared" si="18"/>
        <v>0</v>
      </c>
      <c r="K193" s="22">
        <f t="shared" si="19"/>
        <v>0</v>
      </c>
      <c r="L193" s="26"/>
      <c r="M193" s="26"/>
      <c r="N193" s="32" t="s">
        <v>178</v>
      </c>
      <c r="O193" s="26" t="s">
        <v>197</v>
      </c>
      <c r="P193" s="27">
        <f>'Stata Output'!C652</f>
        <v>0.55118495000000001</v>
      </c>
      <c r="Q193" s="27">
        <f>'Stata Output'!D652</f>
        <v>0.25775923000000001</v>
      </c>
      <c r="R193" s="27">
        <f>'Stata Output'!E652</f>
        <v>0.20067647</v>
      </c>
      <c r="S193" s="26"/>
      <c r="T193" s="22">
        <f t="shared" si="20"/>
        <v>0</v>
      </c>
      <c r="U193" s="22">
        <f t="shared" si="21"/>
        <v>0</v>
      </c>
      <c r="V193" s="22">
        <f t="shared" si="22"/>
        <v>0</v>
      </c>
      <c r="X193" s="22">
        <f t="shared" si="23"/>
        <v>0</v>
      </c>
      <c r="Y193" s="26"/>
      <c r="Z193" s="26"/>
    </row>
    <row r="194" spans="1:26" x14ac:dyDescent="0.2">
      <c r="A194" s="32" t="s">
        <v>178</v>
      </c>
      <c r="B194" s="26" t="s">
        <v>198</v>
      </c>
      <c r="C194" s="27">
        <f>'Stata Output'!C4977</f>
        <v>0.49526714999999999</v>
      </c>
      <c r="D194" s="27">
        <f>'Stata Output'!D4977</f>
        <v>0.19146775999999999</v>
      </c>
      <c r="E194" s="27">
        <f>'Stata Output'!E4977</f>
        <v>0.34096449000000001</v>
      </c>
      <c r="F194" s="26"/>
      <c r="G194" s="22">
        <f t="shared" si="16"/>
        <v>0</v>
      </c>
      <c r="H194" s="22">
        <f t="shared" si="17"/>
        <v>0</v>
      </c>
      <c r="I194" s="22">
        <f t="shared" si="18"/>
        <v>0</v>
      </c>
      <c r="K194" s="22">
        <f t="shared" si="19"/>
        <v>0</v>
      </c>
      <c r="L194" s="26"/>
      <c r="M194" s="26"/>
      <c r="N194" s="32" t="s">
        <v>178</v>
      </c>
      <c r="O194" s="26" t="s">
        <v>198</v>
      </c>
      <c r="P194" s="27">
        <f>'Stata Output'!C653</f>
        <v>0.56285333999999998</v>
      </c>
      <c r="Q194" s="27">
        <f>'Stata Output'!D653</f>
        <v>0.25294883000000001</v>
      </c>
      <c r="R194" s="27">
        <f>'Stata Output'!E653</f>
        <v>0.19669921000000001</v>
      </c>
      <c r="S194" s="26"/>
      <c r="T194" s="22">
        <f t="shared" si="20"/>
        <v>0</v>
      </c>
      <c r="U194" s="22">
        <f t="shared" si="21"/>
        <v>0</v>
      </c>
      <c r="V194" s="22">
        <f t="shared" si="22"/>
        <v>0</v>
      </c>
      <c r="X194" s="22">
        <f t="shared" si="23"/>
        <v>0</v>
      </c>
      <c r="Y194" s="26"/>
      <c r="Z194" s="26"/>
    </row>
    <row r="195" spans="1:26" x14ac:dyDescent="0.2">
      <c r="A195" s="32" t="s">
        <v>178</v>
      </c>
      <c r="B195" s="26" t="s">
        <v>199</v>
      </c>
      <c r="C195" s="27">
        <f>'Stata Output'!C4978</f>
        <v>0.51085926999999998</v>
      </c>
      <c r="D195" s="27">
        <f>'Stata Output'!D4978</f>
        <v>0.18251010000000001</v>
      </c>
      <c r="E195" s="27">
        <f>'Stata Output'!E4978</f>
        <v>0.33581749</v>
      </c>
      <c r="F195" s="26"/>
      <c r="G195" s="22">
        <f t="shared" si="16"/>
        <v>0</v>
      </c>
      <c r="H195" s="22">
        <f t="shared" si="17"/>
        <v>0</v>
      </c>
      <c r="I195" s="22">
        <f t="shared" si="18"/>
        <v>0</v>
      </c>
      <c r="K195" s="22">
        <f t="shared" si="19"/>
        <v>0</v>
      </c>
      <c r="L195" s="26"/>
      <c r="M195" s="26"/>
      <c r="N195" s="32" t="s">
        <v>178</v>
      </c>
      <c r="O195" s="26" t="s">
        <v>199</v>
      </c>
      <c r="P195" s="27">
        <f>'Stata Output'!C654</f>
        <v>0.54092052999999995</v>
      </c>
      <c r="Q195" s="27">
        <f>'Stata Output'!D654</f>
        <v>0.25563343999999999</v>
      </c>
      <c r="R195" s="27">
        <f>'Stata Output'!E654</f>
        <v>0.21396997000000001</v>
      </c>
      <c r="S195" s="26"/>
      <c r="T195" s="22">
        <f t="shared" si="20"/>
        <v>0</v>
      </c>
      <c r="U195" s="22">
        <f t="shared" si="21"/>
        <v>0</v>
      </c>
      <c r="V195" s="22">
        <f t="shared" si="22"/>
        <v>0</v>
      </c>
      <c r="X195" s="22">
        <f t="shared" si="23"/>
        <v>0</v>
      </c>
      <c r="Y195" s="26"/>
      <c r="Z195" s="26"/>
    </row>
    <row r="196" spans="1:26" x14ac:dyDescent="0.2">
      <c r="A196" s="32" t="s">
        <v>178</v>
      </c>
      <c r="B196" s="26" t="s">
        <v>200</v>
      </c>
      <c r="C196" s="27">
        <f>'Stata Output'!C4979</f>
        <v>0.52352597999999995</v>
      </c>
      <c r="D196" s="27">
        <f>'Stata Output'!D4979</f>
        <v>0.17745520000000001</v>
      </c>
      <c r="E196" s="27">
        <f>'Stata Output'!E4979</f>
        <v>0.32919876999999997</v>
      </c>
      <c r="F196" s="26"/>
      <c r="G196" s="22">
        <f t="shared" si="16"/>
        <v>0</v>
      </c>
      <c r="H196" s="22">
        <f t="shared" si="17"/>
        <v>0</v>
      </c>
      <c r="I196" s="22">
        <f t="shared" si="18"/>
        <v>0</v>
      </c>
      <c r="K196" s="22">
        <f t="shared" si="19"/>
        <v>0</v>
      </c>
      <c r="L196" s="26"/>
      <c r="M196" s="26"/>
      <c r="N196" s="32" t="s">
        <v>178</v>
      </c>
      <c r="O196" s="26" t="s">
        <v>200</v>
      </c>
      <c r="P196" s="27">
        <f>'Stata Output'!C655</f>
        <v>0.52865638999999998</v>
      </c>
      <c r="Q196" s="27">
        <f>'Stata Output'!D655</f>
        <v>0.25527464999999999</v>
      </c>
      <c r="R196" s="27">
        <f>'Stata Output'!E655</f>
        <v>0.22642495000000001</v>
      </c>
      <c r="S196" s="26"/>
      <c r="T196" s="22">
        <f t="shared" si="20"/>
        <v>0</v>
      </c>
      <c r="U196" s="22">
        <f t="shared" si="21"/>
        <v>0</v>
      </c>
      <c r="V196" s="22">
        <f t="shared" si="22"/>
        <v>0</v>
      </c>
      <c r="X196" s="22">
        <f t="shared" si="23"/>
        <v>0</v>
      </c>
      <c r="Y196" s="26"/>
      <c r="Z196" s="26"/>
    </row>
    <row r="197" spans="1:26" x14ac:dyDescent="0.2">
      <c r="A197" s="32" t="s">
        <v>178</v>
      </c>
      <c r="B197" s="26" t="s">
        <v>201</v>
      </c>
      <c r="C197" s="27">
        <f>'Stata Output'!C4980</f>
        <v>0.52350898999999995</v>
      </c>
      <c r="D197" s="27">
        <f>'Stata Output'!D4980</f>
        <v>0.17591802000000001</v>
      </c>
      <c r="E197" s="27">
        <f>'Stata Output'!E4980</f>
        <v>0.33142505</v>
      </c>
      <c r="F197" s="26"/>
      <c r="G197" s="22">
        <f t="shared" si="16"/>
        <v>0</v>
      </c>
      <c r="H197" s="22">
        <f t="shared" si="17"/>
        <v>0</v>
      </c>
      <c r="I197" s="22">
        <f t="shared" si="18"/>
        <v>0</v>
      </c>
      <c r="K197" s="22">
        <f t="shared" si="19"/>
        <v>0</v>
      </c>
      <c r="L197" s="26"/>
      <c r="M197" s="26"/>
      <c r="N197" s="32" t="s">
        <v>178</v>
      </c>
      <c r="O197" s="26" t="s">
        <v>201</v>
      </c>
      <c r="P197" s="27">
        <f>'Stata Output'!C656</f>
        <v>0.52434818000000005</v>
      </c>
      <c r="Q197" s="27">
        <f>'Stata Output'!D656</f>
        <v>0.25755001</v>
      </c>
      <c r="R197" s="27">
        <f>'Stata Output'!E656</f>
        <v>0.22788908999999999</v>
      </c>
      <c r="S197" s="26"/>
      <c r="T197" s="22">
        <f t="shared" si="20"/>
        <v>0</v>
      </c>
      <c r="U197" s="22">
        <f t="shared" si="21"/>
        <v>0</v>
      </c>
      <c r="V197" s="22">
        <f t="shared" si="22"/>
        <v>0</v>
      </c>
      <c r="X197" s="22">
        <f t="shared" si="23"/>
        <v>0</v>
      </c>
      <c r="Y197" s="26"/>
      <c r="Z197" s="26"/>
    </row>
    <row r="198" spans="1:26" x14ac:dyDescent="0.2">
      <c r="A198" s="32" t="s">
        <v>178</v>
      </c>
      <c r="B198" s="26" t="s">
        <v>202</v>
      </c>
      <c r="C198" s="27">
        <f>'Stata Output'!C4981</f>
        <v>0.53376573000000005</v>
      </c>
      <c r="D198" s="27">
        <f>'Stata Output'!D4981</f>
        <v>0.17857334</v>
      </c>
      <c r="E198" s="27">
        <f>'Stata Output'!E4981</f>
        <v>0.31851346000000003</v>
      </c>
      <c r="F198" s="26"/>
      <c r="G198" s="22">
        <f t="shared" ref="G198:G261" si="24">IF(C198&lt;0,1,0)</f>
        <v>0</v>
      </c>
      <c r="H198" s="22">
        <f t="shared" ref="H198:H261" si="25">IF(D198&lt;0,1,0)</f>
        <v>0</v>
      </c>
      <c r="I198" s="22">
        <f t="shared" ref="I198:I261" si="26">IF(E198&lt;0,1,0)</f>
        <v>0</v>
      </c>
      <c r="K198" s="22">
        <f t="shared" ref="K198:K261" si="27">SUM(G198:I198)</f>
        <v>0</v>
      </c>
      <c r="L198" s="26"/>
      <c r="M198" s="26"/>
      <c r="N198" s="32" t="s">
        <v>178</v>
      </c>
      <c r="O198" s="26" t="s">
        <v>202</v>
      </c>
      <c r="P198" s="27">
        <f>'Stata Output'!C657</f>
        <v>0.53141680000000002</v>
      </c>
      <c r="Q198" s="27">
        <f>'Stata Output'!D657</f>
        <v>0.24940053000000001</v>
      </c>
      <c r="R198" s="27">
        <f>'Stata Output'!E657</f>
        <v>0.23307936000000001</v>
      </c>
      <c r="S198" s="26"/>
      <c r="T198" s="22">
        <f t="shared" ref="T198:T261" si="28">IF(P198&lt;0,1,0)</f>
        <v>0</v>
      </c>
      <c r="U198" s="22">
        <f t="shared" ref="U198:U261" si="29">IF(Q198&lt;0,1,0)</f>
        <v>0</v>
      </c>
      <c r="V198" s="22">
        <f t="shared" ref="V198:V261" si="30">IF(R198&lt;0,1,0)</f>
        <v>0</v>
      </c>
      <c r="X198" s="22">
        <f t="shared" ref="X198:X261" si="31">SUM(T198:V198)</f>
        <v>0</v>
      </c>
      <c r="Y198" s="26"/>
      <c r="Z198" s="26"/>
    </row>
    <row r="199" spans="1:26" x14ac:dyDescent="0.2">
      <c r="A199" s="32" t="s">
        <v>178</v>
      </c>
      <c r="B199" s="28" t="s">
        <v>203</v>
      </c>
      <c r="C199" s="27">
        <f>'Stata Output'!C4982</f>
        <v>0.53369228000000002</v>
      </c>
      <c r="D199" s="27">
        <f>'Stata Output'!D4982</f>
        <v>0.17672853999999999</v>
      </c>
      <c r="E199" s="27">
        <f>'Stata Output'!E4982</f>
        <v>0.32124654000000002</v>
      </c>
      <c r="F199" s="28"/>
      <c r="G199" s="22">
        <f t="shared" si="24"/>
        <v>0</v>
      </c>
      <c r="H199" s="22">
        <f t="shared" si="25"/>
        <v>0</v>
      </c>
      <c r="I199" s="22">
        <f t="shared" si="26"/>
        <v>0</v>
      </c>
      <c r="K199" s="22">
        <f t="shared" si="27"/>
        <v>0</v>
      </c>
      <c r="L199" s="28"/>
      <c r="M199" s="28"/>
      <c r="N199" s="32" t="s">
        <v>178</v>
      </c>
      <c r="O199" s="28" t="s">
        <v>203</v>
      </c>
      <c r="P199" s="27">
        <f>'Stata Output'!C658</f>
        <v>0.52623569999999997</v>
      </c>
      <c r="Q199" s="27">
        <f>'Stata Output'!D658</f>
        <v>0.25216699999999997</v>
      </c>
      <c r="R199" s="27">
        <f>'Stata Output'!E658</f>
        <v>0.23480696000000001</v>
      </c>
      <c r="S199" s="28"/>
      <c r="T199" s="22">
        <f t="shared" si="28"/>
        <v>0</v>
      </c>
      <c r="U199" s="22">
        <f t="shared" si="29"/>
        <v>0</v>
      </c>
      <c r="V199" s="22">
        <f t="shared" si="30"/>
        <v>0</v>
      </c>
      <c r="X199" s="22">
        <f t="shared" si="31"/>
        <v>0</v>
      </c>
      <c r="Y199" s="28"/>
      <c r="Z199" s="28"/>
    </row>
    <row r="200" spans="1:26" x14ac:dyDescent="0.2">
      <c r="A200" s="32" t="s">
        <v>178</v>
      </c>
      <c r="B200" s="26" t="s">
        <v>204</v>
      </c>
      <c r="C200" s="27">
        <f>'Stata Output'!C4983</f>
        <v>0.53391710999999997</v>
      </c>
      <c r="D200" s="27">
        <f>'Stata Output'!D4983</f>
        <v>0.17495378</v>
      </c>
      <c r="E200" s="27">
        <f>'Stata Output'!E4983</f>
        <v>0.32353460000000001</v>
      </c>
      <c r="F200" s="26"/>
      <c r="G200" s="22">
        <f t="shared" si="24"/>
        <v>0</v>
      </c>
      <c r="H200" s="22">
        <f t="shared" si="25"/>
        <v>0</v>
      </c>
      <c r="I200" s="22">
        <f t="shared" si="26"/>
        <v>0</v>
      </c>
      <c r="K200" s="22">
        <f t="shared" si="27"/>
        <v>0</v>
      </c>
      <c r="L200" s="26"/>
      <c r="M200" s="26"/>
      <c r="N200" s="32" t="s">
        <v>178</v>
      </c>
      <c r="O200" s="26" t="s">
        <v>204</v>
      </c>
      <c r="P200" s="27">
        <f>'Stata Output'!C659</f>
        <v>0.52131108000000004</v>
      </c>
      <c r="Q200" s="27">
        <f>'Stata Output'!D659</f>
        <v>0.25462929000000001</v>
      </c>
      <c r="R200" s="27">
        <f>'Stata Output'!E659</f>
        <v>0.23663354</v>
      </c>
      <c r="S200" s="26"/>
      <c r="T200" s="22">
        <f t="shared" si="28"/>
        <v>0</v>
      </c>
      <c r="U200" s="22">
        <f t="shared" si="29"/>
        <v>0</v>
      </c>
      <c r="V200" s="22">
        <f t="shared" si="30"/>
        <v>0</v>
      </c>
      <c r="X200" s="22">
        <f t="shared" si="31"/>
        <v>0</v>
      </c>
      <c r="Y200" s="26"/>
      <c r="Z200" s="26"/>
    </row>
    <row r="201" spans="1:26" x14ac:dyDescent="0.2">
      <c r="A201" s="32" t="s">
        <v>178</v>
      </c>
      <c r="B201" s="26" t="s">
        <v>205</v>
      </c>
      <c r="C201" s="27">
        <f>'Stata Output'!C4984</f>
        <v>0.41529528999999998</v>
      </c>
      <c r="D201" s="27">
        <f>'Stata Output'!D4984</f>
        <v>0.20004105</v>
      </c>
      <c r="E201" s="27">
        <f>'Stata Output'!E4984</f>
        <v>0.35314138</v>
      </c>
      <c r="F201" s="26"/>
      <c r="G201" s="22">
        <f t="shared" si="24"/>
        <v>0</v>
      </c>
      <c r="H201" s="22">
        <f t="shared" si="25"/>
        <v>0</v>
      </c>
      <c r="I201" s="22">
        <f t="shared" si="26"/>
        <v>0</v>
      </c>
      <c r="K201" s="22">
        <f t="shared" si="27"/>
        <v>0</v>
      </c>
      <c r="L201" s="26"/>
      <c r="M201" s="26"/>
      <c r="N201" s="32" t="s">
        <v>178</v>
      </c>
      <c r="O201" s="26" t="s">
        <v>205</v>
      </c>
      <c r="P201" s="27">
        <f>'Stata Output'!C660</f>
        <v>0.63105571000000005</v>
      </c>
      <c r="Q201" s="27">
        <f>'Stata Output'!D660</f>
        <v>0.22811139</v>
      </c>
      <c r="R201" s="27">
        <f>'Stata Output'!E660</f>
        <v>9.3906379999999998E-2</v>
      </c>
      <c r="S201" s="26"/>
      <c r="T201" s="22">
        <f t="shared" si="28"/>
        <v>0</v>
      </c>
      <c r="U201" s="22">
        <f t="shared" si="29"/>
        <v>0</v>
      </c>
      <c r="V201" s="22">
        <f t="shared" si="30"/>
        <v>0</v>
      </c>
      <c r="X201" s="22">
        <f t="shared" si="31"/>
        <v>0</v>
      </c>
      <c r="Y201" s="26"/>
      <c r="Z201" s="26"/>
    </row>
    <row r="202" spans="1:26" x14ac:dyDescent="0.2">
      <c r="A202" s="32" t="s">
        <v>178</v>
      </c>
      <c r="B202" s="26" t="s">
        <v>206</v>
      </c>
      <c r="C202" s="27">
        <f>'Stata Output'!C4985</f>
        <v>0.42330588000000002</v>
      </c>
      <c r="D202" s="27">
        <f>'Stata Output'!D4985</f>
        <v>0.20027101</v>
      </c>
      <c r="E202" s="27">
        <f>'Stata Output'!E4985</f>
        <v>0.34570219000000002</v>
      </c>
      <c r="F202" s="26"/>
      <c r="G202" s="22">
        <f t="shared" si="24"/>
        <v>0</v>
      </c>
      <c r="H202" s="22">
        <f t="shared" si="25"/>
        <v>0</v>
      </c>
      <c r="I202" s="22">
        <f t="shared" si="26"/>
        <v>0</v>
      </c>
      <c r="K202" s="22">
        <f t="shared" si="27"/>
        <v>0</v>
      </c>
      <c r="L202" s="26"/>
      <c r="M202" s="26"/>
      <c r="N202" s="32" t="s">
        <v>178</v>
      </c>
      <c r="O202" s="26" t="s">
        <v>206</v>
      </c>
      <c r="P202" s="27">
        <f>'Stata Output'!C661</f>
        <v>0.63141457000000001</v>
      </c>
      <c r="Q202" s="27">
        <f>'Stata Output'!D661</f>
        <v>0.22446018000000001</v>
      </c>
      <c r="R202" s="27">
        <f>'Stata Output'!E661</f>
        <v>9.9726099999999998E-2</v>
      </c>
      <c r="S202" s="26"/>
      <c r="T202" s="22">
        <f t="shared" si="28"/>
        <v>0</v>
      </c>
      <c r="U202" s="22">
        <f t="shared" si="29"/>
        <v>0</v>
      </c>
      <c r="V202" s="22">
        <f t="shared" si="30"/>
        <v>0</v>
      </c>
      <c r="X202" s="22">
        <f t="shared" si="31"/>
        <v>0</v>
      </c>
      <c r="Y202" s="26"/>
      <c r="Z202" s="26"/>
    </row>
    <row r="203" spans="1:26" x14ac:dyDescent="0.2">
      <c r="A203" s="32" t="s">
        <v>178</v>
      </c>
      <c r="B203" s="26" t="s">
        <v>207</v>
      </c>
      <c r="C203" s="27">
        <f>'Stata Output'!C4986</f>
        <v>0.44489085</v>
      </c>
      <c r="D203" s="27">
        <f>'Stata Output'!D4986</f>
        <v>0.19524637</v>
      </c>
      <c r="E203" s="27">
        <f>'Stata Output'!E4986</f>
        <v>0.33051361000000001</v>
      </c>
      <c r="F203" s="26"/>
      <c r="G203" s="22">
        <f t="shared" si="24"/>
        <v>0</v>
      </c>
      <c r="H203" s="22">
        <f t="shared" si="25"/>
        <v>0</v>
      </c>
      <c r="I203" s="22">
        <f t="shared" si="26"/>
        <v>0</v>
      </c>
      <c r="K203" s="22">
        <f t="shared" si="27"/>
        <v>0</v>
      </c>
      <c r="L203" s="26"/>
      <c r="M203" s="26"/>
      <c r="N203" s="32" t="s">
        <v>178</v>
      </c>
      <c r="O203" s="26" t="s">
        <v>207</v>
      </c>
      <c r="P203" s="27">
        <f>'Stata Output'!C662</f>
        <v>0.61946188000000002</v>
      </c>
      <c r="Q203" s="27">
        <f>'Stata Output'!D662</f>
        <v>0.21977300999999999</v>
      </c>
      <c r="R203" s="27">
        <f>'Stata Output'!E662</f>
        <v>0.11842558</v>
      </c>
      <c r="S203" s="26"/>
      <c r="T203" s="22">
        <f t="shared" si="28"/>
        <v>0</v>
      </c>
      <c r="U203" s="22">
        <f t="shared" si="29"/>
        <v>0</v>
      </c>
      <c r="V203" s="22">
        <f t="shared" si="30"/>
        <v>0</v>
      </c>
      <c r="X203" s="22">
        <f t="shared" si="31"/>
        <v>0</v>
      </c>
      <c r="Y203" s="26"/>
      <c r="Z203" s="26"/>
    </row>
    <row r="204" spans="1:26" x14ac:dyDescent="0.2">
      <c r="A204" s="32" t="s">
        <v>178</v>
      </c>
      <c r="B204" s="26" t="s">
        <v>208</v>
      </c>
      <c r="C204" s="27">
        <f>'Stata Output'!C4987</f>
        <v>0.43151894000000002</v>
      </c>
      <c r="D204" s="27">
        <f>'Stata Output'!D4987</f>
        <v>0.20050461999999999</v>
      </c>
      <c r="E204" s="27">
        <f>'Stata Output'!E4987</f>
        <v>0.33840729000000003</v>
      </c>
      <c r="F204" s="26"/>
      <c r="G204" s="22">
        <f t="shared" si="24"/>
        <v>0</v>
      </c>
      <c r="H204" s="22">
        <f t="shared" si="25"/>
        <v>0</v>
      </c>
      <c r="I204" s="22">
        <f t="shared" si="26"/>
        <v>0</v>
      </c>
      <c r="K204" s="22">
        <f t="shared" si="27"/>
        <v>0</v>
      </c>
      <c r="L204" s="26"/>
      <c r="M204" s="26"/>
      <c r="N204" s="32" t="s">
        <v>178</v>
      </c>
      <c r="O204" s="26" t="s">
        <v>208</v>
      </c>
      <c r="P204" s="27">
        <f>'Stata Output'!C663</f>
        <v>0.63148360000000003</v>
      </c>
      <c r="Q204" s="27">
        <f>'Stata Output'!D663</f>
        <v>0.22104053000000001</v>
      </c>
      <c r="R204" s="27">
        <f>'Stata Output'!E663</f>
        <v>0.10593772999999999</v>
      </c>
      <c r="S204" s="26"/>
      <c r="T204" s="22">
        <f t="shared" si="28"/>
        <v>0</v>
      </c>
      <c r="U204" s="22">
        <f t="shared" si="29"/>
        <v>0</v>
      </c>
      <c r="V204" s="22">
        <f t="shared" si="30"/>
        <v>0</v>
      </c>
      <c r="X204" s="22">
        <f t="shared" si="31"/>
        <v>0</v>
      </c>
      <c r="Y204" s="26"/>
      <c r="Z204" s="26"/>
    </row>
    <row r="205" spans="1:26" x14ac:dyDescent="0.2">
      <c r="A205" s="32" t="s">
        <v>178</v>
      </c>
      <c r="B205" s="26" t="s">
        <v>209</v>
      </c>
      <c r="C205" s="27">
        <f>'Stata Output'!C4988</f>
        <v>0.43010089000000001</v>
      </c>
      <c r="D205" s="27">
        <f>'Stata Output'!D4988</f>
        <v>0.20115034000000001</v>
      </c>
      <c r="E205" s="27">
        <f>'Stata Output'!E4988</f>
        <v>0.33911793000000001</v>
      </c>
      <c r="F205" s="26"/>
      <c r="G205" s="22">
        <f t="shared" si="24"/>
        <v>0</v>
      </c>
      <c r="H205" s="22">
        <f t="shared" si="25"/>
        <v>0</v>
      </c>
      <c r="I205" s="22">
        <f t="shared" si="26"/>
        <v>0</v>
      </c>
      <c r="K205" s="22">
        <f t="shared" si="27"/>
        <v>0</v>
      </c>
      <c r="L205" s="26"/>
      <c r="M205" s="26"/>
      <c r="N205" s="32" t="s">
        <v>178</v>
      </c>
      <c r="O205" s="26" t="s">
        <v>209</v>
      </c>
      <c r="P205" s="27">
        <f>'Stata Output'!C664</f>
        <v>0.63300519</v>
      </c>
      <c r="Q205" s="27">
        <f>'Stata Output'!D664</f>
        <v>0.2210452</v>
      </c>
      <c r="R205" s="27">
        <f>'Stata Output'!E664</f>
        <v>0.10452897</v>
      </c>
      <c r="S205" s="26"/>
      <c r="T205" s="22">
        <f t="shared" si="28"/>
        <v>0</v>
      </c>
      <c r="U205" s="22">
        <f t="shared" si="29"/>
        <v>0</v>
      </c>
      <c r="V205" s="22">
        <f t="shared" si="30"/>
        <v>0</v>
      </c>
      <c r="X205" s="22">
        <f t="shared" si="31"/>
        <v>0</v>
      </c>
      <c r="Y205" s="26"/>
      <c r="Z205" s="26"/>
    </row>
    <row r="206" spans="1:26" x14ac:dyDescent="0.2">
      <c r="A206" s="32" t="s">
        <v>178</v>
      </c>
      <c r="B206" s="28" t="s">
        <v>210</v>
      </c>
      <c r="C206" s="27">
        <f>'Stata Output'!C4989</f>
        <v>0.47209464000000001</v>
      </c>
      <c r="D206" s="27">
        <f>'Stata Output'!D4989</f>
        <v>0.17899909</v>
      </c>
      <c r="E206" s="27">
        <f>'Stata Output'!E4989</f>
        <v>0.32242174000000001</v>
      </c>
      <c r="F206" s="28"/>
      <c r="G206" s="22">
        <f t="shared" si="24"/>
        <v>0</v>
      </c>
      <c r="H206" s="22">
        <f t="shared" si="25"/>
        <v>0</v>
      </c>
      <c r="I206" s="22">
        <f t="shared" si="26"/>
        <v>0</v>
      </c>
      <c r="K206" s="22">
        <f t="shared" si="27"/>
        <v>0</v>
      </c>
      <c r="L206" s="28"/>
      <c r="M206" s="28"/>
      <c r="N206" s="32" t="s">
        <v>178</v>
      </c>
      <c r="O206" s="28" t="s">
        <v>210</v>
      </c>
      <c r="P206" s="27">
        <f>'Stata Output'!C665</f>
        <v>0.57946271999999999</v>
      </c>
      <c r="Q206" s="27">
        <f>'Stata Output'!D665</f>
        <v>0.22536809999999999</v>
      </c>
      <c r="R206" s="27">
        <f>'Stata Output'!E665</f>
        <v>0.14915125000000001</v>
      </c>
      <c r="S206" s="28"/>
      <c r="T206" s="22">
        <f t="shared" si="28"/>
        <v>0</v>
      </c>
      <c r="U206" s="22">
        <f t="shared" si="29"/>
        <v>0</v>
      </c>
      <c r="V206" s="22">
        <f t="shared" si="30"/>
        <v>0</v>
      </c>
      <c r="X206" s="22">
        <f t="shared" si="31"/>
        <v>0</v>
      </c>
      <c r="Y206" s="28"/>
      <c r="Z206" s="28"/>
    </row>
    <row r="207" spans="1:26" x14ac:dyDescent="0.2">
      <c r="A207" s="32" t="s">
        <v>178</v>
      </c>
      <c r="B207" s="26" t="s">
        <v>211</v>
      </c>
      <c r="C207" s="27">
        <f>'Stata Output'!C4990</f>
        <v>0.47179417000000001</v>
      </c>
      <c r="D207" s="27">
        <f>'Stata Output'!D4990</f>
        <v>0.17835366</v>
      </c>
      <c r="E207" s="27">
        <f>'Stata Output'!E4990</f>
        <v>0.32369525999999998</v>
      </c>
      <c r="F207" s="26"/>
      <c r="G207" s="22">
        <f t="shared" si="24"/>
        <v>0</v>
      </c>
      <c r="H207" s="22">
        <f t="shared" si="25"/>
        <v>0</v>
      </c>
      <c r="I207" s="22">
        <f t="shared" si="26"/>
        <v>0</v>
      </c>
      <c r="K207" s="22">
        <f t="shared" si="27"/>
        <v>0</v>
      </c>
      <c r="L207" s="26"/>
      <c r="M207" s="26"/>
      <c r="N207" s="32" t="s">
        <v>178</v>
      </c>
      <c r="O207" s="26" t="s">
        <v>211</v>
      </c>
      <c r="P207" s="27">
        <f>'Stata Output'!C666</f>
        <v>0.57759446999999997</v>
      </c>
      <c r="Q207" s="27">
        <f>'Stata Output'!D666</f>
        <v>0.22652116999999999</v>
      </c>
      <c r="R207" s="27">
        <f>'Stata Output'!E666</f>
        <v>0.14960266</v>
      </c>
      <c r="S207" s="26"/>
      <c r="T207" s="22">
        <f t="shared" si="28"/>
        <v>0</v>
      </c>
      <c r="U207" s="22">
        <f t="shared" si="29"/>
        <v>0</v>
      </c>
      <c r="V207" s="22">
        <f t="shared" si="30"/>
        <v>0</v>
      </c>
      <c r="X207" s="22">
        <f t="shared" si="31"/>
        <v>0</v>
      </c>
      <c r="Y207" s="26"/>
      <c r="Z207" s="26"/>
    </row>
    <row r="208" spans="1:26" x14ac:dyDescent="0.2">
      <c r="A208" s="32" t="s">
        <v>178</v>
      </c>
      <c r="B208" s="26" t="s">
        <v>212</v>
      </c>
      <c r="C208" s="27">
        <f>'Stata Output'!C4991</f>
        <v>0.47118441</v>
      </c>
      <c r="D208" s="27">
        <f>'Stata Output'!D4991</f>
        <v>0.17825884</v>
      </c>
      <c r="E208" s="27">
        <f>'Stata Output'!E4991</f>
        <v>0.32453552000000002</v>
      </c>
      <c r="F208" s="26"/>
      <c r="G208" s="22">
        <f t="shared" si="24"/>
        <v>0</v>
      </c>
      <c r="H208" s="22">
        <f t="shared" si="25"/>
        <v>0</v>
      </c>
      <c r="I208" s="22">
        <f t="shared" si="26"/>
        <v>0</v>
      </c>
      <c r="K208" s="22">
        <f t="shared" si="27"/>
        <v>0</v>
      </c>
      <c r="L208" s="26"/>
      <c r="M208" s="26"/>
      <c r="N208" s="32" t="s">
        <v>178</v>
      </c>
      <c r="O208" s="26" t="s">
        <v>212</v>
      </c>
      <c r="P208" s="27">
        <f>'Stata Output'!C667</f>
        <v>0.57720565999999995</v>
      </c>
      <c r="Q208" s="27">
        <f>'Stata Output'!D667</f>
        <v>0.22707173999999999</v>
      </c>
      <c r="R208" s="27">
        <f>'Stata Output'!E667</f>
        <v>0.14935397</v>
      </c>
      <c r="S208" s="26"/>
      <c r="T208" s="22">
        <f t="shared" si="28"/>
        <v>0</v>
      </c>
      <c r="U208" s="22">
        <f t="shared" si="29"/>
        <v>0</v>
      </c>
      <c r="V208" s="22">
        <f t="shared" si="30"/>
        <v>0</v>
      </c>
      <c r="X208" s="22">
        <f t="shared" si="31"/>
        <v>0</v>
      </c>
      <c r="Y208" s="26"/>
      <c r="Z208" s="26"/>
    </row>
    <row r="209" spans="1:26" x14ac:dyDescent="0.2">
      <c r="A209" s="32" t="s">
        <v>178</v>
      </c>
      <c r="B209" s="26" t="s">
        <v>213</v>
      </c>
      <c r="C209" s="27">
        <f>'Stata Output'!C4992</f>
        <v>0.46691640000000001</v>
      </c>
      <c r="D209" s="27">
        <f>'Stata Output'!D4992</f>
        <v>0.19675086999999999</v>
      </c>
      <c r="E209" s="27">
        <f>'Stata Output'!E4992</f>
        <v>0.30798014000000001</v>
      </c>
      <c r="F209" s="26"/>
      <c r="G209" s="22">
        <f t="shared" si="24"/>
        <v>0</v>
      </c>
      <c r="H209" s="22">
        <f t="shared" si="25"/>
        <v>0</v>
      </c>
      <c r="I209" s="22">
        <f t="shared" si="26"/>
        <v>0</v>
      </c>
      <c r="K209" s="22">
        <f t="shared" si="27"/>
        <v>0</v>
      </c>
      <c r="L209" s="26"/>
      <c r="M209" s="26"/>
      <c r="N209" s="32" t="s">
        <v>178</v>
      </c>
      <c r="O209" s="26" t="s">
        <v>213</v>
      </c>
      <c r="P209" s="27">
        <f>'Stata Output'!C668</f>
        <v>0.62362662000000002</v>
      </c>
      <c r="Q209" s="27">
        <f>'Stata Output'!D668</f>
        <v>0.20764374999999999</v>
      </c>
      <c r="R209" s="27">
        <f>'Stata Output'!E668</f>
        <v>0.13298144000000001</v>
      </c>
      <c r="S209" s="26"/>
      <c r="T209" s="22">
        <f t="shared" si="28"/>
        <v>0</v>
      </c>
      <c r="U209" s="22">
        <f t="shared" si="29"/>
        <v>0</v>
      </c>
      <c r="V209" s="22">
        <f t="shared" si="30"/>
        <v>0</v>
      </c>
      <c r="X209" s="22">
        <f t="shared" si="31"/>
        <v>0</v>
      </c>
      <c r="Y209" s="26"/>
      <c r="Z209" s="26"/>
    </row>
    <row r="210" spans="1:26" x14ac:dyDescent="0.2">
      <c r="A210" s="32" t="s">
        <v>178</v>
      </c>
      <c r="B210" s="26" t="s">
        <v>214</v>
      </c>
      <c r="C210" s="27">
        <f>'Stata Output'!C4993</f>
        <v>0.46267405</v>
      </c>
      <c r="D210" s="27">
        <f>'Stata Output'!D4993</f>
        <v>0.19796836000000001</v>
      </c>
      <c r="E210" s="27">
        <f>'Stata Output'!E4993</f>
        <v>0.31113151999999999</v>
      </c>
      <c r="F210" s="26"/>
      <c r="G210" s="22">
        <f t="shared" si="24"/>
        <v>0</v>
      </c>
      <c r="H210" s="22">
        <f t="shared" si="25"/>
        <v>0</v>
      </c>
      <c r="I210" s="22">
        <f t="shared" si="26"/>
        <v>0</v>
      </c>
      <c r="K210" s="22">
        <f t="shared" si="27"/>
        <v>0</v>
      </c>
      <c r="L210" s="26"/>
      <c r="M210" s="26"/>
      <c r="N210" s="32" t="s">
        <v>178</v>
      </c>
      <c r="O210" s="26" t="s">
        <v>214</v>
      </c>
      <c r="P210" s="27">
        <f>'Stata Output'!C669</f>
        <v>0.62617834999999999</v>
      </c>
      <c r="Q210" s="27">
        <f>'Stata Output'!D669</f>
        <v>0.20870971999999999</v>
      </c>
      <c r="R210" s="27">
        <f>'Stata Output'!E669</f>
        <v>0.12945166</v>
      </c>
      <c r="S210" s="26"/>
      <c r="T210" s="22">
        <f t="shared" si="28"/>
        <v>0</v>
      </c>
      <c r="U210" s="22">
        <f t="shared" si="29"/>
        <v>0</v>
      </c>
      <c r="V210" s="22">
        <f t="shared" si="30"/>
        <v>0</v>
      </c>
      <c r="X210" s="22">
        <f t="shared" si="31"/>
        <v>0</v>
      </c>
      <c r="Y210" s="26"/>
      <c r="Z210" s="26"/>
    </row>
    <row r="211" spans="1:26" x14ac:dyDescent="0.2">
      <c r="A211" s="32" t="s">
        <v>178</v>
      </c>
      <c r="B211" s="26" t="s">
        <v>215</v>
      </c>
      <c r="C211" s="27">
        <f>'Stata Output'!C4994</f>
        <v>0.47885258000000003</v>
      </c>
      <c r="D211" s="27">
        <f>'Stata Output'!D4994</f>
        <v>0.20233254000000001</v>
      </c>
      <c r="E211" s="27">
        <f>'Stata Output'!E4994</f>
        <v>0.28998752</v>
      </c>
      <c r="F211" s="26"/>
      <c r="G211" s="22">
        <f t="shared" si="24"/>
        <v>0</v>
      </c>
      <c r="H211" s="22">
        <f t="shared" si="25"/>
        <v>0</v>
      </c>
      <c r="I211" s="22">
        <f t="shared" si="26"/>
        <v>0</v>
      </c>
      <c r="K211" s="22">
        <f t="shared" si="27"/>
        <v>0</v>
      </c>
      <c r="L211" s="26"/>
      <c r="M211" s="26"/>
      <c r="N211" s="32" t="s">
        <v>178</v>
      </c>
      <c r="O211" s="26" t="s">
        <v>215</v>
      </c>
      <c r="P211" s="27">
        <f>'Stata Output'!C670</f>
        <v>0.63828775999999998</v>
      </c>
      <c r="Q211" s="27">
        <f>'Stata Output'!D670</f>
        <v>0.19508434999999999</v>
      </c>
      <c r="R211" s="27">
        <f>'Stata Output'!E670</f>
        <v>0.13708263000000001</v>
      </c>
      <c r="S211" s="26"/>
      <c r="T211" s="22">
        <f t="shared" si="28"/>
        <v>0</v>
      </c>
      <c r="U211" s="22">
        <f t="shared" si="29"/>
        <v>0</v>
      </c>
      <c r="V211" s="22">
        <f t="shared" si="30"/>
        <v>0</v>
      </c>
      <c r="X211" s="22">
        <f t="shared" si="31"/>
        <v>0</v>
      </c>
      <c r="Y211" s="26"/>
      <c r="Z211" s="26"/>
    </row>
    <row r="212" spans="1:26" x14ac:dyDescent="0.2">
      <c r="A212" s="32" t="s">
        <v>178</v>
      </c>
      <c r="B212" s="26" t="s">
        <v>216</v>
      </c>
      <c r="C212" s="27">
        <f>'Stata Output'!C4995</f>
        <v>0.47503809000000002</v>
      </c>
      <c r="D212" s="27">
        <f>'Stata Output'!D4995</f>
        <v>0.20294159000000001</v>
      </c>
      <c r="E212" s="27">
        <f>'Stata Output'!E4995</f>
        <v>0.29351823999999999</v>
      </c>
      <c r="F212" s="26"/>
      <c r="G212" s="22">
        <f t="shared" si="24"/>
        <v>0</v>
      </c>
      <c r="H212" s="22">
        <f t="shared" si="25"/>
        <v>0</v>
      </c>
      <c r="I212" s="22">
        <f t="shared" si="26"/>
        <v>0</v>
      </c>
      <c r="K212" s="22">
        <f t="shared" si="27"/>
        <v>0</v>
      </c>
      <c r="L212" s="26"/>
      <c r="M212" s="26"/>
      <c r="N212" s="32" t="s">
        <v>178</v>
      </c>
      <c r="O212" s="26" t="s">
        <v>216</v>
      </c>
      <c r="P212" s="27">
        <f>'Stata Output'!C671</f>
        <v>0.63922210000000002</v>
      </c>
      <c r="Q212" s="27">
        <f>'Stata Output'!D671</f>
        <v>0.19675807000000001</v>
      </c>
      <c r="R212" s="27">
        <f>'Stata Output'!E671</f>
        <v>0.13437441</v>
      </c>
      <c r="S212" s="26"/>
      <c r="T212" s="22">
        <f t="shared" si="28"/>
        <v>0</v>
      </c>
      <c r="U212" s="22">
        <f t="shared" si="29"/>
        <v>0</v>
      </c>
      <c r="V212" s="22">
        <f t="shared" si="30"/>
        <v>0</v>
      </c>
      <c r="X212" s="22">
        <f t="shared" si="31"/>
        <v>0</v>
      </c>
      <c r="Y212" s="26"/>
      <c r="Z212" s="26"/>
    </row>
    <row r="213" spans="1:26" x14ac:dyDescent="0.2">
      <c r="A213" s="32" t="s">
        <v>178</v>
      </c>
      <c r="B213" s="26" t="s">
        <v>217</v>
      </c>
      <c r="C213" s="27">
        <f>'Stata Output'!C4996</f>
        <v>0.47427819999999998</v>
      </c>
      <c r="D213" s="27">
        <f>'Stata Output'!D4996</f>
        <v>0.20181125</v>
      </c>
      <c r="E213" s="27">
        <f>'Stata Output'!E4996</f>
        <v>0.29601841000000001</v>
      </c>
      <c r="F213" s="26"/>
      <c r="G213" s="22">
        <f t="shared" si="24"/>
        <v>0</v>
      </c>
      <c r="H213" s="22">
        <f t="shared" si="25"/>
        <v>0</v>
      </c>
      <c r="I213" s="22">
        <f t="shared" si="26"/>
        <v>0</v>
      </c>
      <c r="K213" s="22">
        <f t="shared" si="27"/>
        <v>0</v>
      </c>
      <c r="L213" s="26"/>
      <c r="M213" s="26"/>
      <c r="N213" s="32" t="s">
        <v>178</v>
      </c>
      <c r="O213" s="26" t="s">
        <v>217</v>
      </c>
      <c r="P213" s="27">
        <f>'Stata Output'!C672</f>
        <v>0.63590301000000005</v>
      </c>
      <c r="Q213" s="27">
        <f>'Stata Output'!D672</f>
        <v>0.19893491999999999</v>
      </c>
      <c r="R213" s="27">
        <f>'Stata Output'!E672</f>
        <v>0.13503481000000001</v>
      </c>
      <c r="S213" s="26"/>
      <c r="T213" s="22">
        <f t="shared" si="28"/>
        <v>0</v>
      </c>
      <c r="U213" s="22">
        <f t="shared" si="29"/>
        <v>0</v>
      </c>
      <c r="V213" s="22">
        <f t="shared" si="30"/>
        <v>0</v>
      </c>
      <c r="X213" s="22">
        <f t="shared" si="31"/>
        <v>0</v>
      </c>
      <c r="Y213" s="26"/>
      <c r="Z213" s="26"/>
    </row>
    <row r="214" spans="1:26" x14ac:dyDescent="0.2">
      <c r="A214" s="32" t="s">
        <v>178</v>
      </c>
      <c r="B214" s="26" t="s">
        <v>218</v>
      </c>
      <c r="C214" s="27">
        <f>'Stata Output'!C4997</f>
        <v>0.45978639999999998</v>
      </c>
      <c r="D214" s="27">
        <f>'Stata Output'!D4997</f>
        <v>0.16155572000000001</v>
      </c>
      <c r="E214" s="27">
        <f>'Stata Output'!E4997</f>
        <v>0.33729588999999999</v>
      </c>
      <c r="F214" s="26"/>
      <c r="G214" s="22">
        <f t="shared" si="24"/>
        <v>0</v>
      </c>
      <c r="H214" s="22">
        <f t="shared" si="25"/>
        <v>0</v>
      </c>
      <c r="I214" s="22">
        <f t="shared" si="26"/>
        <v>0</v>
      </c>
      <c r="K214" s="22">
        <f t="shared" si="27"/>
        <v>0</v>
      </c>
      <c r="L214" s="26"/>
      <c r="M214" s="26"/>
      <c r="N214" s="32" t="s">
        <v>178</v>
      </c>
      <c r="O214" s="26" t="s">
        <v>218</v>
      </c>
      <c r="P214" s="27">
        <f>'Stata Output'!C673</f>
        <v>0.54980885999999995</v>
      </c>
      <c r="Q214" s="27">
        <f>'Stata Output'!D673</f>
        <v>0.23560611000000001</v>
      </c>
      <c r="R214" s="27">
        <f>'Stata Output'!E673</f>
        <v>0.14104435000000001</v>
      </c>
      <c r="S214" s="26"/>
      <c r="T214" s="22">
        <f t="shared" si="28"/>
        <v>0</v>
      </c>
      <c r="U214" s="22">
        <f t="shared" si="29"/>
        <v>0</v>
      </c>
      <c r="V214" s="22">
        <f t="shared" si="30"/>
        <v>0</v>
      </c>
      <c r="X214" s="22">
        <f t="shared" si="31"/>
        <v>0</v>
      </c>
      <c r="Y214" s="26"/>
      <c r="Z214" s="26"/>
    </row>
    <row r="215" spans="1:26" x14ac:dyDescent="0.2">
      <c r="A215" s="32" t="s">
        <v>178</v>
      </c>
      <c r="B215" s="26" t="s">
        <v>219</v>
      </c>
      <c r="C215" s="27">
        <f>'Stata Output'!C4998</f>
        <v>0.46973308000000003</v>
      </c>
      <c r="D215" s="27">
        <f>'Stata Output'!D4998</f>
        <v>0.15743470000000001</v>
      </c>
      <c r="E215" s="27">
        <f>'Stata Output'!E4998</f>
        <v>0.33384446000000001</v>
      </c>
      <c r="F215" s="26"/>
      <c r="G215" s="22">
        <f t="shared" si="24"/>
        <v>0</v>
      </c>
      <c r="H215" s="22">
        <f t="shared" si="25"/>
        <v>0</v>
      </c>
      <c r="I215" s="22">
        <f t="shared" si="26"/>
        <v>0</v>
      </c>
      <c r="K215" s="22">
        <f t="shared" si="27"/>
        <v>0</v>
      </c>
      <c r="L215" s="26"/>
      <c r="M215" s="26"/>
      <c r="N215" s="32" t="s">
        <v>178</v>
      </c>
      <c r="O215" s="26" t="s">
        <v>219</v>
      </c>
      <c r="P215" s="27">
        <f>'Stata Output'!C674</f>
        <v>0.53839439</v>
      </c>
      <c r="Q215" s="27">
        <f>'Stata Output'!D674</f>
        <v>0.23703634000000001</v>
      </c>
      <c r="R215" s="27">
        <f>'Stata Output'!E674</f>
        <v>0.15209689000000001</v>
      </c>
      <c r="S215" s="26"/>
      <c r="T215" s="22">
        <f t="shared" si="28"/>
        <v>0</v>
      </c>
      <c r="U215" s="22">
        <f t="shared" si="29"/>
        <v>0</v>
      </c>
      <c r="V215" s="22">
        <f t="shared" si="30"/>
        <v>0</v>
      </c>
      <c r="X215" s="22">
        <f t="shared" si="31"/>
        <v>0</v>
      </c>
      <c r="Y215" s="26"/>
      <c r="Z215" s="26"/>
    </row>
    <row r="216" spans="1:26" x14ac:dyDescent="0.2">
      <c r="A216" s="32" t="s">
        <v>178</v>
      </c>
      <c r="B216" s="28" t="s">
        <v>220</v>
      </c>
      <c r="C216" s="27">
        <f>'Stata Output'!C4999</f>
        <v>0.47356904</v>
      </c>
      <c r="D216" s="27">
        <f>'Stata Output'!D4999</f>
        <v>0.15811204000000001</v>
      </c>
      <c r="E216" s="27">
        <f>'Stata Output'!E4999</f>
        <v>0.32987042999999999</v>
      </c>
      <c r="F216" s="28"/>
      <c r="G216" s="22">
        <f t="shared" si="24"/>
        <v>0</v>
      </c>
      <c r="H216" s="22">
        <f t="shared" si="25"/>
        <v>0</v>
      </c>
      <c r="I216" s="22">
        <f t="shared" si="26"/>
        <v>0</v>
      </c>
      <c r="K216" s="22">
        <f t="shared" si="27"/>
        <v>0</v>
      </c>
      <c r="L216" s="28"/>
      <c r="M216" s="28"/>
      <c r="N216" s="32" t="s">
        <v>178</v>
      </c>
      <c r="O216" s="28" t="s">
        <v>220</v>
      </c>
      <c r="P216" s="27">
        <f>'Stata Output'!C675</f>
        <v>0.53979664999999999</v>
      </c>
      <c r="Q216" s="27">
        <f>'Stata Output'!D675</f>
        <v>0.23484464999999999</v>
      </c>
      <c r="R216" s="27">
        <f>'Stata Output'!E675</f>
        <v>0.15463677000000001</v>
      </c>
      <c r="S216" s="28"/>
      <c r="T216" s="22">
        <f t="shared" si="28"/>
        <v>0</v>
      </c>
      <c r="U216" s="22">
        <f t="shared" si="29"/>
        <v>0</v>
      </c>
      <c r="V216" s="22">
        <f t="shared" si="30"/>
        <v>0</v>
      </c>
      <c r="X216" s="22">
        <f t="shared" si="31"/>
        <v>0</v>
      </c>
      <c r="Y216" s="28"/>
      <c r="Z216" s="28"/>
    </row>
    <row r="217" spans="1:26" x14ac:dyDescent="0.2">
      <c r="A217" s="32" t="s">
        <v>178</v>
      </c>
      <c r="B217" s="26" t="s">
        <v>221</v>
      </c>
      <c r="C217" s="27">
        <f>'Stata Output'!C5000</f>
        <v>0.48599196</v>
      </c>
      <c r="D217" s="27">
        <f>'Stata Output'!D5000</f>
        <v>0.16505918999999999</v>
      </c>
      <c r="E217" s="27">
        <f>'Stata Output'!E5000</f>
        <v>0.31005679000000003</v>
      </c>
      <c r="F217" s="26"/>
      <c r="G217" s="22">
        <f t="shared" si="24"/>
        <v>0</v>
      </c>
      <c r="H217" s="22">
        <f t="shared" si="25"/>
        <v>0</v>
      </c>
      <c r="I217" s="22">
        <f t="shared" si="26"/>
        <v>0</v>
      </c>
      <c r="K217" s="22">
        <f t="shared" si="27"/>
        <v>0</v>
      </c>
      <c r="L217" s="26"/>
      <c r="M217" s="26"/>
      <c r="N217" s="32" t="s">
        <v>178</v>
      </c>
      <c r="O217" s="26" t="s">
        <v>221</v>
      </c>
      <c r="P217" s="27">
        <f>'Stata Output'!C676</f>
        <v>0.55775644000000002</v>
      </c>
      <c r="Q217" s="27">
        <f>'Stata Output'!D676</f>
        <v>0.22062921999999999</v>
      </c>
      <c r="R217" s="27">
        <f>'Stata Output'!E676</f>
        <v>0.15821702000000001</v>
      </c>
      <c r="S217" s="26"/>
      <c r="T217" s="22">
        <f t="shared" si="28"/>
        <v>0</v>
      </c>
      <c r="U217" s="22">
        <f t="shared" si="29"/>
        <v>0</v>
      </c>
      <c r="V217" s="22">
        <f t="shared" si="30"/>
        <v>0</v>
      </c>
      <c r="X217" s="22">
        <f t="shared" si="31"/>
        <v>0</v>
      </c>
      <c r="Y217" s="26"/>
      <c r="Z217" s="26"/>
    </row>
    <row r="218" spans="1:26" x14ac:dyDescent="0.2">
      <c r="A218" s="32" t="s">
        <v>178</v>
      </c>
      <c r="B218" s="26" t="s">
        <v>222</v>
      </c>
      <c r="C218" s="27">
        <f>'Stata Output'!C5001</f>
        <v>0.51913136000000004</v>
      </c>
      <c r="D218" s="27">
        <f>'Stata Output'!D5001</f>
        <v>0.17015378</v>
      </c>
      <c r="E218" s="27">
        <f>'Stata Output'!E5001</f>
        <v>0.27163119000000002</v>
      </c>
      <c r="F218" s="26"/>
      <c r="G218" s="22">
        <f t="shared" si="24"/>
        <v>0</v>
      </c>
      <c r="H218" s="22">
        <f t="shared" si="25"/>
        <v>0</v>
      </c>
      <c r="I218" s="22">
        <f t="shared" si="26"/>
        <v>0</v>
      </c>
      <c r="K218" s="22">
        <f t="shared" si="27"/>
        <v>0</v>
      </c>
      <c r="L218" s="26"/>
      <c r="M218" s="26"/>
      <c r="N218" s="32" t="s">
        <v>178</v>
      </c>
      <c r="O218" s="26" t="s">
        <v>222</v>
      </c>
      <c r="P218" s="27">
        <f>'Stata Output'!C677</f>
        <v>0.57235798999999998</v>
      </c>
      <c r="Q218" s="27">
        <f>'Stata Output'!D677</f>
        <v>0.19776413000000001</v>
      </c>
      <c r="R218" s="27">
        <f>'Stata Output'!E677</f>
        <v>0.17706598000000001</v>
      </c>
      <c r="S218" s="26"/>
      <c r="T218" s="22">
        <f t="shared" si="28"/>
        <v>0</v>
      </c>
      <c r="U218" s="22">
        <f t="shared" si="29"/>
        <v>0</v>
      </c>
      <c r="V218" s="22">
        <f t="shared" si="30"/>
        <v>0</v>
      </c>
      <c r="X218" s="22">
        <f t="shared" si="31"/>
        <v>0</v>
      </c>
      <c r="Y218" s="26"/>
      <c r="Z218" s="26"/>
    </row>
    <row r="219" spans="1:26" x14ac:dyDescent="0.2">
      <c r="A219" s="32" t="s">
        <v>178</v>
      </c>
      <c r="B219" s="26" t="s">
        <v>223</v>
      </c>
      <c r="C219" s="27">
        <f>'Stata Output'!C5002</f>
        <v>0.51860927999999995</v>
      </c>
      <c r="D219" s="27">
        <f>'Stata Output'!D5002</f>
        <v>0.17052210000000001</v>
      </c>
      <c r="E219" s="27">
        <f>'Stata Output'!E5002</f>
        <v>0.27170536000000001</v>
      </c>
      <c r="F219" s="26"/>
      <c r="G219" s="22">
        <f t="shared" si="24"/>
        <v>0</v>
      </c>
      <c r="H219" s="22">
        <f t="shared" si="25"/>
        <v>0</v>
      </c>
      <c r="I219" s="22">
        <f t="shared" si="26"/>
        <v>0</v>
      </c>
      <c r="K219" s="22">
        <f t="shared" si="27"/>
        <v>0</v>
      </c>
      <c r="L219" s="26"/>
      <c r="M219" s="26"/>
      <c r="N219" s="32" t="s">
        <v>178</v>
      </c>
      <c r="O219" s="26" t="s">
        <v>223</v>
      </c>
      <c r="P219" s="27">
        <f>'Stata Output'!C678</f>
        <v>0.57328387999999997</v>
      </c>
      <c r="Q219" s="27">
        <f>'Stata Output'!D678</f>
        <v>0.19757353</v>
      </c>
      <c r="R219" s="27">
        <f>'Stata Output'!E678</f>
        <v>0.17642215</v>
      </c>
      <c r="S219" s="26"/>
      <c r="T219" s="22">
        <f t="shared" si="28"/>
        <v>0</v>
      </c>
      <c r="U219" s="22">
        <f t="shared" si="29"/>
        <v>0</v>
      </c>
      <c r="V219" s="22">
        <f t="shared" si="30"/>
        <v>0</v>
      </c>
      <c r="X219" s="22">
        <f t="shared" si="31"/>
        <v>0</v>
      </c>
      <c r="Y219" s="26"/>
      <c r="Z219" s="26"/>
    </row>
    <row r="220" spans="1:26" x14ac:dyDescent="0.2">
      <c r="A220" s="32" t="s">
        <v>178</v>
      </c>
      <c r="B220" s="26" t="s">
        <v>224</v>
      </c>
      <c r="C220" s="27">
        <f>'Stata Output'!C5003</f>
        <v>0.51096763000000001</v>
      </c>
      <c r="D220" s="27">
        <f>'Stata Output'!D5003</f>
        <v>0.17431034000000001</v>
      </c>
      <c r="E220" s="27">
        <f>'Stata Output'!E5003</f>
        <v>0.27509191999999999</v>
      </c>
      <c r="F220" s="26"/>
      <c r="G220" s="22">
        <f t="shared" si="24"/>
        <v>0</v>
      </c>
      <c r="H220" s="22">
        <f t="shared" si="25"/>
        <v>0</v>
      </c>
      <c r="I220" s="22">
        <f t="shared" si="26"/>
        <v>0</v>
      </c>
      <c r="K220" s="22">
        <f t="shared" si="27"/>
        <v>0</v>
      </c>
      <c r="L220" s="26"/>
      <c r="M220" s="26"/>
      <c r="N220" s="32" t="s">
        <v>178</v>
      </c>
      <c r="O220" s="26" t="s">
        <v>224</v>
      </c>
      <c r="P220" s="27">
        <f>'Stata Output'!C679</f>
        <v>0.58234752999999995</v>
      </c>
      <c r="Q220" s="27">
        <f>'Stata Output'!D679</f>
        <v>0.19714425999999999</v>
      </c>
      <c r="R220" s="27">
        <f>'Stata Output'!E679</f>
        <v>0.16853478999999999</v>
      </c>
      <c r="S220" s="26"/>
      <c r="T220" s="22">
        <f t="shared" si="28"/>
        <v>0</v>
      </c>
      <c r="U220" s="22">
        <f t="shared" si="29"/>
        <v>0</v>
      </c>
      <c r="V220" s="22">
        <f t="shared" si="30"/>
        <v>0</v>
      </c>
      <c r="X220" s="22">
        <f t="shared" si="31"/>
        <v>0</v>
      </c>
      <c r="Y220" s="26"/>
      <c r="Z220" s="26"/>
    </row>
    <row r="221" spans="1:26" x14ac:dyDescent="0.2">
      <c r="A221" s="32" t="s">
        <v>178</v>
      </c>
      <c r="B221" s="26" t="s">
        <v>225</v>
      </c>
      <c r="C221" s="27">
        <f>'Stata Output'!C5004</f>
        <v>0.51298823999999998</v>
      </c>
      <c r="D221" s="27">
        <f>'Stata Output'!D5004</f>
        <v>0.17168254999999999</v>
      </c>
      <c r="E221" s="27">
        <f>'Stata Output'!E5004</f>
        <v>0.27653074999999999</v>
      </c>
      <c r="F221" s="26"/>
      <c r="G221" s="22">
        <f t="shared" si="24"/>
        <v>0</v>
      </c>
      <c r="H221" s="22">
        <f t="shared" si="25"/>
        <v>0</v>
      </c>
      <c r="I221" s="22">
        <f t="shared" si="26"/>
        <v>0</v>
      </c>
      <c r="K221" s="22">
        <f t="shared" si="27"/>
        <v>0</v>
      </c>
      <c r="L221" s="26"/>
      <c r="M221" s="26"/>
      <c r="N221" s="32" t="s">
        <v>178</v>
      </c>
      <c r="O221" s="26" t="s">
        <v>225</v>
      </c>
      <c r="P221" s="27">
        <f>'Stata Output'!C680</f>
        <v>0.57539711999999998</v>
      </c>
      <c r="Q221" s="27">
        <f>'Stata Output'!D680</f>
        <v>0.19965263999999999</v>
      </c>
      <c r="R221" s="27">
        <f>'Stata Output'!E680</f>
        <v>0.17217921999999999</v>
      </c>
      <c r="S221" s="26"/>
      <c r="T221" s="22">
        <f t="shared" si="28"/>
        <v>0</v>
      </c>
      <c r="U221" s="22">
        <f t="shared" si="29"/>
        <v>0</v>
      </c>
      <c r="V221" s="22">
        <f t="shared" si="30"/>
        <v>0</v>
      </c>
      <c r="X221" s="22">
        <f t="shared" si="31"/>
        <v>0</v>
      </c>
      <c r="Y221" s="26"/>
      <c r="Z221" s="26"/>
    </row>
    <row r="222" spans="1:26" s="28" customFormat="1" x14ac:dyDescent="0.2">
      <c r="A222" s="32" t="s">
        <v>178</v>
      </c>
      <c r="B222" s="28" t="s">
        <v>226</v>
      </c>
      <c r="C222" s="27">
        <f>'Stata Output'!C5005</f>
        <v>0.53163757</v>
      </c>
      <c r="D222" s="27">
        <f>'Stata Output'!D5005</f>
        <v>0.17853805</v>
      </c>
      <c r="E222" s="27">
        <f>'Stata Output'!E5005</f>
        <v>0.25048151000000002</v>
      </c>
      <c r="G222" s="22">
        <f t="shared" si="24"/>
        <v>0</v>
      </c>
      <c r="H222" s="22">
        <f t="shared" si="25"/>
        <v>0</v>
      </c>
      <c r="I222" s="22">
        <f t="shared" si="26"/>
        <v>0</v>
      </c>
      <c r="J222" s="22"/>
      <c r="K222" s="22">
        <f t="shared" si="27"/>
        <v>0</v>
      </c>
      <c r="N222" s="32" t="s">
        <v>178</v>
      </c>
      <c r="O222" s="28" t="s">
        <v>226</v>
      </c>
      <c r="P222" s="27">
        <f>'Stata Output'!C681</f>
        <v>0.59362705000000004</v>
      </c>
      <c r="Q222" s="27">
        <f>'Stata Output'!D681</f>
        <v>0.18217781999999999</v>
      </c>
      <c r="R222" s="27">
        <f>'Stata Output'!E681</f>
        <v>0.17992180999999999</v>
      </c>
      <c r="T222" s="22">
        <f t="shared" si="28"/>
        <v>0</v>
      </c>
      <c r="U222" s="22">
        <f t="shared" si="29"/>
        <v>0</v>
      </c>
      <c r="V222" s="22">
        <f t="shared" si="30"/>
        <v>0</v>
      </c>
      <c r="W222" s="22"/>
      <c r="X222" s="22">
        <f t="shared" si="31"/>
        <v>0</v>
      </c>
    </row>
    <row r="223" spans="1:26" x14ac:dyDescent="0.2">
      <c r="A223" s="32" t="s">
        <v>178</v>
      </c>
      <c r="B223" s="28" t="s">
        <v>227</v>
      </c>
      <c r="C223" s="27">
        <f>'Stata Output'!C5006</f>
        <v>0.53021940999999995</v>
      </c>
      <c r="D223" s="27">
        <f>'Stata Output'!D5006</f>
        <v>0.17730211000000001</v>
      </c>
      <c r="E223" s="27">
        <f>'Stata Output'!E5006</f>
        <v>0.25389342999999998</v>
      </c>
      <c r="F223" s="28"/>
      <c r="G223" s="22">
        <f t="shared" si="24"/>
        <v>0</v>
      </c>
      <c r="H223" s="22">
        <f t="shared" si="25"/>
        <v>0</v>
      </c>
      <c r="I223" s="22">
        <f t="shared" si="26"/>
        <v>0</v>
      </c>
      <c r="K223" s="22">
        <f t="shared" si="27"/>
        <v>0</v>
      </c>
      <c r="L223" s="28"/>
      <c r="M223" s="28"/>
      <c r="N223" s="32" t="s">
        <v>178</v>
      </c>
      <c r="O223" s="28" t="s">
        <v>227</v>
      </c>
      <c r="P223" s="27">
        <f>'Stata Output'!C682</f>
        <v>0.58987913000000003</v>
      </c>
      <c r="Q223" s="27">
        <f>'Stata Output'!D682</f>
        <v>0.18495381999999999</v>
      </c>
      <c r="R223" s="27">
        <f>'Stata Output'!E682</f>
        <v>0.18031684000000001</v>
      </c>
      <c r="S223" s="28"/>
      <c r="T223" s="22">
        <f t="shared" si="28"/>
        <v>0</v>
      </c>
      <c r="U223" s="22">
        <f t="shared" si="29"/>
        <v>0</v>
      </c>
      <c r="V223" s="22">
        <f t="shared" si="30"/>
        <v>0</v>
      </c>
      <c r="X223" s="22">
        <f t="shared" si="31"/>
        <v>0</v>
      </c>
      <c r="Y223" s="28"/>
      <c r="Z223" s="28"/>
    </row>
    <row r="224" spans="1:26" x14ac:dyDescent="0.2">
      <c r="A224" s="32" t="s">
        <v>178</v>
      </c>
      <c r="B224" s="26" t="s">
        <v>228</v>
      </c>
      <c r="C224" s="27">
        <f>'Stata Output'!C5007</f>
        <v>0.52952781999999998</v>
      </c>
      <c r="D224" s="27">
        <f>'Stata Output'!D5007</f>
        <v>0.17564940000000001</v>
      </c>
      <c r="E224" s="27">
        <f>'Stata Output'!E5007</f>
        <v>0.25706459999999998</v>
      </c>
      <c r="F224" s="26"/>
      <c r="G224" s="22">
        <f t="shared" si="24"/>
        <v>0</v>
      </c>
      <c r="H224" s="22">
        <f t="shared" si="25"/>
        <v>0</v>
      </c>
      <c r="I224" s="22">
        <f t="shared" si="26"/>
        <v>0</v>
      </c>
      <c r="K224" s="22">
        <f t="shared" si="27"/>
        <v>0</v>
      </c>
      <c r="L224" s="26"/>
      <c r="M224" s="26"/>
      <c r="N224" s="32" t="s">
        <v>178</v>
      </c>
      <c r="O224" s="26" t="s">
        <v>228</v>
      </c>
      <c r="P224" s="27">
        <f>'Stata Output'!C683</f>
        <v>0.58511097999999995</v>
      </c>
      <c r="Q224" s="27">
        <f>'Stata Output'!D683</f>
        <v>0.18785397000000001</v>
      </c>
      <c r="R224" s="27">
        <f>'Stata Output'!E683</f>
        <v>0.18151605000000001</v>
      </c>
      <c r="S224" s="26"/>
      <c r="T224" s="22">
        <f t="shared" si="28"/>
        <v>0</v>
      </c>
      <c r="U224" s="22">
        <f t="shared" si="29"/>
        <v>0</v>
      </c>
      <c r="V224" s="22">
        <f t="shared" si="30"/>
        <v>0</v>
      </c>
      <c r="X224" s="22">
        <f t="shared" si="31"/>
        <v>0</v>
      </c>
      <c r="Y224" s="26"/>
      <c r="Z224" s="26"/>
    </row>
    <row r="225" spans="1:26" x14ac:dyDescent="0.2">
      <c r="A225" s="32" t="s">
        <v>178</v>
      </c>
      <c r="B225" s="26" t="s">
        <v>229</v>
      </c>
      <c r="C225" s="27">
        <f>'Stata Output'!C5008</f>
        <v>0.52978658000000001</v>
      </c>
      <c r="D225" s="27">
        <f>'Stata Output'!D5008</f>
        <v>0.17271083000000001</v>
      </c>
      <c r="E225" s="27">
        <f>'Stata Output'!E5008</f>
        <v>0.26098416000000002</v>
      </c>
      <c r="F225" s="26"/>
      <c r="G225" s="22">
        <f t="shared" si="24"/>
        <v>0</v>
      </c>
      <c r="H225" s="22">
        <f t="shared" si="25"/>
        <v>0</v>
      </c>
      <c r="I225" s="22">
        <f t="shared" si="26"/>
        <v>0</v>
      </c>
      <c r="K225" s="22">
        <f t="shared" si="27"/>
        <v>0</v>
      </c>
      <c r="L225" s="26"/>
      <c r="M225" s="26"/>
      <c r="N225" s="32" t="s">
        <v>178</v>
      </c>
      <c r="O225" s="26" t="s">
        <v>229</v>
      </c>
      <c r="P225" s="27">
        <f>'Stata Output'!C684</f>
        <v>0.57693402999999999</v>
      </c>
      <c r="Q225" s="27">
        <f>'Stata Output'!D684</f>
        <v>0.19200742000000001</v>
      </c>
      <c r="R225" s="27">
        <f>'Stata Output'!E684</f>
        <v>0.18447720000000001</v>
      </c>
      <c r="S225" s="26"/>
      <c r="T225" s="22">
        <f t="shared" si="28"/>
        <v>0</v>
      </c>
      <c r="U225" s="22">
        <f t="shared" si="29"/>
        <v>0</v>
      </c>
      <c r="V225" s="22">
        <f t="shared" si="30"/>
        <v>0</v>
      </c>
      <c r="X225" s="22">
        <f t="shared" si="31"/>
        <v>0</v>
      </c>
      <c r="Y225" s="26"/>
      <c r="Z225" s="26"/>
    </row>
    <row r="226" spans="1:26" x14ac:dyDescent="0.2">
      <c r="A226" s="32" t="s">
        <v>178</v>
      </c>
      <c r="B226" s="26" t="s">
        <v>230</v>
      </c>
      <c r="C226" s="27">
        <f>'Stata Output'!C5009</f>
        <v>0.53009929</v>
      </c>
      <c r="D226" s="27">
        <f>'Stata Output'!D5009</f>
        <v>0.1694995</v>
      </c>
      <c r="E226" s="27">
        <f>'Stata Output'!E5009</f>
        <v>0.26523298000000001</v>
      </c>
      <c r="F226" s="26"/>
      <c r="G226" s="22">
        <f t="shared" si="24"/>
        <v>0</v>
      </c>
      <c r="H226" s="22">
        <f t="shared" si="25"/>
        <v>0</v>
      </c>
      <c r="I226" s="22">
        <f t="shared" si="26"/>
        <v>0</v>
      </c>
      <c r="K226" s="22">
        <f t="shared" si="27"/>
        <v>0</v>
      </c>
      <c r="L226" s="26"/>
      <c r="M226" s="26"/>
      <c r="N226" s="32" t="s">
        <v>178</v>
      </c>
      <c r="O226" s="26" t="s">
        <v>230</v>
      </c>
      <c r="P226" s="27">
        <f>'Stata Output'!C685</f>
        <v>0.56800413999999999</v>
      </c>
      <c r="Q226" s="27">
        <f>'Stata Output'!D685</f>
        <v>0.19652623</v>
      </c>
      <c r="R226" s="27">
        <f>'Stata Output'!E685</f>
        <v>0.18772987999999999</v>
      </c>
      <c r="S226" s="26"/>
      <c r="T226" s="22">
        <f t="shared" si="28"/>
        <v>0</v>
      </c>
      <c r="U226" s="22">
        <f t="shared" si="29"/>
        <v>0</v>
      </c>
      <c r="V226" s="22">
        <f t="shared" si="30"/>
        <v>0</v>
      </c>
      <c r="X226" s="22">
        <f t="shared" si="31"/>
        <v>0</v>
      </c>
      <c r="Y226" s="26"/>
      <c r="Z226" s="26"/>
    </row>
    <row r="227" spans="1:26" x14ac:dyDescent="0.2">
      <c r="A227" s="32" t="s">
        <v>178</v>
      </c>
      <c r="B227" s="26" t="s">
        <v>231</v>
      </c>
      <c r="C227" s="27">
        <f>'Stata Output'!C5010</f>
        <v>0.47279011999999998</v>
      </c>
      <c r="D227" s="27">
        <f>'Stata Output'!D5010</f>
        <v>0.18796884</v>
      </c>
      <c r="E227" s="27">
        <f>'Stata Output'!E5010</f>
        <v>0.29223942000000003</v>
      </c>
      <c r="F227" s="26"/>
      <c r="G227" s="22">
        <f t="shared" si="24"/>
        <v>0</v>
      </c>
      <c r="H227" s="22">
        <f t="shared" si="25"/>
        <v>0</v>
      </c>
      <c r="I227" s="22">
        <f t="shared" si="26"/>
        <v>0</v>
      </c>
      <c r="K227" s="22">
        <f t="shared" si="27"/>
        <v>0</v>
      </c>
      <c r="L227" s="26"/>
      <c r="M227" s="26"/>
      <c r="N227" s="32" t="s">
        <v>178</v>
      </c>
      <c r="O227" s="26" t="s">
        <v>231</v>
      </c>
      <c r="P227" s="27">
        <f>'Stata Output'!C686</f>
        <v>0.61940043</v>
      </c>
      <c r="Q227" s="27">
        <f>'Stata Output'!D686</f>
        <v>0.19561455</v>
      </c>
      <c r="R227" s="27">
        <f>'Stata Output'!E686</f>
        <v>0.12877294</v>
      </c>
      <c r="S227" s="26"/>
      <c r="T227" s="22">
        <f t="shared" si="28"/>
        <v>0</v>
      </c>
      <c r="U227" s="22">
        <f t="shared" si="29"/>
        <v>0</v>
      </c>
      <c r="V227" s="22">
        <f t="shared" si="30"/>
        <v>0</v>
      </c>
      <c r="X227" s="22">
        <f t="shared" si="31"/>
        <v>0</v>
      </c>
      <c r="Y227" s="26"/>
      <c r="Z227" s="26"/>
    </row>
    <row r="228" spans="1:26" x14ac:dyDescent="0.2">
      <c r="A228" s="32" t="s">
        <v>178</v>
      </c>
      <c r="B228" s="26" t="s">
        <v>232</v>
      </c>
      <c r="C228" s="27">
        <f>'Stata Output'!C5011</f>
        <v>0.47597030000000001</v>
      </c>
      <c r="D228" s="27">
        <f>'Stata Output'!D5011</f>
        <v>0.18679960000000001</v>
      </c>
      <c r="E228" s="27">
        <f>'Stata Output'!E5011</f>
        <v>0.29169182999999999</v>
      </c>
      <c r="F228" s="26"/>
      <c r="G228" s="22">
        <f t="shared" si="24"/>
        <v>0</v>
      </c>
      <c r="H228" s="22">
        <f t="shared" si="25"/>
        <v>0</v>
      </c>
      <c r="I228" s="22">
        <f t="shared" si="26"/>
        <v>0</v>
      </c>
      <c r="K228" s="22">
        <f t="shared" si="27"/>
        <v>0</v>
      </c>
      <c r="L228" s="26"/>
      <c r="M228" s="26"/>
      <c r="N228" s="32" t="s">
        <v>178</v>
      </c>
      <c r="O228" s="26" t="s">
        <v>232</v>
      </c>
      <c r="P228" s="27">
        <f>'Stata Output'!C687</f>
        <v>0.61548254999999996</v>
      </c>
      <c r="Q228" s="27">
        <f>'Stata Output'!D687</f>
        <v>0.19660225000000001</v>
      </c>
      <c r="R228" s="27">
        <f>'Stata Output'!E687</f>
        <v>0.13273133000000001</v>
      </c>
      <c r="S228" s="26"/>
      <c r="T228" s="22">
        <f t="shared" si="28"/>
        <v>0</v>
      </c>
      <c r="U228" s="22">
        <f t="shared" si="29"/>
        <v>0</v>
      </c>
      <c r="V228" s="22">
        <f t="shared" si="30"/>
        <v>0</v>
      </c>
      <c r="X228" s="22">
        <f t="shared" si="31"/>
        <v>0</v>
      </c>
      <c r="Y228" s="26"/>
      <c r="Z228" s="26"/>
    </row>
    <row r="229" spans="1:26" x14ac:dyDescent="0.2">
      <c r="A229" s="32" t="s">
        <v>178</v>
      </c>
      <c r="B229" s="26" t="s">
        <v>233</v>
      </c>
      <c r="C229" s="27">
        <f>'Stata Output'!C5012</f>
        <v>0.47990633999999999</v>
      </c>
      <c r="D229" s="27">
        <f>'Stata Output'!D5012</f>
        <v>0.18660413000000001</v>
      </c>
      <c r="E229" s="27">
        <f>'Stata Output'!E5012</f>
        <v>0.28907590999999999</v>
      </c>
      <c r="F229" s="26"/>
      <c r="G229" s="22">
        <f t="shared" si="24"/>
        <v>0</v>
      </c>
      <c r="H229" s="22">
        <f t="shared" si="25"/>
        <v>0</v>
      </c>
      <c r="I229" s="22">
        <f t="shared" si="26"/>
        <v>0</v>
      </c>
      <c r="K229" s="22">
        <f t="shared" si="27"/>
        <v>0</v>
      </c>
      <c r="L229" s="26"/>
      <c r="M229" s="26"/>
      <c r="N229" s="32" t="s">
        <v>178</v>
      </c>
      <c r="O229" s="26" t="s">
        <v>233</v>
      </c>
      <c r="P229" s="27">
        <f>'Stata Output'!C688</f>
        <v>0.61426446999999995</v>
      </c>
      <c r="Q229" s="27">
        <f>'Stata Output'!D688</f>
        <v>0.19584357999999999</v>
      </c>
      <c r="R229" s="27">
        <f>'Stata Output'!E688</f>
        <v>0.13632639999999999</v>
      </c>
      <c r="S229" s="26"/>
      <c r="T229" s="22">
        <f t="shared" si="28"/>
        <v>0</v>
      </c>
      <c r="U229" s="22">
        <f t="shared" si="29"/>
        <v>0</v>
      </c>
      <c r="V229" s="22">
        <f t="shared" si="30"/>
        <v>0</v>
      </c>
      <c r="X229" s="22">
        <f t="shared" si="31"/>
        <v>0</v>
      </c>
      <c r="Y229" s="26"/>
      <c r="Z229" s="26"/>
    </row>
    <row r="230" spans="1:26" x14ac:dyDescent="0.2">
      <c r="A230" s="32" t="s">
        <v>178</v>
      </c>
      <c r="B230" s="26" t="s">
        <v>234</v>
      </c>
      <c r="C230" s="27">
        <f>'Stata Output'!C5013</f>
        <v>0.48146387000000002</v>
      </c>
      <c r="D230" s="27">
        <f>'Stata Output'!D5013</f>
        <v>0.18586335000000001</v>
      </c>
      <c r="E230" s="27">
        <f>'Stata Output'!E5013</f>
        <v>0.28932449999999998</v>
      </c>
      <c r="F230" s="26"/>
      <c r="G230" s="22">
        <f t="shared" si="24"/>
        <v>0</v>
      </c>
      <c r="H230" s="22">
        <f t="shared" si="25"/>
        <v>0</v>
      </c>
      <c r="I230" s="22">
        <f t="shared" si="26"/>
        <v>0</v>
      </c>
      <c r="K230" s="22">
        <f t="shared" si="27"/>
        <v>0</v>
      </c>
      <c r="L230" s="26"/>
      <c r="M230" s="26"/>
      <c r="N230" s="32" t="s">
        <v>178</v>
      </c>
      <c r="O230" s="26" t="s">
        <v>234</v>
      </c>
      <c r="P230" s="27">
        <f>'Stata Output'!C689</f>
        <v>0.61162985000000003</v>
      </c>
      <c r="Q230" s="27">
        <f>'Stata Output'!D689</f>
        <v>0.1968432</v>
      </c>
      <c r="R230" s="27">
        <f>'Stata Output'!E689</f>
        <v>0.13862928999999999</v>
      </c>
      <c r="S230" s="26"/>
      <c r="T230" s="22">
        <f t="shared" si="28"/>
        <v>0</v>
      </c>
      <c r="U230" s="22">
        <f t="shared" si="29"/>
        <v>0</v>
      </c>
      <c r="V230" s="22">
        <f t="shared" si="30"/>
        <v>0</v>
      </c>
      <c r="X230" s="22">
        <f t="shared" si="31"/>
        <v>0</v>
      </c>
      <c r="Y230" s="26"/>
      <c r="Z230" s="26"/>
    </row>
    <row r="231" spans="1:26" x14ac:dyDescent="0.2">
      <c r="A231" s="32" t="s">
        <v>178</v>
      </c>
      <c r="B231" s="26" t="s">
        <v>235</v>
      </c>
      <c r="C231" s="27">
        <f>'Stata Output'!C5014</f>
        <v>0.48753282999999997</v>
      </c>
      <c r="D231" s="27">
        <f>'Stata Output'!D5014</f>
        <v>0.18787772</v>
      </c>
      <c r="E231" s="27">
        <f>'Stata Output'!E5014</f>
        <v>0.28144593000000001</v>
      </c>
      <c r="F231" s="26"/>
      <c r="G231" s="22">
        <f t="shared" si="24"/>
        <v>0</v>
      </c>
      <c r="H231" s="22">
        <f t="shared" si="25"/>
        <v>0</v>
      </c>
      <c r="I231" s="22">
        <f t="shared" si="26"/>
        <v>0</v>
      </c>
      <c r="K231" s="22">
        <f t="shared" si="27"/>
        <v>0</v>
      </c>
      <c r="L231" s="26"/>
      <c r="M231" s="26"/>
      <c r="N231" s="32" t="s">
        <v>178</v>
      </c>
      <c r="O231" s="26" t="s">
        <v>235</v>
      </c>
      <c r="P231" s="27">
        <f>'Stata Output'!C690</f>
        <v>0.61670000999999997</v>
      </c>
      <c r="Q231" s="27">
        <f>'Stata Output'!D690</f>
        <v>0.19175555999999999</v>
      </c>
      <c r="R231" s="27">
        <f>'Stata Output'!E690</f>
        <v>0.14156858</v>
      </c>
      <c r="S231" s="26"/>
      <c r="T231" s="22">
        <f t="shared" si="28"/>
        <v>0</v>
      </c>
      <c r="U231" s="22">
        <f t="shared" si="29"/>
        <v>0</v>
      </c>
      <c r="V231" s="22">
        <f t="shared" si="30"/>
        <v>0</v>
      </c>
      <c r="X231" s="22">
        <f t="shared" si="31"/>
        <v>0</v>
      </c>
      <c r="Y231" s="26"/>
      <c r="Z231" s="26"/>
    </row>
    <row r="232" spans="1:26" x14ac:dyDescent="0.2">
      <c r="A232" s="32" t="s">
        <v>178</v>
      </c>
      <c r="B232" s="26" t="s">
        <v>236</v>
      </c>
      <c r="C232" s="27">
        <f>'Stata Output'!C5015</f>
        <v>0.48764684000000003</v>
      </c>
      <c r="D232" s="27">
        <f>'Stata Output'!D5015</f>
        <v>0.18596007000000001</v>
      </c>
      <c r="E232" s="27">
        <f>'Stata Output'!E5015</f>
        <v>0.28406710000000002</v>
      </c>
      <c r="F232" s="26"/>
      <c r="G232" s="22">
        <f t="shared" si="24"/>
        <v>0</v>
      </c>
      <c r="H232" s="22">
        <f t="shared" si="25"/>
        <v>0</v>
      </c>
      <c r="I232" s="22">
        <f t="shared" si="26"/>
        <v>0</v>
      </c>
      <c r="K232" s="22">
        <f t="shared" si="27"/>
        <v>0</v>
      </c>
      <c r="L232" s="26"/>
      <c r="M232" s="26"/>
      <c r="N232" s="32" t="s">
        <v>178</v>
      </c>
      <c r="O232" s="26" t="s">
        <v>236</v>
      </c>
      <c r="P232" s="27">
        <f>'Stata Output'!C691</f>
        <v>0.61135280000000003</v>
      </c>
      <c r="Q232" s="27">
        <f>'Stata Output'!D691</f>
        <v>0.19450297999999999</v>
      </c>
      <c r="R232" s="27">
        <f>'Stata Output'!E691</f>
        <v>0.14347041999999999</v>
      </c>
      <c r="S232" s="26"/>
      <c r="T232" s="22">
        <f t="shared" si="28"/>
        <v>0</v>
      </c>
      <c r="U232" s="22">
        <f t="shared" si="29"/>
        <v>0</v>
      </c>
      <c r="V232" s="22">
        <f t="shared" si="30"/>
        <v>0</v>
      </c>
      <c r="X232" s="22">
        <f t="shared" si="31"/>
        <v>0</v>
      </c>
      <c r="Y232" s="26"/>
      <c r="Z232" s="26"/>
    </row>
    <row r="233" spans="1:26" x14ac:dyDescent="0.2">
      <c r="A233" s="32" t="s">
        <v>178</v>
      </c>
      <c r="B233" s="28" t="s">
        <v>237</v>
      </c>
      <c r="C233" s="27">
        <f>'Stata Output'!C5016</f>
        <v>0.48617141000000003</v>
      </c>
      <c r="D233" s="27">
        <f>'Stata Output'!D5016</f>
        <v>0.18523120000000001</v>
      </c>
      <c r="E233" s="27">
        <f>'Stata Output'!E5016</f>
        <v>0.28681725000000002</v>
      </c>
      <c r="F233" s="28"/>
      <c r="G233" s="22">
        <f t="shared" si="24"/>
        <v>0</v>
      </c>
      <c r="H233" s="22">
        <f t="shared" si="25"/>
        <v>0</v>
      </c>
      <c r="I233" s="22">
        <f t="shared" si="26"/>
        <v>0</v>
      </c>
      <c r="K233" s="22">
        <f t="shared" si="27"/>
        <v>0</v>
      </c>
      <c r="L233" s="28"/>
      <c r="M233" s="28"/>
      <c r="N233" s="32" t="s">
        <v>178</v>
      </c>
      <c r="O233" s="28" t="s">
        <v>237</v>
      </c>
      <c r="P233" s="27">
        <f>'Stata Output'!C692</f>
        <v>0.60901333999999996</v>
      </c>
      <c r="Q233" s="27">
        <f>'Stata Output'!D692</f>
        <v>0.19657078</v>
      </c>
      <c r="R233" s="27">
        <f>'Stata Output'!E692</f>
        <v>0.14334744999999999</v>
      </c>
      <c r="S233" s="28"/>
      <c r="T233" s="22">
        <f t="shared" si="28"/>
        <v>0</v>
      </c>
      <c r="U233" s="22">
        <f t="shared" si="29"/>
        <v>0</v>
      </c>
      <c r="V233" s="22">
        <f t="shared" si="30"/>
        <v>0</v>
      </c>
      <c r="X233" s="22">
        <f t="shared" si="31"/>
        <v>0</v>
      </c>
      <c r="Y233" s="28"/>
      <c r="Z233" s="28"/>
    </row>
    <row r="234" spans="1:26" x14ac:dyDescent="0.2">
      <c r="A234" s="32" t="s">
        <v>178</v>
      </c>
      <c r="B234" s="26" t="s">
        <v>238</v>
      </c>
      <c r="C234" s="27">
        <f>'Stata Output'!C5017</f>
        <v>0.49238711000000002</v>
      </c>
      <c r="D234" s="27">
        <f>'Stata Output'!D5017</f>
        <v>0.18068619999999999</v>
      </c>
      <c r="E234" s="27">
        <f>'Stata Output'!E5017</f>
        <v>0.28616375999999999</v>
      </c>
      <c r="F234" s="26"/>
      <c r="G234" s="22">
        <f t="shared" si="24"/>
        <v>0</v>
      </c>
      <c r="H234" s="22">
        <f t="shared" si="25"/>
        <v>0</v>
      </c>
      <c r="I234" s="22">
        <f t="shared" si="26"/>
        <v>0</v>
      </c>
      <c r="K234" s="22">
        <f t="shared" si="27"/>
        <v>0</v>
      </c>
      <c r="L234" s="26"/>
      <c r="M234" s="26"/>
      <c r="N234" s="32" t="s">
        <v>178</v>
      </c>
      <c r="O234" s="26" t="s">
        <v>238</v>
      </c>
      <c r="P234" s="27">
        <f>'Stata Output'!C693</f>
        <v>0.59754207999999998</v>
      </c>
      <c r="Q234" s="27">
        <f>'Stata Output'!D693</f>
        <v>0.19907559</v>
      </c>
      <c r="R234" s="27">
        <f>'Stata Output'!E693</f>
        <v>0.15116614</v>
      </c>
      <c r="S234" s="26"/>
      <c r="T234" s="22">
        <f t="shared" si="28"/>
        <v>0</v>
      </c>
      <c r="U234" s="22">
        <f t="shared" si="29"/>
        <v>0</v>
      </c>
      <c r="V234" s="22">
        <f t="shared" si="30"/>
        <v>0</v>
      </c>
      <c r="X234" s="22">
        <f t="shared" si="31"/>
        <v>0</v>
      </c>
      <c r="Y234" s="26"/>
      <c r="Z234" s="26"/>
    </row>
    <row r="235" spans="1:26" x14ac:dyDescent="0.2">
      <c r="A235" s="32" t="s">
        <v>178</v>
      </c>
      <c r="B235" s="26" t="s">
        <v>239</v>
      </c>
      <c r="C235" s="27">
        <f>'Stata Output'!C5018</f>
        <v>0.48293710000000001</v>
      </c>
      <c r="D235" s="27">
        <f>'Stata Output'!D5018</f>
        <v>0.18400974</v>
      </c>
      <c r="E235" s="27">
        <f>'Stata Output'!E5018</f>
        <v>0.29230571</v>
      </c>
      <c r="F235" s="26"/>
      <c r="G235" s="22">
        <f t="shared" si="24"/>
        <v>0</v>
      </c>
      <c r="H235" s="22">
        <f t="shared" si="25"/>
        <v>0</v>
      </c>
      <c r="I235" s="22">
        <f t="shared" si="26"/>
        <v>0</v>
      </c>
      <c r="K235" s="22">
        <f t="shared" si="27"/>
        <v>0</v>
      </c>
      <c r="L235" s="26"/>
      <c r="M235" s="26"/>
      <c r="N235" s="32" t="s">
        <v>178</v>
      </c>
      <c r="O235" s="26" t="s">
        <v>239</v>
      </c>
      <c r="P235" s="27">
        <f>'Stata Output'!C694</f>
        <v>0.60493874999999997</v>
      </c>
      <c r="Q235" s="27">
        <f>'Stata Output'!D694</f>
        <v>0.20054942000000001</v>
      </c>
      <c r="R235" s="27">
        <f>'Stata Output'!E694</f>
        <v>0.14271716000000001</v>
      </c>
      <c r="S235" s="26"/>
      <c r="T235" s="22">
        <f t="shared" si="28"/>
        <v>0</v>
      </c>
      <c r="U235" s="22">
        <f t="shared" si="29"/>
        <v>0</v>
      </c>
      <c r="V235" s="22">
        <f t="shared" si="30"/>
        <v>0</v>
      </c>
      <c r="X235" s="22">
        <f t="shared" si="31"/>
        <v>0</v>
      </c>
      <c r="Y235" s="26"/>
      <c r="Z235" s="26"/>
    </row>
    <row r="236" spans="1:26" x14ac:dyDescent="0.2">
      <c r="A236" s="32" t="s">
        <v>178</v>
      </c>
      <c r="B236" s="26" t="s">
        <v>240</v>
      </c>
      <c r="C236" s="27">
        <f>'Stata Output'!C5019</f>
        <v>0.48339715</v>
      </c>
      <c r="D236" s="27">
        <f>'Stata Output'!D5019</f>
        <v>0.18151233</v>
      </c>
      <c r="E236" s="27">
        <f>'Stata Output'!E5019</f>
        <v>0.29535952999999998</v>
      </c>
      <c r="F236" s="26"/>
      <c r="G236" s="22">
        <f t="shared" si="24"/>
        <v>0</v>
      </c>
      <c r="H236" s="22">
        <f t="shared" si="25"/>
        <v>0</v>
      </c>
      <c r="I236" s="22">
        <f t="shared" si="26"/>
        <v>0</v>
      </c>
      <c r="K236" s="22">
        <f t="shared" si="27"/>
        <v>0</v>
      </c>
      <c r="L236" s="26"/>
      <c r="M236" s="26"/>
      <c r="N236" s="32" t="s">
        <v>178</v>
      </c>
      <c r="O236" s="26" t="s">
        <v>240</v>
      </c>
      <c r="P236" s="27">
        <f>'Stata Output'!C695</f>
        <v>0.59803793999999999</v>
      </c>
      <c r="Q236" s="27">
        <f>'Stata Output'!D695</f>
        <v>0.20391749000000001</v>
      </c>
      <c r="R236" s="27">
        <f>'Stata Output'!E695</f>
        <v>0.14536750000000001</v>
      </c>
      <c r="S236" s="26"/>
      <c r="T236" s="22">
        <f t="shared" si="28"/>
        <v>0</v>
      </c>
      <c r="U236" s="22">
        <f t="shared" si="29"/>
        <v>0</v>
      </c>
      <c r="V236" s="22">
        <f t="shared" si="30"/>
        <v>0</v>
      </c>
      <c r="X236" s="22">
        <f t="shared" si="31"/>
        <v>0</v>
      </c>
      <c r="Y236" s="26"/>
      <c r="Z236" s="26"/>
    </row>
    <row r="237" spans="1:26" x14ac:dyDescent="0.2">
      <c r="A237" s="32" t="s">
        <v>178</v>
      </c>
      <c r="B237" s="26" t="s">
        <v>241</v>
      </c>
      <c r="C237" s="27">
        <f>'Stata Output'!C5020</f>
        <v>0.48201463999999999</v>
      </c>
      <c r="D237" s="27">
        <f>'Stata Output'!D5020</f>
        <v>0.18017638999999999</v>
      </c>
      <c r="E237" s="27">
        <f>'Stata Output'!E5020</f>
        <v>0.29887384</v>
      </c>
      <c r="F237" s="26"/>
      <c r="G237" s="22">
        <f t="shared" si="24"/>
        <v>0</v>
      </c>
      <c r="H237" s="22">
        <f t="shared" si="25"/>
        <v>0</v>
      </c>
      <c r="I237" s="22">
        <f t="shared" si="26"/>
        <v>0</v>
      </c>
      <c r="K237" s="22">
        <f t="shared" si="27"/>
        <v>0</v>
      </c>
      <c r="L237" s="26"/>
      <c r="M237" s="26"/>
      <c r="N237" s="32" t="s">
        <v>178</v>
      </c>
      <c r="O237" s="26" t="s">
        <v>241</v>
      </c>
      <c r="P237" s="27">
        <f>'Stata Output'!C696</f>
        <v>0.59401718999999997</v>
      </c>
      <c r="Q237" s="27">
        <f>'Stata Output'!D696</f>
        <v>0.20681674</v>
      </c>
      <c r="R237" s="27">
        <f>'Stata Output'!E696</f>
        <v>0.14587824999999999</v>
      </c>
      <c r="S237" s="26"/>
      <c r="T237" s="22">
        <f t="shared" si="28"/>
        <v>0</v>
      </c>
      <c r="U237" s="22">
        <f t="shared" si="29"/>
        <v>0</v>
      </c>
      <c r="V237" s="22">
        <f t="shared" si="30"/>
        <v>0</v>
      </c>
      <c r="X237" s="22">
        <f t="shared" si="31"/>
        <v>0</v>
      </c>
      <c r="Y237" s="26"/>
      <c r="Z237" s="26"/>
    </row>
    <row r="238" spans="1:26" x14ac:dyDescent="0.2">
      <c r="A238" s="32" t="s">
        <v>178</v>
      </c>
      <c r="B238" s="26" t="s">
        <v>242</v>
      </c>
      <c r="C238" s="27">
        <f>'Stata Output'!C5021</f>
        <v>0.47349829999999998</v>
      </c>
      <c r="D238" s="27">
        <f>'Stata Output'!D5021</f>
        <v>0.18204719999999999</v>
      </c>
      <c r="E238" s="27">
        <f>'Stata Output'!E5021</f>
        <v>0.30602300999999998</v>
      </c>
      <c r="F238" s="26"/>
      <c r="G238" s="22">
        <f t="shared" si="24"/>
        <v>0</v>
      </c>
      <c r="H238" s="22">
        <f t="shared" si="25"/>
        <v>0</v>
      </c>
      <c r="I238" s="22">
        <f t="shared" si="26"/>
        <v>0</v>
      </c>
      <c r="K238" s="22">
        <f t="shared" si="27"/>
        <v>0</v>
      </c>
      <c r="L238" s="26"/>
      <c r="M238" s="26"/>
      <c r="N238" s="32" t="s">
        <v>178</v>
      </c>
      <c r="O238" s="26" t="s">
        <v>242</v>
      </c>
      <c r="P238" s="27">
        <f>'Stata Output'!C697</f>
        <v>0.59753434999999999</v>
      </c>
      <c r="Q238" s="27">
        <f>'Stata Output'!D697</f>
        <v>0.20980088</v>
      </c>
      <c r="R238" s="27">
        <f>'Stata Output'!E697</f>
        <v>0.13934189999999999</v>
      </c>
      <c r="S238" s="26"/>
      <c r="T238" s="22">
        <f t="shared" si="28"/>
        <v>0</v>
      </c>
      <c r="U238" s="22">
        <f t="shared" si="29"/>
        <v>0</v>
      </c>
      <c r="V238" s="22">
        <f t="shared" si="30"/>
        <v>0</v>
      </c>
      <c r="X238" s="22">
        <f t="shared" si="31"/>
        <v>0</v>
      </c>
      <c r="Y238" s="26"/>
      <c r="Z238" s="26"/>
    </row>
    <row r="239" spans="1:26" x14ac:dyDescent="0.2">
      <c r="A239" s="32" t="s">
        <v>178</v>
      </c>
      <c r="B239" s="26" t="s">
        <v>243</v>
      </c>
      <c r="C239" s="27">
        <f>'Stata Output'!C5022</f>
        <v>0.45402269000000001</v>
      </c>
      <c r="D239" s="27">
        <f>'Stata Output'!D5022</f>
        <v>0.19174273</v>
      </c>
      <c r="E239" s="27">
        <f>'Stata Output'!E5022</f>
        <v>0.31459547999999998</v>
      </c>
      <c r="F239" s="26"/>
      <c r="G239" s="22">
        <f t="shared" si="24"/>
        <v>0</v>
      </c>
      <c r="H239" s="22">
        <f t="shared" si="25"/>
        <v>0</v>
      </c>
      <c r="I239" s="22">
        <f t="shared" si="26"/>
        <v>0</v>
      </c>
      <c r="K239" s="22">
        <f t="shared" si="27"/>
        <v>0</v>
      </c>
      <c r="L239" s="26"/>
      <c r="M239" s="26"/>
      <c r="N239" s="32" t="s">
        <v>178</v>
      </c>
      <c r="O239" s="26" t="s">
        <v>243</v>
      </c>
      <c r="P239" s="27">
        <f>'Stata Output'!C698</f>
        <v>0.62074830000000003</v>
      </c>
      <c r="Q239" s="27">
        <f>'Stata Output'!D698</f>
        <v>0.20864677000000001</v>
      </c>
      <c r="R239" s="27">
        <f>'Stata Output'!E698</f>
        <v>0.119201</v>
      </c>
      <c r="S239" s="26"/>
      <c r="T239" s="22">
        <f t="shared" si="28"/>
        <v>0</v>
      </c>
      <c r="U239" s="22">
        <f t="shared" si="29"/>
        <v>0</v>
      </c>
      <c r="V239" s="22">
        <f t="shared" si="30"/>
        <v>0</v>
      </c>
      <c r="X239" s="22">
        <f t="shared" si="31"/>
        <v>0</v>
      </c>
      <c r="Y239" s="26"/>
      <c r="Z239" s="26"/>
    </row>
    <row r="240" spans="1:26" x14ac:dyDescent="0.2">
      <c r="A240" s="32" t="s">
        <v>178</v>
      </c>
      <c r="B240" s="28" t="s">
        <v>244</v>
      </c>
      <c r="C240" s="27">
        <f>'Stata Output'!C5023</f>
        <v>0.30605736</v>
      </c>
      <c r="D240" s="27">
        <f>'Stata Output'!D5023</f>
        <v>0.23598358</v>
      </c>
      <c r="E240" s="27">
        <f>'Stata Output'!E5023</f>
        <v>0.38438071000000001</v>
      </c>
      <c r="F240" s="28"/>
      <c r="G240" s="22">
        <f t="shared" si="24"/>
        <v>0</v>
      </c>
      <c r="H240" s="22">
        <f t="shared" si="25"/>
        <v>0</v>
      </c>
      <c r="I240" s="22">
        <f t="shared" si="26"/>
        <v>0</v>
      </c>
      <c r="K240" s="22">
        <f t="shared" si="27"/>
        <v>0</v>
      </c>
      <c r="L240" s="28"/>
      <c r="M240" s="28"/>
      <c r="N240" s="32" t="s">
        <v>178</v>
      </c>
      <c r="O240" s="28" t="s">
        <v>244</v>
      </c>
      <c r="P240" s="27">
        <f>'Stata Output'!C699</f>
        <v>0.74814720000000001</v>
      </c>
      <c r="Q240" s="27">
        <f>'Stata Output'!D699</f>
        <v>0.20660597999999999</v>
      </c>
      <c r="R240" s="27">
        <f>'Stata Output'!E699</f>
        <v>-3.331945E-2</v>
      </c>
      <c r="S240" s="28"/>
      <c r="T240" s="22">
        <f t="shared" si="28"/>
        <v>0</v>
      </c>
      <c r="U240" s="22">
        <f t="shared" si="29"/>
        <v>0</v>
      </c>
      <c r="V240" s="22">
        <f t="shared" si="30"/>
        <v>1</v>
      </c>
      <c r="X240" s="22">
        <f t="shared" si="31"/>
        <v>1</v>
      </c>
      <c r="Y240" s="28"/>
      <c r="Z240" s="28"/>
    </row>
    <row r="241" spans="1:26" x14ac:dyDescent="0.2">
      <c r="A241" s="32" t="s">
        <v>178</v>
      </c>
      <c r="B241" s="26" t="s">
        <v>245</v>
      </c>
      <c r="C241" s="27">
        <f>'Stata Output'!C5024</f>
        <v>0.30656049000000002</v>
      </c>
      <c r="D241" s="27">
        <f>'Stata Output'!D5024</f>
        <v>0.23107389</v>
      </c>
      <c r="E241" s="27">
        <f>'Stata Output'!E5024</f>
        <v>0.39093707</v>
      </c>
      <c r="F241" s="26"/>
      <c r="G241" s="22">
        <f t="shared" si="24"/>
        <v>0</v>
      </c>
      <c r="H241" s="22">
        <f t="shared" si="25"/>
        <v>0</v>
      </c>
      <c r="I241" s="22">
        <f t="shared" si="26"/>
        <v>0</v>
      </c>
      <c r="K241" s="22">
        <f t="shared" si="27"/>
        <v>0</v>
      </c>
      <c r="L241" s="26"/>
      <c r="M241" s="26"/>
      <c r="N241" s="32" t="s">
        <v>178</v>
      </c>
      <c r="O241" s="26" t="s">
        <v>245</v>
      </c>
      <c r="P241" s="27">
        <f>'Stata Output'!C700</f>
        <v>0.73442014</v>
      </c>
      <c r="Q241" s="27">
        <f>'Stata Output'!D700</f>
        <v>0.21358484</v>
      </c>
      <c r="R241" s="27">
        <f>'Stata Output'!E700</f>
        <v>-2.8266690000000001E-2</v>
      </c>
      <c r="S241" s="26"/>
      <c r="T241" s="22">
        <f t="shared" si="28"/>
        <v>0</v>
      </c>
      <c r="U241" s="22">
        <f t="shared" si="29"/>
        <v>0</v>
      </c>
      <c r="V241" s="22">
        <f t="shared" si="30"/>
        <v>1</v>
      </c>
      <c r="X241" s="22">
        <f t="shared" si="31"/>
        <v>1</v>
      </c>
      <c r="Y241" s="26"/>
      <c r="Z241" s="26"/>
    </row>
    <row r="242" spans="1:26" x14ac:dyDescent="0.2">
      <c r="A242" s="32" t="s">
        <v>178</v>
      </c>
      <c r="B242" s="26" t="s">
        <v>246</v>
      </c>
      <c r="C242" s="27">
        <f>'Stata Output'!C5025</f>
        <v>0.31867995999999998</v>
      </c>
      <c r="D242" s="27">
        <f>'Stata Output'!D5025</f>
        <v>0.23530856999999999</v>
      </c>
      <c r="E242" s="27">
        <f>'Stata Output'!E5025</f>
        <v>0.37489351999999998</v>
      </c>
      <c r="F242" s="26"/>
      <c r="G242" s="22">
        <f t="shared" si="24"/>
        <v>0</v>
      </c>
      <c r="H242" s="22">
        <f t="shared" si="25"/>
        <v>0</v>
      </c>
      <c r="I242" s="22">
        <f t="shared" si="26"/>
        <v>0</v>
      </c>
      <c r="K242" s="22">
        <f t="shared" si="27"/>
        <v>0</v>
      </c>
      <c r="L242" s="26"/>
      <c r="M242" s="26"/>
      <c r="N242" s="32" t="s">
        <v>178</v>
      </c>
      <c r="O242" s="26" t="s">
        <v>246</v>
      </c>
      <c r="P242" s="27">
        <f>'Stata Output'!C701</f>
        <v>0.74514418999999998</v>
      </c>
      <c r="Q242" s="27">
        <f>'Stata Output'!D701</f>
        <v>0.20310692999999999</v>
      </c>
      <c r="R242" s="27">
        <f>'Stata Output'!E701</f>
        <v>-2.260471E-2</v>
      </c>
      <c r="S242" s="26"/>
      <c r="T242" s="22">
        <f t="shared" si="28"/>
        <v>0</v>
      </c>
      <c r="U242" s="22">
        <f t="shared" si="29"/>
        <v>0</v>
      </c>
      <c r="V242" s="22">
        <f t="shared" si="30"/>
        <v>1</v>
      </c>
      <c r="X242" s="22">
        <f t="shared" si="31"/>
        <v>1</v>
      </c>
      <c r="Y242" s="26"/>
      <c r="Z242" s="26"/>
    </row>
    <row r="243" spans="1:26" x14ac:dyDescent="0.2">
      <c r="A243" s="32" t="s">
        <v>178</v>
      </c>
      <c r="B243" s="26" t="s">
        <v>247</v>
      </c>
      <c r="C243" s="27">
        <f>'Stata Output'!C5026</f>
        <v>0.34727560000000002</v>
      </c>
      <c r="D243" s="27">
        <f>'Stata Output'!D5026</f>
        <v>0.23926760999999999</v>
      </c>
      <c r="E243" s="27">
        <f>'Stata Output'!E5026</f>
        <v>0.34225919999999999</v>
      </c>
      <c r="F243" s="26"/>
      <c r="G243" s="22">
        <f t="shared" si="24"/>
        <v>0</v>
      </c>
      <c r="H243" s="22">
        <f t="shared" si="25"/>
        <v>0</v>
      </c>
      <c r="I243" s="22">
        <f t="shared" si="26"/>
        <v>0</v>
      </c>
      <c r="K243" s="22">
        <f t="shared" si="27"/>
        <v>0</v>
      </c>
      <c r="L243" s="26"/>
      <c r="M243" s="26"/>
      <c r="N243" s="32" t="s">
        <v>178</v>
      </c>
      <c r="O243" s="26" t="s">
        <v>247</v>
      </c>
      <c r="P243" s="27">
        <f>'Stata Output'!C702</f>
        <v>0.75661290000000003</v>
      </c>
      <c r="Q243" s="27">
        <f>'Stata Output'!D702</f>
        <v>0.18391861000000001</v>
      </c>
      <c r="R243" s="27">
        <f>'Stata Output'!E702</f>
        <v>-5.9983199999999997E-3</v>
      </c>
      <c r="S243" s="26"/>
      <c r="T243" s="22">
        <f t="shared" si="28"/>
        <v>0</v>
      </c>
      <c r="U243" s="22">
        <f t="shared" si="29"/>
        <v>0</v>
      </c>
      <c r="V243" s="22">
        <f t="shared" si="30"/>
        <v>1</v>
      </c>
      <c r="X243" s="22">
        <f t="shared" si="31"/>
        <v>1</v>
      </c>
      <c r="Y243" s="26"/>
      <c r="Z243" s="26"/>
    </row>
    <row r="244" spans="1:26" x14ac:dyDescent="0.2">
      <c r="A244" s="32" t="s">
        <v>178</v>
      </c>
      <c r="B244" s="26" t="s">
        <v>248</v>
      </c>
      <c r="C244" s="27">
        <f>'Stata Output'!C5027</f>
        <v>0.3436362</v>
      </c>
      <c r="D244" s="27">
        <f>'Stata Output'!D5027</f>
        <v>0.24317688000000001</v>
      </c>
      <c r="E244" s="27">
        <f>'Stata Output'!E5027</f>
        <v>0.34186074999999999</v>
      </c>
      <c r="F244" s="26"/>
      <c r="G244" s="22">
        <f t="shared" si="24"/>
        <v>0</v>
      </c>
      <c r="H244" s="22">
        <f t="shared" si="25"/>
        <v>0</v>
      </c>
      <c r="I244" s="22">
        <f t="shared" si="26"/>
        <v>0</v>
      </c>
      <c r="K244" s="22">
        <f t="shared" si="27"/>
        <v>0</v>
      </c>
      <c r="L244" s="26"/>
      <c r="M244" s="26"/>
      <c r="N244" s="32" t="s">
        <v>178</v>
      </c>
      <c r="O244" s="26" t="s">
        <v>248</v>
      </c>
      <c r="P244" s="27">
        <f>'Stata Output'!C703</f>
        <v>0.76592589</v>
      </c>
      <c r="Q244" s="27">
        <f>'Stata Output'!D703</f>
        <v>0.18159818999999999</v>
      </c>
      <c r="R244" s="27">
        <f>'Stata Output'!E703</f>
        <v>-1.102772E-2</v>
      </c>
      <c r="S244" s="26"/>
      <c r="T244" s="22">
        <f t="shared" si="28"/>
        <v>0</v>
      </c>
      <c r="U244" s="22">
        <f t="shared" si="29"/>
        <v>0</v>
      </c>
      <c r="V244" s="22">
        <f t="shared" si="30"/>
        <v>1</v>
      </c>
      <c r="X244" s="22">
        <f t="shared" si="31"/>
        <v>1</v>
      </c>
      <c r="Y244" s="26"/>
      <c r="Z244" s="26"/>
    </row>
    <row r="245" spans="1:26" x14ac:dyDescent="0.2">
      <c r="A245" s="32" t="s">
        <v>178</v>
      </c>
      <c r="B245" s="26" t="s">
        <v>249</v>
      </c>
      <c r="C245" s="27">
        <f>'Stata Output'!C5028</f>
        <v>0.34471020000000002</v>
      </c>
      <c r="D245" s="27">
        <f>'Stata Output'!D5028</f>
        <v>0.24082244999999999</v>
      </c>
      <c r="E245" s="27">
        <f>'Stata Output'!E5028</f>
        <v>0.34400032000000003</v>
      </c>
      <c r="F245" s="26"/>
      <c r="G245" s="22">
        <f t="shared" si="24"/>
        <v>0</v>
      </c>
      <c r="H245" s="22">
        <f t="shared" si="25"/>
        <v>0</v>
      </c>
      <c r="I245" s="22">
        <f t="shared" si="26"/>
        <v>0</v>
      </c>
      <c r="K245" s="22">
        <f t="shared" si="27"/>
        <v>0</v>
      </c>
      <c r="L245" s="26"/>
      <c r="M245" s="26"/>
      <c r="N245" s="32" t="s">
        <v>178</v>
      </c>
      <c r="O245" s="26" t="s">
        <v>249</v>
      </c>
      <c r="P245" s="27">
        <f>'Stata Output'!C704</f>
        <v>0.75954960000000005</v>
      </c>
      <c r="Q245" s="27">
        <f>'Stata Output'!D704</f>
        <v>0.18434192999999999</v>
      </c>
      <c r="R245" s="27">
        <f>'Stata Output'!E704</f>
        <v>-8.1725200000000008E-3</v>
      </c>
      <c r="S245" s="26"/>
      <c r="T245" s="22">
        <f t="shared" si="28"/>
        <v>0</v>
      </c>
      <c r="U245" s="22">
        <f t="shared" si="29"/>
        <v>0</v>
      </c>
      <c r="V245" s="22">
        <f t="shared" si="30"/>
        <v>1</v>
      </c>
      <c r="X245" s="22">
        <f t="shared" si="31"/>
        <v>1</v>
      </c>
      <c r="Y245" s="26"/>
      <c r="Z245" s="26"/>
    </row>
    <row r="246" spans="1:26" x14ac:dyDescent="0.2">
      <c r="A246" s="32" t="s">
        <v>178</v>
      </c>
      <c r="B246" s="26" t="s">
        <v>250</v>
      </c>
      <c r="C246" s="27">
        <f>'Stata Output'!C5029</f>
        <v>0.34766429999999998</v>
      </c>
      <c r="D246" s="27">
        <f>'Stata Output'!D5029</f>
        <v>0.23731557</v>
      </c>
      <c r="E246" s="27">
        <f>'Stata Output'!E5029</f>
        <v>0.34562311000000001</v>
      </c>
      <c r="F246" s="26"/>
      <c r="G246" s="22">
        <f t="shared" si="24"/>
        <v>0</v>
      </c>
      <c r="H246" s="22">
        <f t="shared" si="25"/>
        <v>0</v>
      </c>
      <c r="I246" s="22">
        <f t="shared" si="26"/>
        <v>0</v>
      </c>
      <c r="K246" s="22">
        <f t="shared" si="27"/>
        <v>0</v>
      </c>
      <c r="L246" s="26"/>
      <c r="M246" s="26"/>
      <c r="N246" s="32" t="s">
        <v>178</v>
      </c>
      <c r="O246" s="26" t="s">
        <v>250</v>
      </c>
      <c r="P246" s="27">
        <f>'Stata Output'!C705</f>
        <v>0.7503261</v>
      </c>
      <c r="Q246" s="27">
        <f>'Stata Output'!D705</f>
        <v>0.18751591000000001</v>
      </c>
      <c r="R246" s="27">
        <f>'Stata Output'!E705</f>
        <v>-3.1654700000000001E-3</v>
      </c>
      <c r="S246" s="26"/>
      <c r="T246" s="22">
        <f t="shared" si="28"/>
        <v>0</v>
      </c>
      <c r="U246" s="22">
        <f t="shared" si="29"/>
        <v>0</v>
      </c>
      <c r="V246" s="22">
        <f t="shared" si="30"/>
        <v>1</v>
      </c>
      <c r="X246" s="22">
        <f t="shared" si="31"/>
        <v>1</v>
      </c>
      <c r="Y246" s="26"/>
      <c r="Z246" s="26"/>
    </row>
    <row r="247" spans="1:26" x14ac:dyDescent="0.2">
      <c r="A247" s="32" t="s">
        <v>178</v>
      </c>
      <c r="B247" s="26" t="s">
        <v>251</v>
      </c>
      <c r="C247" s="27">
        <f>'Stata Output'!C5030</f>
        <v>0.34700173000000001</v>
      </c>
      <c r="D247" s="27">
        <f>'Stata Output'!D5030</f>
        <v>0.23940822</v>
      </c>
      <c r="E247" s="27">
        <f>'Stata Output'!E5030</f>
        <v>0.34338419999999997</v>
      </c>
      <c r="F247" s="26"/>
      <c r="G247" s="22">
        <f t="shared" si="24"/>
        <v>0</v>
      </c>
      <c r="H247" s="22">
        <f t="shared" si="25"/>
        <v>0</v>
      </c>
      <c r="I247" s="22">
        <f t="shared" si="26"/>
        <v>0</v>
      </c>
      <c r="K247" s="22">
        <f t="shared" si="27"/>
        <v>0</v>
      </c>
      <c r="L247" s="26"/>
      <c r="M247" s="26"/>
      <c r="N247" s="32" t="s">
        <v>178</v>
      </c>
      <c r="O247" s="26" t="s">
        <v>251</v>
      </c>
      <c r="P247" s="27">
        <f>'Stata Output'!C706</f>
        <v>0.75605246999999998</v>
      </c>
      <c r="Q247" s="27">
        <f>'Stata Output'!D706</f>
        <v>0.18488044000000001</v>
      </c>
      <c r="R247" s="27">
        <f>'Stata Output'!E706</f>
        <v>-5.5405799999999998E-3</v>
      </c>
      <c r="S247" s="26"/>
      <c r="T247" s="22">
        <f t="shared" si="28"/>
        <v>0</v>
      </c>
      <c r="U247" s="22">
        <f t="shared" si="29"/>
        <v>0</v>
      </c>
      <c r="V247" s="22">
        <f t="shared" si="30"/>
        <v>1</v>
      </c>
      <c r="X247" s="22">
        <f t="shared" si="31"/>
        <v>1</v>
      </c>
      <c r="Y247" s="26"/>
      <c r="Z247" s="26"/>
    </row>
    <row r="248" spans="1:26" x14ac:dyDescent="0.2">
      <c r="A248" s="32" t="s">
        <v>178</v>
      </c>
      <c r="B248" s="26" t="s">
        <v>252</v>
      </c>
      <c r="C248" s="27">
        <f>'Stata Output'!C5031</f>
        <v>0.34398779000000002</v>
      </c>
      <c r="D248" s="27">
        <f>'Stata Output'!D5031</f>
        <v>0.23925648999999999</v>
      </c>
      <c r="E248" s="27">
        <f>'Stata Output'!E5031</f>
        <v>0.34708253999999999</v>
      </c>
      <c r="F248" s="26"/>
      <c r="G248" s="22">
        <f t="shared" si="24"/>
        <v>0</v>
      </c>
      <c r="H248" s="22">
        <f t="shared" si="25"/>
        <v>0</v>
      </c>
      <c r="I248" s="22">
        <f t="shared" si="26"/>
        <v>0</v>
      </c>
      <c r="K248" s="22">
        <f t="shared" si="27"/>
        <v>0</v>
      </c>
      <c r="L248" s="26"/>
      <c r="M248" s="26"/>
      <c r="N248" s="32" t="s">
        <v>178</v>
      </c>
      <c r="O248" s="26" t="s">
        <v>252</v>
      </c>
      <c r="P248" s="27">
        <f>'Stata Output'!C707</f>
        <v>0.75501817999999998</v>
      </c>
      <c r="Q248" s="27">
        <f>'Stata Output'!D707</f>
        <v>0.18713508000000001</v>
      </c>
      <c r="R248" s="27">
        <f>'Stata Output'!E707</f>
        <v>-7.0736499999999999E-3</v>
      </c>
      <c r="S248" s="26"/>
      <c r="T248" s="22">
        <f t="shared" si="28"/>
        <v>0</v>
      </c>
      <c r="U248" s="22">
        <f t="shared" si="29"/>
        <v>0</v>
      </c>
      <c r="V248" s="22">
        <f t="shared" si="30"/>
        <v>1</v>
      </c>
      <c r="X248" s="22">
        <f t="shared" si="31"/>
        <v>1</v>
      </c>
      <c r="Y248" s="26"/>
      <c r="Z248" s="26"/>
    </row>
    <row r="249" spans="1:26" x14ac:dyDescent="0.2">
      <c r="A249" s="32" t="s">
        <v>178</v>
      </c>
      <c r="B249" s="26" t="s">
        <v>253</v>
      </c>
      <c r="C249" s="27">
        <f>'Stata Output'!C5032</f>
        <v>0.34622744999999999</v>
      </c>
      <c r="D249" s="27">
        <f>'Stata Output'!D5032</f>
        <v>0.23215257</v>
      </c>
      <c r="E249" s="27">
        <f>'Stata Output'!E5032</f>
        <v>0.35469401</v>
      </c>
      <c r="F249" s="26"/>
      <c r="G249" s="22">
        <f t="shared" si="24"/>
        <v>0</v>
      </c>
      <c r="H249" s="22">
        <f t="shared" si="25"/>
        <v>0</v>
      </c>
      <c r="I249" s="22">
        <f t="shared" si="26"/>
        <v>0</v>
      </c>
      <c r="K249" s="22">
        <f t="shared" si="27"/>
        <v>0</v>
      </c>
      <c r="L249" s="26"/>
      <c r="M249" s="26"/>
      <c r="N249" s="32" t="s">
        <v>178</v>
      </c>
      <c r="O249" s="26" t="s">
        <v>253</v>
      </c>
      <c r="P249" s="27">
        <f>'Stata Output'!C708</f>
        <v>0.73557693000000002</v>
      </c>
      <c r="Q249" s="27">
        <f>'Stata Output'!D708</f>
        <v>0.19608817000000001</v>
      </c>
      <c r="R249" s="27">
        <f>'Stata Output'!E708</f>
        <v>9.8379999999999995E-4</v>
      </c>
      <c r="S249" s="26"/>
      <c r="T249" s="22">
        <f t="shared" si="28"/>
        <v>0</v>
      </c>
      <c r="U249" s="22">
        <f t="shared" si="29"/>
        <v>0</v>
      </c>
      <c r="V249" s="22">
        <f t="shared" si="30"/>
        <v>0</v>
      </c>
      <c r="X249" s="22">
        <f t="shared" si="31"/>
        <v>0</v>
      </c>
      <c r="Y249" s="26"/>
      <c r="Z249" s="26"/>
    </row>
    <row r="250" spans="1:26" x14ac:dyDescent="0.2">
      <c r="A250" s="32" t="s">
        <v>178</v>
      </c>
      <c r="B250" s="28" t="s">
        <v>254</v>
      </c>
      <c r="C250" s="27">
        <f>'Stata Output'!C5033</f>
        <v>0.34577236</v>
      </c>
      <c r="D250" s="27">
        <f>'Stata Output'!D5033</f>
        <v>0.22996121</v>
      </c>
      <c r="E250" s="27">
        <f>'Stata Output'!E5033</f>
        <v>0.3583653</v>
      </c>
      <c r="F250" s="28"/>
      <c r="G250" s="22">
        <f t="shared" si="24"/>
        <v>0</v>
      </c>
      <c r="H250" s="22">
        <f t="shared" si="25"/>
        <v>0</v>
      </c>
      <c r="I250" s="22">
        <f t="shared" si="26"/>
        <v>0</v>
      </c>
      <c r="K250" s="22">
        <f t="shared" si="27"/>
        <v>0</v>
      </c>
      <c r="L250" s="28"/>
      <c r="M250" s="28"/>
      <c r="N250" s="32" t="s">
        <v>178</v>
      </c>
      <c r="O250" s="28" t="s">
        <v>254</v>
      </c>
      <c r="P250" s="27">
        <f>'Stata Output'!C709</f>
        <v>0.72934814999999997</v>
      </c>
      <c r="Q250" s="27">
        <f>'Stata Output'!D709</f>
        <v>0.19962224000000001</v>
      </c>
      <c r="R250" s="27">
        <f>'Stata Output'!E709</f>
        <v>2.8310900000000001E-3</v>
      </c>
      <c r="S250" s="28"/>
      <c r="T250" s="22">
        <f t="shared" si="28"/>
        <v>0</v>
      </c>
      <c r="U250" s="22">
        <f t="shared" si="29"/>
        <v>0</v>
      </c>
      <c r="V250" s="22">
        <f t="shared" si="30"/>
        <v>0</v>
      </c>
      <c r="X250" s="22">
        <f t="shared" si="31"/>
        <v>0</v>
      </c>
      <c r="Y250" s="28"/>
      <c r="Z250" s="28"/>
    </row>
    <row r="251" spans="1:26" x14ac:dyDescent="0.2">
      <c r="A251" s="32" t="s">
        <v>178</v>
      </c>
      <c r="B251" s="26" t="s">
        <v>255</v>
      </c>
      <c r="C251" s="27">
        <f>'Stata Output'!C5034</f>
        <v>0.34531811000000001</v>
      </c>
      <c r="D251" s="27">
        <f>'Stata Output'!D5034</f>
        <v>0.22797886000000001</v>
      </c>
      <c r="E251" s="27">
        <f>'Stata Output'!E5034</f>
        <v>0.36173559</v>
      </c>
      <c r="F251" s="26"/>
      <c r="G251" s="22">
        <f t="shared" si="24"/>
        <v>0</v>
      </c>
      <c r="H251" s="22">
        <f t="shared" si="25"/>
        <v>0</v>
      </c>
      <c r="I251" s="22">
        <f t="shared" si="26"/>
        <v>0</v>
      </c>
      <c r="K251" s="22">
        <f t="shared" si="27"/>
        <v>0</v>
      </c>
      <c r="L251" s="26"/>
      <c r="M251" s="26"/>
      <c r="N251" s="32" t="s">
        <v>178</v>
      </c>
      <c r="O251" s="26" t="s">
        <v>255</v>
      </c>
      <c r="P251" s="27">
        <f>'Stata Output'!C710</f>
        <v>0.72370484999999996</v>
      </c>
      <c r="Q251" s="27">
        <f>'Stata Output'!D710</f>
        <v>0.20284793000000001</v>
      </c>
      <c r="R251" s="27">
        <f>'Stata Output'!E710</f>
        <v>4.47848E-3</v>
      </c>
      <c r="S251" s="26"/>
      <c r="T251" s="22">
        <f t="shared" si="28"/>
        <v>0</v>
      </c>
      <c r="U251" s="22">
        <f t="shared" si="29"/>
        <v>0</v>
      </c>
      <c r="V251" s="22">
        <f t="shared" si="30"/>
        <v>0</v>
      </c>
      <c r="X251" s="22">
        <f t="shared" si="31"/>
        <v>0</v>
      </c>
      <c r="Y251" s="26"/>
      <c r="Z251" s="26"/>
    </row>
    <row r="252" spans="1:26" x14ac:dyDescent="0.2">
      <c r="A252" s="32" t="s">
        <v>178</v>
      </c>
      <c r="B252" s="26" t="s">
        <v>256</v>
      </c>
      <c r="C252" s="27">
        <f>'Stata Output'!C5035</f>
        <v>0.34472372000000001</v>
      </c>
      <c r="D252" s="27">
        <f>'Stata Output'!D5035</f>
        <v>0.22679246</v>
      </c>
      <c r="E252" s="27">
        <f>'Stata Output'!E5035</f>
        <v>0.36412512000000002</v>
      </c>
      <c r="F252" s="26"/>
      <c r="G252" s="22">
        <f t="shared" si="24"/>
        <v>0</v>
      </c>
      <c r="H252" s="22">
        <f t="shared" si="25"/>
        <v>0</v>
      </c>
      <c r="I252" s="22">
        <f t="shared" si="26"/>
        <v>0</v>
      </c>
      <c r="K252" s="22">
        <f t="shared" si="27"/>
        <v>0</v>
      </c>
      <c r="L252" s="26"/>
      <c r="M252" s="26"/>
      <c r="N252" s="32" t="s">
        <v>178</v>
      </c>
      <c r="O252" s="26" t="s">
        <v>256</v>
      </c>
      <c r="P252" s="27">
        <f>'Stata Output'!C711</f>
        <v>0.72026221000000001</v>
      </c>
      <c r="Q252" s="27">
        <f>'Stata Output'!D711</f>
        <v>0.20499581</v>
      </c>
      <c r="R252" s="27">
        <f>'Stata Output'!E711</f>
        <v>5.2848000000000001E-3</v>
      </c>
      <c r="S252" s="26"/>
      <c r="T252" s="22">
        <f t="shared" si="28"/>
        <v>0</v>
      </c>
      <c r="U252" s="22">
        <f t="shared" si="29"/>
        <v>0</v>
      </c>
      <c r="V252" s="22">
        <f t="shared" si="30"/>
        <v>0</v>
      </c>
      <c r="X252" s="22">
        <f t="shared" si="31"/>
        <v>0</v>
      </c>
      <c r="Y252" s="26"/>
      <c r="Z252" s="26"/>
    </row>
    <row r="253" spans="1:26" x14ac:dyDescent="0.2">
      <c r="A253" s="32" t="s">
        <v>178</v>
      </c>
      <c r="B253" s="26" t="s">
        <v>257</v>
      </c>
      <c r="C253" s="27">
        <f>'Stata Output'!C5036</f>
        <v>0.39382413999999999</v>
      </c>
      <c r="D253" s="27">
        <f>'Stata Output'!D5036</f>
        <v>0.13113822</v>
      </c>
      <c r="E253" s="27">
        <f>'Stata Output'!E5036</f>
        <v>0.40433533999999999</v>
      </c>
      <c r="F253" s="26"/>
      <c r="G253" s="22">
        <f t="shared" si="24"/>
        <v>0</v>
      </c>
      <c r="H253" s="22">
        <f t="shared" si="25"/>
        <v>0</v>
      </c>
      <c r="I253" s="22">
        <f t="shared" si="26"/>
        <v>0</v>
      </c>
      <c r="K253" s="22">
        <f t="shared" si="27"/>
        <v>0</v>
      </c>
      <c r="L253" s="26"/>
      <c r="M253" s="26"/>
      <c r="N253" s="32" t="s">
        <v>178</v>
      </c>
      <c r="O253" s="26" t="s">
        <v>257</v>
      </c>
      <c r="P253" s="27">
        <f>'Stata Output'!C712</f>
        <v>0.49825017999999999</v>
      </c>
      <c r="Q253" s="27">
        <f>'Stata Output'!D712</f>
        <v>0.27342933000000003</v>
      </c>
      <c r="R253" s="27">
        <f>'Stata Output'!E712</f>
        <v>9.4541620000000007E-2</v>
      </c>
      <c r="S253" s="26"/>
      <c r="T253" s="22">
        <f t="shared" si="28"/>
        <v>0</v>
      </c>
      <c r="U253" s="22">
        <f t="shared" si="29"/>
        <v>0</v>
      </c>
      <c r="V253" s="22">
        <f t="shared" si="30"/>
        <v>0</v>
      </c>
      <c r="X253" s="22">
        <f t="shared" si="31"/>
        <v>0</v>
      </c>
      <c r="Y253" s="26"/>
      <c r="Z253" s="26"/>
    </row>
    <row r="254" spans="1:26" x14ac:dyDescent="0.2">
      <c r="A254" s="32" t="s">
        <v>178</v>
      </c>
      <c r="B254" s="26" t="s">
        <v>258</v>
      </c>
      <c r="C254" s="27">
        <f>'Stata Output'!C5037</f>
        <v>0.40855131</v>
      </c>
      <c r="D254" s="27">
        <f>'Stata Output'!D5037</f>
        <v>0.13375712000000001</v>
      </c>
      <c r="E254" s="27">
        <f>'Stata Output'!E5037</f>
        <v>0.38741335999999998</v>
      </c>
      <c r="F254" s="26"/>
      <c r="G254" s="22">
        <f t="shared" si="24"/>
        <v>0</v>
      </c>
      <c r="H254" s="22">
        <f t="shared" si="25"/>
        <v>0</v>
      </c>
      <c r="I254" s="22">
        <f t="shared" si="26"/>
        <v>0</v>
      </c>
      <c r="K254" s="22">
        <f t="shared" si="27"/>
        <v>0</v>
      </c>
      <c r="L254" s="26"/>
      <c r="M254" s="26"/>
      <c r="N254" s="32" t="s">
        <v>178</v>
      </c>
      <c r="O254" s="26" t="s">
        <v>258</v>
      </c>
      <c r="P254" s="27">
        <f>'Stata Output'!C713</f>
        <v>0.50514250000000005</v>
      </c>
      <c r="Q254" s="27">
        <f>'Stata Output'!D713</f>
        <v>0.26339200000000002</v>
      </c>
      <c r="R254" s="27">
        <f>'Stata Output'!E713</f>
        <v>0.10306731</v>
      </c>
      <c r="S254" s="26"/>
      <c r="T254" s="22">
        <f t="shared" si="28"/>
        <v>0</v>
      </c>
      <c r="U254" s="22">
        <f t="shared" si="29"/>
        <v>0</v>
      </c>
      <c r="V254" s="22">
        <f t="shared" si="30"/>
        <v>0</v>
      </c>
      <c r="X254" s="22">
        <f t="shared" si="31"/>
        <v>0</v>
      </c>
      <c r="Y254" s="26"/>
      <c r="Z254" s="26"/>
    </row>
    <row r="255" spans="1:26" x14ac:dyDescent="0.2">
      <c r="A255" s="32" t="s">
        <v>178</v>
      </c>
      <c r="B255" s="26" t="s">
        <v>259</v>
      </c>
      <c r="C255" s="27">
        <f>'Stata Output'!C5038</f>
        <v>0.37420255000000002</v>
      </c>
      <c r="D255" s="27">
        <f>'Stata Output'!D5038</f>
        <v>0.14853316</v>
      </c>
      <c r="E255" s="27">
        <f>'Stata Output'!E5038</f>
        <v>0.40586833</v>
      </c>
      <c r="F255" s="26"/>
      <c r="G255" s="22">
        <f t="shared" si="24"/>
        <v>0</v>
      </c>
      <c r="H255" s="22">
        <f t="shared" si="25"/>
        <v>0</v>
      </c>
      <c r="I255" s="22">
        <f t="shared" si="26"/>
        <v>0</v>
      </c>
      <c r="K255" s="22">
        <f t="shared" si="27"/>
        <v>0</v>
      </c>
      <c r="L255" s="26"/>
      <c r="M255" s="26"/>
      <c r="N255" s="32" t="s">
        <v>178</v>
      </c>
      <c r="O255" s="26" t="s">
        <v>259</v>
      </c>
      <c r="P255" s="27">
        <f>'Stata Output'!C714</f>
        <v>0.53957688000000004</v>
      </c>
      <c r="Q255" s="27">
        <f>'Stata Output'!D714</f>
        <v>0.26477893000000002</v>
      </c>
      <c r="R255" s="27">
        <f>'Stata Output'!E714</f>
        <v>6.9772870000000001E-2</v>
      </c>
      <c r="S255" s="26"/>
      <c r="T255" s="22">
        <f t="shared" si="28"/>
        <v>0</v>
      </c>
      <c r="U255" s="22">
        <f t="shared" si="29"/>
        <v>0</v>
      </c>
      <c r="V255" s="22">
        <f t="shared" si="30"/>
        <v>0</v>
      </c>
      <c r="X255" s="22">
        <f t="shared" si="31"/>
        <v>0</v>
      </c>
      <c r="Y255" s="26"/>
      <c r="Z255" s="26"/>
    </row>
    <row r="256" spans="1:26" x14ac:dyDescent="0.2">
      <c r="A256" s="32" t="s">
        <v>178</v>
      </c>
      <c r="B256" s="26" t="s">
        <v>260</v>
      </c>
      <c r="C256" s="27">
        <f>'Stata Output'!C5039</f>
        <v>0.37496773</v>
      </c>
      <c r="D256" s="27">
        <f>'Stata Output'!D5039</f>
        <v>0.14618929</v>
      </c>
      <c r="E256" s="27">
        <f>'Stata Output'!E5039</f>
        <v>0.40834935999999999</v>
      </c>
      <c r="F256" s="26"/>
      <c r="G256" s="22">
        <f t="shared" si="24"/>
        <v>0</v>
      </c>
      <c r="H256" s="22">
        <f t="shared" si="25"/>
        <v>0</v>
      </c>
      <c r="I256" s="22">
        <f t="shared" si="26"/>
        <v>0</v>
      </c>
      <c r="K256" s="22">
        <f t="shared" si="27"/>
        <v>0</v>
      </c>
      <c r="L256" s="26"/>
      <c r="M256" s="26"/>
      <c r="N256" s="32" t="s">
        <v>178</v>
      </c>
      <c r="O256" s="26" t="s">
        <v>260</v>
      </c>
      <c r="P256" s="27">
        <f>'Stata Output'!C715</f>
        <v>0.53316775000000005</v>
      </c>
      <c r="Q256" s="27">
        <f>'Stata Output'!D715</f>
        <v>0.26771523000000003</v>
      </c>
      <c r="R256" s="27">
        <f>'Stata Output'!E715</f>
        <v>7.2445960000000004E-2</v>
      </c>
      <c r="S256" s="26"/>
      <c r="T256" s="22">
        <f t="shared" si="28"/>
        <v>0</v>
      </c>
      <c r="U256" s="22">
        <f t="shared" si="29"/>
        <v>0</v>
      </c>
      <c r="V256" s="22">
        <f t="shared" si="30"/>
        <v>0</v>
      </c>
      <c r="X256" s="22">
        <f t="shared" si="31"/>
        <v>0</v>
      </c>
      <c r="Y256" s="26"/>
      <c r="Z256" s="26"/>
    </row>
    <row r="257" spans="1:26" x14ac:dyDescent="0.2">
      <c r="A257" s="32" t="s">
        <v>178</v>
      </c>
      <c r="B257" s="28" t="s">
        <v>261</v>
      </c>
      <c r="C257" s="27">
        <f>'Stata Output'!C5040</f>
        <v>0.37436143999999999</v>
      </c>
      <c r="D257" s="27">
        <f>'Stata Output'!D5040</f>
        <v>0.14499780000000001</v>
      </c>
      <c r="E257" s="27">
        <f>'Stata Output'!E5040</f>
        <v>0.41075993999999999</v>
      </c>
      <c r="F257" s="28"/>
      <c r="G257" s="22">
        <f t="shared" si="24"/>
        <v>0</v>
      </c>
      <c r="H257" s="22">
        <f t="shared" si="25"/>
        <v>0</v>
      </c>
      <c r="I257" s="22">
        <f t="shared" si="26"/>
        <v>0</v>
      </c>
      <c r="K257" s="22">
        <f t="shared" si="27"/>
        <v>0</v>
      </c>
      <c r="L257" s="28"/>
      <c r="M257" s="28"/>
      <c r="N257" s="32" t="s">
        <v>178</v>
      </c>
      <c r="O257" s="28" t="s">
        <v>261</v>
      </c>
      <c r="P257" s="27">
        <f>'Stata Output'!C716</f>
        <v>0.52970846000000005</v>
      </c>
      <c r="Q257" s="27">
        <f>'Stata Output'!D716</f>
        <v>0.26987862000000001</v>
      </c>
      <c r="R257" s="27">
        <f>'Stata Output'!E716</f>
        <v>7.325052E-2</v>
      </c>
      <c r="S257" s="28"/>
      <c r="T257" s="22">
        <f t="shared" si="28"/>
        <v>0</v>
      </c>
      <c r="U257" s="22">
        <f t="shared" si="29"/>
        <v>0</v>
      </c>
      <c r="V257" s="22">
        <f t="shared" si="30"/>
        <v>0</v>
      </c>
      <c r="X257" s="22">
        <f t="shared" si="31"/>
        <v>0</v>
      </c>
      <c r="Y257" s="28"/>
      <c r="Z257" s="28"/>
    </row>
    <row r="258" spans="1:26" x14ac:dyDescent="0.2">
      <c r="A258" s="32" t="s">
        <v>178</v>
      </c>
      <c r="B258" s="26" t="s">
        <v>262</v>
      </c>
      <c r="C258" s="27">
        <f>'Stata Output'!C5041</f>
        <v>0.37484172999999998</v>
      </c>
      <c r="D258" s="27">
        <f>'Stata Output'!D5041</f>
        <v>0.14321375</v>
      </c>
      <c r="E258" s="27">
        <f>'Stata Output'!E5041</f>
        <v>0.41276634000000001</v>
      </c>
      <c r="F258" s="26"/>
      <c r="G258" s="22">
        <f t="shared" si="24"/>
        <v>0</v>
      </c>
      <c r="H258" s="22">
        <f t="shared" si="25"/>
        <v>0</v>
      </c>
      <c r="I258" s="22">
        <f t="shared" si="26"/>
        <v>0</v>
      </c>
      <c r="K258" s="22">
        <f t="shared" si="27"/>
        <v>0</v>
      </c>
      <c r="L258" s="26"/>
      <c r="M258" s="26"/>
      <c r="N258" s="32" t="s">
        <v>178</v>
      </c>
      <c r="O258" s="26" t="s">
        <v>262</v>
      </c>
      <c r="P258" s="27">
        <f>'Stata Output'!C717</f>
        <v>0.52480945000000001</v>
      </c>
      <c r="Q258" s="27">
        <f>'Stata Output'!D717</f>
        <v>0.27218244000000003</v>
      </c>
      <c r="R258" s="27">
        <f>'Stata Output'!E717</f>
        <v>7.522827E-2</v>
      </c>
      <c r="S258" s="26"/>
      <c r="T258" s="22">
        <f t="shared" si="28"/>
        <v>0</v>
      </c>
      <c r="U258" s="22">
        <f t="shared" si="29"/>
        <v>0</v>
      </c>
      <c r="V258" s="22">
        <f t="shared" si="30"/>
        <v>0</v>
      </c>
      <c r="X258" s="22">
        <f t="shared" si="31"/>
        <v>0</v>
      </c>
      <c r="Y258" s="26"/>
      <c r="Z258" s="26"/>
    </row>
    <row r="259" spans="1:26" x14ac:dyDescent="0.2">
      <c r="A259" s="32" t="s">
        <v>178</v>
      </c>
      <c r="B259" s="26" t="s">
        <v>263</v>
      </c>
      <c r="C259" s="27">
        <f>'Stata Output'!C5042</f>
        <v>0.38802945999999999</v>
      </c>
      <c r="D259" s="27">
        <f>'Stata Output'!D5042</f>
        <v>0.14829986000000001</v>
      </c>
      <c r="E259" s="27">
        <f>'Stata Output'!E5042</f>
        <v>0.39383771000000001</v>
      </c>
      <c r="F259" s="26"/>
      <c r="G259" s="22">
        <f t="shared" si="24"/>
        <v>0</v>
      </c>
      <c r="H259" s="22">
        <f t="shared" si="25"/>
        <v>0</v>
      </c>
      <c r="I259" s="22">
        <f t="shared" si="26"/>
        <v>0</v>
      </c>
      <c r="K259" s="22">
        <f t="shared" si="27"/>
        <v>0</v>
      </c>
      <c r="L259" s="26"/>
      <c r="M259" s="26"/>
      <c r="N259" s="32" t="s">
        <v>178</v>
      </c>
      <c r="O259" s="26" t="s">
        <v>263</v>
      </c>
      <c r="P259" s="27">
        <f>'Stata Output'!C718</f>
        <v>0.53851559000000004</v>
      </c>
      <c r="Q259" s="27">
        <f>'Stata Output'!D718</f>
        <v>0.25931258000000001</v>
      </c>
      <c r="R259" s="27">
        <f>'Stata Output'!E718</f>
        <v>8.035254E-2</v>
      </c>
      <c r="S259" s="26"/>
      <c r="T259" s="22">
        <f t="shared" si="28"/>
        <v>0</v>
      </c>
      <c r="U259" s="22">
        <f t="shared" si="29"/>
        <v>0</v>
      </c>
      <c r="V259" s="22">
        <f t="shared" si="30"/>
        <v>0</v>
      </c>
      <c r="X259" s="22">
        <f t="shared" si="31"/>
        <v>0</v>
      </c>
      <c r="Y259" s="26"/>
      <c r="Z259" s="26"/>
    </row>
    <row r="260" spans="1:26" x14ac:dyDescent="0.2">
      <c r="A260" s="32" t="s">
        <v>178</v>
      </c>
      <c r="B260" s="26" t="s">
        <v>264</v>
      </c>
      <c r="C260" s="27">
        <f>'Stata Output'!C5043</f>
        <v>0.41948927000000003</v>
      </c>
      <c r="D260" s="27">
        <f>'Stata Output'!D5043</f>
        <v>0.13149235000000001</v>
      </c>
      <c r="E260" s="27">
        <f>'Stata Output'!E5043</f>
        <v>0.38163515999999997</v>
      </c>
      <c r="F260" s="26"/>
      <c r="G260" s="22">
        <f t="shared" si="24"/>
        <v>0</v>
      </c>
      <c r="H260" s="22">
        <f t="shared" si="25"/>
        <v>0</v>
      </c>
      <c r="I260" s="22">
        <f t="shared" si="26"/>
        <v>0</v>
      </c>
      <c r="K260" s="22">
        <f t="shared" si="27"/>
        <v>0</v>
      </c>
      <c r="L260" s="26"/>
      <c r="M260" s="26"/>
      <c r="N260" s="32" t="s">
        <v>178</v>
      </c>
      <c r="O260" s="26" t="s">
        <v>264</v>
      </c>
      <c r="P260" s="27">
        <f>'Stata Output'!C719</f>
        <v>0.49780806999999999</v>
      </c>
      <c r="Q260" s="27">
        <f>'Stata Output'!D719</f>
        <v>0.26286451</v>
      </c>
      <c r="R260" s="27">
        <f>'Stata Output'!E719</f>
        <v>0.11398553</v>
      </c>
      <c r="S260" s="26"/>
      <c r="T260" s="22">
        <f t="shared" si="28"/>
        <v>0</v>
      </c>
      <c r="U260" s="22">
        <f t="shared" si="29"/>
        <v>0</v>
      </c>
      <c r="V260" s="22">
        <f t="shared" si="30"/>
        <v>0</v>
      </c>
      <c r="X260" s="22">
        <f t="shared" si="31"/>
        <v>0</v>
      </c>
      <c r="Y260" s="26"/>
      <c r="Z260" s="26"/>
    </row>
    <row r="261" spans="1:26" x14ac:dyDescent="0.2">
      <c r="A261" s="32" t="s">
        <v>178</v>
      </c>
      <c r="B261" s="26" t="s">
        <v>265</v>
      </c>
      <c r="C261" s="27">
        <f>'Stata Output'!C5044</f>
        <v>0.41693114999999997</v>
      </c>
      <c r="D261" s="27">
        <f>'Stata Output'!D5044</f>
        <v>0.13628990999999999</v>
      </c>
      <c r="E261" s="27">
        <f>'Stata Output'!E5044</f>
        <v>0.37770229</v>
      </c>
      <c r="F261" s="26"/>
      <c r="G261" s="22">
        <f t="shared" si="24"/>
        <v>0</v>
      </c>
      <c r="H261" s="22">
        <f t="shared" si="25"/>
        <v>0</v>
      </c>
      <c r="I261" s="22">
        <f t="shared" si="26"/>
        <v>0</v>
      </c>
      <c r="K261" s="22">
        <f t="shared" si="27"/>
        <v>0</v>
      </c>
      <c r="L261" s="26"/>
      <c r="M261" s="26"/>
      <c r="N261" s="32" t="s">
        <v>178</v>
      </c>
      <c r="O261" s="26" t="s">
        <v>265</v>
      </c>
      <c r="P261" s="27">
        <f>'Stata Output'!C720</f>
        <v>0.51072613</v>
      </c>
      <c r="Q261" s="27">
        <f>'Stata Output'!D720</f>
        <v>0.25752278000000001</v>
      </c>
      <c r="R261" s="27">
        <f>'Stata Output'!E720</f>
        <v>0.10796169999999999</v>
      </c>
      <c r="S261" s="26"/>
      <c r="T261" s="22">
        <f t="shared" si="28"/>
        <v>0</v>
      </c>
      <c r="U261" s="22">
        <f t="shared" si="29"/>
        <v>0</v>
      </c>
      <c r="V261" s="22">
        <f t="shared" si="30"/>
        <v>0</v>
      </c>
      <c r="X261" s="22">
        <f t="shared" si="31"/>
        <v>0</v>
      </c>
      <c r="Y261" s="26"/>
      <c r="Z261" s="26"/>
    </row>
    <row r="262" spans="1:26" x14ac:dyDescent="0.2">
      <c r="A262" s="32" t="s">
        <v>178</v>
      </c>
      <c r="B262" s="26" t="s">
        <v>266</v>
      </c>
      <c r="C262" s="27">
        <f>'Stata Output'!C5045</f>
        <v>0.42011652999999999</v>
      </c>
      <c r="D262" s="27">
        <f>'Stata Output'!D5045</f>
        <v>0.12998704</v>
      </c>
      <c r="E262" s="27">
        <f>'Stata Output'!E5045</f>
        <v>0.38307171000000001</v>
      </c>
      <c r="F262" s="26"/>
      <c r="G262" s="22">
        <f t="shared" ref="G262:G325" si="32">IF(C262&lt;0,1,0)</f>
        <v>0</v>
      </c>
      <c r="H262" s="22">
        <f t="shared" ref="H262:H325" si="33">IF(D262&lt;0,1,0)</f>
        <v>0</v>
      </c>
      <c r="I262" s="22">
        <f t="shared" ref="I262:I325" si="34">IF(E262&lt;0,1,0)</f>
        <v>0</v>
      </c>
      <c r="K262" s="22">
        <f t="shared" ref="K262:K325" si="35">SUM(G262:I262)</f>
        <v>0</v>
      </c>
      <c r="L262" s="26"/>
      <c r="M262" s="26"/>
      <c r="N262" s="32" t="s">
        <v>178</v>
      </c>
      <c r="O262" s="26" t="s">
        <v>266</v>
      </c>
      <c r="P262" s="27">
        <f>'Stata Output'!C721</f>
        <v>0.49371937999999999</v>
      </c>
      <c r="Q262" s="27">
        <f>'Stata Output'!D721</f>
        <v>0.26465875999999999</v>
      </c>
      <c r="R262" s="27">
        <f>'Stata Output'!E721</f>
        <v>0.11577791</v>
      </c>
      <c r="S262" s="26"/>
      <c r="T262" s="22">
        <f t="shared" ref="T262:T325" si="36">IF(P262&lt;0,1,0)</f>
        <v>0</v>
      </c>
      <c r="U262" s="22">
        <f t="shared" ref="U262:U325" si="37">IF(Q262&lt;0,1,0)</f>
        <v>0</v>
      </c>
      <c r="V262" s="22">
        <f t="shared" ref="V262:V325" si="38">IF(R262&lt;0,1,0)</f>
        <v>0</v>
      </c>
      <c r="X262" s="22">
        <f t="shared" ref="X262:X325" si="39">SUM(T262:V262)</f>
        <v>0</v>
      </c>
      <c r="Y262" s="26"/>
      <c r="Z262" s="26"/>
    </row>
    <row r="263" spans="1:26" x14ac:dyDescent="0.2">
      <c r="A263" s="32" t="s">
        <v>178</v>
      </c>
      <c r="B263" s="26" t="s">
        <v>267</v>
      </c>
      <c r="C263" s="27">
        <f>'Stata Output'!C5046</f>
        <v>0.42969149000000001</v>
      </c>
      <c r="D263" s="27">
        <f>'Stata Output'!D5046</f>
        <v>0.12748813000000001</v>
      </c>
      <c r="E263" s="27">
        <f>'Stata Output'!E5046</f>
        <v>0.37758262999999997</v>
      </c>
      <c r="F263" s="26"/>
      <c r="G263" s="22">
        <f t="shared" si="32"/>
        <v>0</v>
      </c>
      <c r="H263" s="22">
        <f t="shared" si="33"/>
        <v>0</v>
      </c>
      <c r="I263" s="22">
        <f t="shared" si="34"/>
        <v>0</v>
      </c>
      <c r="K263" s="22">
        <f t="shared" si="35"/>
        <v>0</v>
      </c>
      <c r="L263" s="26"/>
      <c r="M263" s="26"/>
      <c r="N263" s="32" t="s">
        <v>178</v>
      </c>
      <c r="O263" s="26" t="s">
        <v>267</v>
      </c>
      <c r="P263" s="27">
        <f>'Stata Output'!C722</f>
        <v>0.48689540999999997</v>
      </c>
      <c r="Q263" s="27">
        <f>'Stata Output'!D722</f>
        <v>0.26381575000000002</v>
      </c>
      <c r="R263" s="27">
        <f>'Stata Output'!E722</f>
        <v>0.12496641999999999</v>
      </c>
      <c r="S263" s="26"/>
      <c r="T263" s="22">
        <f t="shared" si="36"/>
        <v>0</v>
      </c>
      <c r="U263" s="22">
        <f t="shared" si="37"/>
        <v>0</v>
      </c>
      <c r="V263" s="22">
        <f t="shared" si="38"/>
        <v>0</v>
      </c>
      <c r="X263" s="22">
        <f t="shared" si="39"/>
        <v>0</v>
      </c>
      <c r="Y263" s="26"/>
      <c r="Z263" s="26"/>
    </row>
    <row r="264" spans="1:26" x14ac:dyDescent="0.2">
      <c r="A264" s="32" t="s">
        <v>178</v>
      </c>
      <c r="B264" s="26" t="s">
        <v>268</v>
      </c>
      <c r="C264" s="27">
        <f>'Stata Output'!C5047</f>
        <v>0.43126848000000001</v>
      </c>
      <c r="D264" s="27">
        <f>'Stata Output'!D5047</f>
        <v>0.12524191000000001</v>
      </c>
      <c r="E264" s="27">
        <f>'Stata Output'!E5047</f>
        <v>0.37898600999999998</v>
      </c>
      <c r="F264" s="26"/>
      <c r="G264" s="22">
        <f t="shared" si="32"/>
        <v>0</v>
      </c>
      <c r="H264" s="22">
        <f t="shared" si="33"/>
        <v>0</v>
      </c>
      <c r="I264" s="22">
        <f t="shared" si="34"/>
        <v>0</v>
      </c>
      <c r="K264" s="22">
        <f t="shared" si="35"/>
        <v>0</v>
      </c>
      <c r="L264" s="26"/>
      <c r="M264" s="26"/>
      <c r="N264" s="32" t="s">
        <v>178</v>
      </c>
      <c r="O264" s="26" t="s">
        <v>268</v>
      </c>
      <c r="P264" s="27">
        <f>'Stata Output'!C723</f>
        <v>0.48092388000000003</v>
      </c>
      <c r="Q264" s="27">
        <f>'Stata Output'!D723</f>
        <v>0.26606112999999998</v>
      </c>
      <c r="R264" s="27">
        <f>'Stata Output'!E723</f>
        <v>0.127998</v>
      </c>
      <c r="S264" s="26"/>
      <c r="T264" s="22">
        <f t="shared" si="36"/>
        <v>0</v>
      </c>
      <c r="U264" s="22">
        <f t="shared" si="37"/>
        <v>0</v>
      </c>
      <c r="V264" s="22">
        <f t="shared" si="38"/>
        <v>0</v>
      </c>
      <c r="X264" s="22">
        <f t="shared" si="39"/>
        <v>0</v>
      </c>
      <c r="Y264" s="26"/>
      <c r="Z264" s="26"/>
    </row>
    <row r="265" spans="1:26" x14ac:dyDescent="0.2">
      <c r="A265" s="32" t="s">
        <v>178</v>
      </c>
      <c r="B265" s="26" t="s">
        <v>269</v>
      </c>
      <c r="C265" s="27">
        <f>'Stata Output'!C5048</f>
        <v>0.42818806999999998</v>
      </c>
      <c r="D265" s="27">
        <f>'Stata Output'!D5048</f>
        <v>0.12746444000000001</v>
      </c>
      <c r="E265" s="27">
        <f>'Stata Output'!E5048</f>
        <v>0.37935279999999999</v>
      </c>
      <c r="F265" s="26"/>
      <c r="G265" s="22">
        <f t="shared" si="32"/>
        <v>0</v>
      </c>
      <c r="H265" s="22">
        <f t="shared" si="33"/>
        <v>0</v>
      </c>
      <c r="I265" s="22">
        <f t="shared" si="34"/>
        <v>0</v>
      </c>
      <c r="K265" s="22">
        <f t="shared" si="35"/>
        <v>0</v>
      </c>
      <c r="L265" s="26"/>
      <c r="M265" s="26"/>
      <c r="N265" s="32" t="s">
        <v>178</v>
      </c>
      <c r="O265" s="26" t="s">
        <v>269</v>
      </c>
      <c r="P265" s="27">
        <f>'Stata Output'!C724</f>
        <v>0.48652510999999998</v>
      </c>
      <c r="Q265" s="27">
        <f>'Stata Output'!D724</f>
        <v>0.26486383000000002</v>
      </c>
      <c r="R265" s="27">
        <f>'Stata Output'!E724</f>
        <v>0.12415184999999999</v>
      </c>
      <c r="S265" s="26"/>
      <c r="T265" s="22">
        <f t="shared" si="36"/>
        <v>0</v>
      </c>
      <c r="U265" s="22">
        <f t="shared" si="37"/>
        <v>0</v>
      </c>
      <c r="V265" s="22">
        <f t="shared" si="38"/>
        <v>0</v>
      </c>
      <c r="X265" s="22">
        <f t="shared" si="39"/>
        <v>0</v>
      </c>
      <c r="Y265" s="26"/>
      <c r="Z265" s="26"/>
    </row>
    <row r="266" spans="1:26" x14ac:dyDescent="0.2">
      <c r="A266" s="32" t="s">
        <v>178</v>
      </c>
      <c r="B266" s="26" t="s">
        <v>270</v>
      </c>
      <c r="C266" s="27">
        <f>'Stata Output'!C5049</f>
        <v>0.37859111000000001</v>
      </c>
      <c r="D266" s="27">
        <f>'Stata Output'!D5049</f>
        <v>0.25725082999999999</v>
      </c>
      <c r="E266" s="27">
        <f>'Stata Output'!E5049</f>
        <v>0.26649103000000002</v>
      </c>
      <c r="F266" s="26"/>
      <c r="G266" s="22">
        <f t="shared" si="32"/>
        <v>0</v>
      </c>
      <c r="H266" s="22">
        <f t="shared" si="33"/>
        <v>0</v>
      </c>
      <c r="I266" s="22">
        <f t="shared" si="34"/>
        <v>0</v>
      </c>
      <c r="K266" s="22">
        <f t="shared" si="35"/>
        <v>0</v>
      </c>
      <c r="L266" s="26"/>
      <c r="M266" s="26"/>
      <c r="N266" s="32" t="s">
        <v>178</v>
      </c>
      <c r="O266" s="26" t="s">
        <v>270</v>
      </c>
      <c r="P266" s="27">
        <f>'Stata Output'!C725</f>
        <v>0.82556987000000004</v>
      </c>
      <c r="Q266" s="27">
        <f>'Stata Output'!D725</f>
        <v>0.12289762</v>
      </c>
      <c r="R266" s="27">
        <f>'Stata Output'!E725</f>
        <v>-1.5963930000000001E-2</v>
      </c>
      <c r="S266" s="26"/>
      <c r="T266" s="22">
        <f t="shared" si="36"/>
        <v>0</v>
      </c>
      <c r="U266" s="22">
        <f t="shared" si="37"/>
        <v>0</v>
      </c>
      <c r="V266" s="22">
        <f t="shared" si="38"/>
        <v>1</v>
      </c>
      <c r="X266" s="22">
        <f t="shared" si="39"/>
        <v>1</v>
      </c>
      <c r="Y266" s="26"/>
      <c r="Z266" s="26"/>
    </row>
    <row r="267" spans="1:26" x14ac:dyDescent="0.2">
      <c r="A267" s="32" t="s">
        <v>178</v>
      </c>
      <c r="B267" s="28" t="s">
        <v>271</v>
      </c>
      <c r="C267" s="27">
        <f>'Stata Output'!C5050</f>
        <v>0.38047486000000003</v>
      </c>
      <c r="D267" s="27">
        <f>'Stata Output'!D5050</f>
        <v>0.25386557999999998</v>
      </c>
      <c r="E267" s="27">
        <f>'Stata Output'!E5050</f>
        <v>0.26972358000000002</v>
      </c>
      <c r="F267" s="28"/>
      <c r="G267" s="22">
        <f t="shared" si="32"/>
        <v>0</v>
      </c>
      <c r="H267" s="22">
        <f t="shared" si="33"/>
        <v>0</v>
      </c>
      <c r="I267" s="22">
        <f t="shared" si="34"/>
        <v>0</v>
      </c>
      <c r="K267" s="22">
        <f t="shared" si="35"/>
        <v>0</v>
      </c>
      <c r="L267" s="28"/>
      <c r="M267" s="28"/>
      <c r="N267" s="32" t="s">
        <v>178</v>
      </c>
      <c r="O267" s="28" t="s">
        <v>271</v>
      </c>
      <c r="P267" s="27">
        <f>'Stata Output'!C726</f>
        <v>0.81598289000000002</v>
      </c>
      <c r="Q267" s="27">
        <f>'Stata Output'!D726</f>
        <v>0.12714787999999999</v>
      </c>
      <c r="R267" s="27">
        <f>'Stata Output'!E726</f>
        <v>-1.126534E-2</v>
      </c>
      <c r="S267" s="28"/>
      <c r="T267" s="22">
        <f t="shared" si="36"/>
        <v>0</v>
      </c>
      <c r="U267" s="22">
        <f t="shared" si="37"/>
        <v>0</v>
      </c>
      <c r="V267" s="22">
        <f t="shared" si="38"/>
        <v>1</v>
      </c>
      <c r="X267" s="22">
        <f t="shared" si="39"/>
        <v>1</v>
      </c>
      <c r="Y267" s="28"/>
      <c r="Z267" s="28"/>
    </row>
    <row r="268" spans="1:26" x14ac:dyDescent="0.2">
      <c r="A268" s="32" t="s">
        <v>178</v>
      </c>
      <c r="B268" s="26" t="s">
        <v>272</v>
      </c>
      <c r="C268" s="27">
        <f>'Stata Output'!C5051</f>
        <v>0.39295405</v>
      </c>
      <c r="D268" s="27">
        <f>'Stata Output'!D5051</f>
        <v>0.25651368000000002</v>
      </c>
      <c r="E268" s="27">
        <f>'Stata Output'!E5051</f>
        <v>0.25482555000000001</v>
      </c>
      <c r="F268" s="26"/>
      <c r="G268" s="22">
        <f t="shared" si="32"/>
        <v>0</v>
      </c>
      <c r="H268" s="22">
        <f t="shared" si="33"/>
        <v>0</v>
      </c>
      <c r="I268" s="22">
        <f t="shared" si="34"/>
        <v>0</v>
      </c>
      <c r="K268" s="22">
        <f t="shared" si="35"/>
        <v>0</v>
      </c>
      <c r="L268" s="26"/>
      <c r="M268" s="26"/>
      <c r="N268" s="32" t="s">
        <v>178</v>
      </c>
      <c r="O268" s="26" t="s">
        <v>272</v>
      </c>
      <c r="P268" s="27">
        <f>'Stata Output'!C727</f>
        <v>0.82297394999999995</v>
      </c>
      <c r="Q268" s="27">
        <f>'Stata Output'!D727</f>
        <v>0.11806618000000001</v>
      </c>
      <c r="R268" s="27">
        <f>'Stata Output'!E727</f>
        <v>-4.4104000000000001E-3</v>
      </c>
      <c r="S268" s="26"/>
      <c r="T268" s="22">
        <f t="shared" si="36"/>
        <v>0</v>
      </c>
      <c r="U268" s="22">
        <f t="shared" si="37"/>
        <v>0</v>
      </c>
      <c r="V268" s="22">
        <f t="shared" si="38"/>
        <v>1</v>
      </c>
      <c r="X268" s="22">
        <f t="shared" si="39"/>
        <v>1</v>
      </c>
      <c r="Y268" s="26"/>
      <c r="Z268" s="26"/>
    </row>
    <row r="269" spans="1:26" x14ac:dyDescent="0.2">
      <c r="A269" s="32" t="s">
        <v>178</v>
      </c>
      <c r="B269" s="26" t="s">
        <v>273</v>
      </c>
      <c r="C269" s="27">
        <f>'Stata Output'!C5052</f>
        <v>0.39430956</v>
      </c>
      <c r="D269" s="27">
        <f>'Stata Output'!D5052</f>
        <v>0.25479182</v>
      </c>
      <c r="E269" s="27">
        <f>'Stata Output'!E5052</f>
        <v>0.25610585000000002</v>
      </c>
      <c r="F269" s="26"/>
      <c r="G269" s="22">
        <f t="shared" si="32"/>
        <v>0</v>
      </c>
      <c r="H269" s="22">
        <f t="shared" si="33"/>
        <v>0</v>
      </c>
      <c r="I269" s="22">
        <f t="shared" si="34"/>
        <v>0</v>
      </c>
      <c r="K269" s="22">
        <f t="shared" si="35"/>
        <v>0</v>
      </c>
      <c r="L269" s="26"/>
      <c r="M269" s="26"/>
      <c r="N269" s="32" t="s">
        <v>178</v>
      </c>
      <c r="O269" s="26" t="s">
        <v>273</v>
      </c>
      <c r="P269" s="27">
        <f>'Stata Output'!C728</f>
        <v>0.81809352999999996</v>
      </c>
      <c r="Q269" s="27">
        <f>'Stata Output'!D728</f>
        <v>0.12005274000000001</v>
      </c>
      <c r="R269" s="27">
        <f>'Stata Output'!E728</f>
        <v>-1.7292E-3</v>
      </c>
      <c r="S269" s="26"/>
      <c r="T269" s="22">
        <f t="shared" si="36"/>
        <v>0</v>
      </c>
      <c r="U269" s="22">
        <f t="shared" si="37"/>
        <v>0</v>
      </c>
      <c r="V269" s="22">
        <f t="shared" si="38"/>
        <v>1</v>
      </c>
      <c r="X269" s="22">
        <f t="shared" si="39"/>
        <v>1</v>
      </c>
      <c r="Y269" s="26"/>
      <c r="Z269" s="26"/>
    </row>
    <row r="270" spans="1:26" x14ac:dyDescent="0.2">
      <c r="A270" s="32" t="s">
        <v>178</v>
      </c>
      <c r="B270" s="26" t="s">
        <v>274</v>
      </c>
      <c r="C270" s="27">
        <f>'Stata Output'!C5053</f>
        <v>0.39417145999999997</v>
      </c>
      <c r="D270" s="27">
        <f>'Stata Output'!D5053</f>
        <v>0.25283826999999998</v>
      </c>
      <c r="E270" s="27">
        <f>'Stata Output'!E5053</f>
        <v>0.25906970000000001</v>
      </c>
      <c r="F270" s="26"/>
      <c r="G270" s="22">
        <f t="shared" si="32"/>
        <v>0</v>
      </c>
      <c r="H270" s="22">
        <f t="shared" si="33"/>
        <v>0</v>
      </c>
      <c r="I270" s="22">
        <f t="shared" si="34"/>
        <v>0</v>
      </c>
      <c r="K270" s="22">
        <f t="shared" si="35"/>
        <v>0</v>
      </c>
      <c r="L270" s="26"/>
      <c r="M270" s="26"/>
      <c r="N270" s="32" t="s">
        <v>178</v>
      </c>
      <c r="O270" s="26" t="s">
        <v>274</v>
      </c>
      <c r="P270" s="27">
        <f>'Stata Output'!C729</f>
        <v>0.81259479000000001</v>
      </c>
      <c r="Q270" s="27">
        <f>'Stata Output'!D729</f>
        <v>0.12302295000000001</v>
      </c>
      <c r="R270" s="27">
        <f>'Stata Output'!E729</f>
        <v>6.6660000000000002E-5</v>
      </c>
      <c r="S270" s="26"/>
      <c r="T270" s="22">
        <f t="shared" si="36"/>
        <v>0</v>
      </c>
      <c r="U270" s="22">
        <f t="shared" si="37"/>
        <v>0</v>
      </c>
      <c r="V270" s="22">
        <f t="shared" si="38"/>
        <v>0</v>
      </c>
      <c r="X270" s="22">
        <f t="shared" si="39"/>
        <v>0</v>
      </c>
      <c r="Y270" s="26"/>
      <c r="Z270" s="26"/>
    </row>
    <row r="271" spans="1:26" x14ac:dyDescent="0.2">
      <c r="A271" s="32" t="s">
        <v>178</v>
      </c>
      <c r="B271" s="26" t="s">
        <v>275</v>
      </c>
      <c r="C271" s="27">
        <f>'Stata Output'!C5054</f>
        <v>0.39472162999999999</v>
      </c>
      <c r="D271" s="27">
        <f>'Stata Output'!D5054</f>
        <v>0.25044794999999997</v>
      </c>
      <c r="E271" s="27">
        <f>'Stata Output'!E5054</f>
        <v>0.26186572000000002</v>
      </c>
      <c r="F271" s="26"/>
      <c r="G271" s="22">
        <f t="shared" si="32"/>
        <v>0</v>
      </c>
      <c r="H271" s="22">
        <f t="shared" si="33"/>
        <v>0</v>
      </c>
      <c r="I271" s="22">
        <f t="shared" si="34"/>
        <v>0</v>
      </c>
      <c r="K271" s="22">
        <f t="shared" si="35"/>
        <v>0</v>
      </c>
      <c r="L271" s="26"/>
      <c r="M271" s="26"/>
      <c r="N271" s="32" t="s">
        <v>178</v>
      </c>
      <c r="O271" s="26" t="s">
        <v>275</v>
      </c>
      <c r="P271" s="27">
        <f>'Stata Output'!C730</f>
        <v>0.80601208999999996</v>
      </c>
      <c r="Q271" s="27">
        <f>'Stata Output'!D730</f>
        <v>0.12617258000000001</v>
      </c>
      <c r="R271" s="27">
        <f>'Stata Output'!E730</f>
        <v>2.66453E-3</v>
      </c>
      <c r="S271" s="26"/>
      <c r="T271" s="22">
        <f t="shared" si="36"/>
        <v>0</v>
      </c>
      <c r="U271" s="22">
        <f t="shared" si="37"/>
        <v>0</v>
      </c>
      <c r="V271" s="22">
        <f t="shared" si="38"/>
        <v>0</v>
      </c>
      <c r="X271" s="22">
        <f t="shared" si="39"/>
        <v>0</v>
      </c>
      <c r="Y271" s="26"/>
      <c r="Z271" s="26"/>
    </row>
    <row r="272" spans="1:26" x14ac:dyDescent="0.2">
      <c r="A272" s="32" t="s">
        <v>178</v>
      </c>
      <c r="B272" s="26" t="s">
        <v>276</v>
      </c>
      <c r="C272" s="27">
        <f>'Stata Output'!C5055</f>
        <v>0.40114892000000002</v>
      </c>
      <c r="D272" s="27">
        <f>'Stata Output'!D5055</f>
        <v>0.25091966999999998</v>
      </c>
      <c r="E272" s="27">
        <f>'Stata Output'!E5055</f>
        <v>0.25544338999999999</v>
      </c>
      <c r="F272" s="26"/>
      <c r="G272" s="22">
        <f t="shared" si="32"/>
        <v>0</v>
      </c>
      <c r="H272" s="22">
        <f t="shared" si="33"/>
        <v>0</v>
      </c>
      <c r="I272" s="22">
        <f t="shared" si="34"/>
        <v>0</v>
      </c>
      <c r="K272" s="22">
        <f t="shared" si="35"/>
        <v>0</v>
      </c>
      <c r="L272" s="26"/>
      <c r="M272" s="26"/>
      <c r="N272" s="32" t="s">
        <v>178</v>
      </c>
      <c r="O272" s="26" t="s">
        <v>276</v>
      </c>
      <c r="P272" s="27">
        <f>'Stata Output'!C731</f>
        <v>0.807141</v>
      </c>
      <c r="Q272" s="27">
        <f>'Stata Output'!D731</f>
        <v>0.12277989</v>
      </c>
      <c r="R272" s="27">
        <f>'Stata Output'!E731</f>
        <v>7.0282699999999997E-3</v>
      </c>
      <c r="S272" s="26"/>
      <c r="T272" s="22">
        <f t="shared" si="36"/>
        <v>0</v>
      </c>
      <c r="U272" s="22">
        <f t="shared" si="37"/>
        <v>0</v>
      </c>
      <c r="V272" s="22">
        <f t="shared" si="38"/>
        <v>0</v>
      </c>
      <c r="X272" s="22">
        <f t="shared" si="39"/>
        <v>0</v>
      </c>
      <c r="Y272" s="26"/>
      <c r="Z272" s="26"/>
    </row>
    <row r="273" spans="1:26" x14ac:dyDescent="0.2">
      <c r="A273" s="32" t="s">
        <v>178</v>
      </c>
      <c r="B273" s="26" t="s">
        <v>277</v>
      </c>
      <c r="C273" s="27">
        <f>'Stata Output'!C5056</f>
        <v>0.40173563000000001</v>
      </c>
      <c r="D273" s="27">
        <f>'Stata Output'!D5056</f>
        <v>0.24863780999999999</v>
      </c>
      <c r="E273" s="27">
        <f>'Stata Output'!E5056</f>
        <v>0.25804150999999997</v>
      </c>
      <c r="F273" s="26"/>
      <c r="G273" s="22">
        <f t="shared" si="32"/>
        <v>0</v>
      </c>
      <c r="H273" s="22">
        <f t="shared" si="33"/>
        <v>0</v>
      </c>
      <c r="I273" s="22">
        <f t="shared" si="34"/>
        <v>0</v>
      </c>
      <c r="K273" s="22">
        <f t="shared" si="35"/>
        <v>0</v>
      </c>
      <c r="L273" s="26"/>
      <c r="M273" s="26"/>
      <c r="N273" s="32" t="s">
        <v>178</v>
      </c>
      <c r="O273" s="26" t="s">
        <v>277</v>
      </c>
      <c r="P273" s="27">
        <f>'Stata Output'!C732</f>
        <v>0.80086941</v>
      </c>
      <c r="Q273" s="27">
        <f>'Stata Output'!D732</f>
        <v>0.12574515</v>
      </c>
      <c r="R273" s="27">
        <f>'Stata Output'!E732</f>
        <v>9.5425100000000006E-3</v>
      </c>
      <c r="S273" s="26"/>
      <c r="T273" s="22">
        <f t="shared" si="36"/>
        <v>0</v>
      </c>
      <c r="U273" s="22">
        <f t="shared" si="37"/>
        <v>0</v>
      </c>
      <c r="V273" s="22">
        <f t="shared" si="38"/>
        <v>0</v>
      </c>
      <c r="X273" s="22">
        <f t="shared" si="39"/>
        <v>0</v>
      </c>
      <c r="Y273" s="26"/>
      <c r="Z273" s="26"/>
    </row>
    <row r="274" spans="1:26" x14ac:dyDescent="0.2">
      <c r="A274" s="32" t="s">
        <v>178</v>
      </c>
      <c r="B274" s="28" t="s">
        <v>278</v>
      </c>
      <c r="C274" s="27">
        <f>'Stata Output'!C5057</f>
        <v>0.40098376000000002</v>
      </c>
      <c r="D274" s="27">
        <f>'Stata Output'!D5057</f>
        <v>0.24775539999999999</v>
      </c>
      <c r="E274" s="27">
        <f>'Stata Output'!E5057</f>
        <v>0.26017649999999998</v>
      </c>
      <c r="F274" s="28"/>
      <c r="G274" s="22">
        <f t="shared" si="32"/>
        <v>0</v>
      </c>
      <c r="H274" s="22">
        <f t="shared" si="33"/>
        <v>0</v>
      </c>
      <c r="I274" s="22">
        <f t="shared" si="34"/>
        <v>0</v>
      </c>
      <c r="K274" s="22">
        <f t="shared" si="35"/>
        <v>0</v>
      </c>
      <c r="L274" s="28"/>
      <c r="M274" s="28"/>
      <c r="N274" s="32" t="s">
        <v>178</v>
      </c>
      <c r="O274" s="28" t="s">
        <v>278</v>
      </c>
      <c r="P274" s="27">
        <f>'Stata Output'!C733</f>
        <v>0.79824625999999999</v>
      </c>
      <c r="Q274" s="27">
        <f>'Stata Output'!D733</f>
        <v>0.12755143999999999</v>
      </c>
      <c r="R274" s="27">
        <f>'Stata Output'!E733</f>
        <v>9.9696999999999997E-3</v>
      </c>
      <c r="S274" s="28"/>
      <c r="T274" s="22">
        <f t="shared" si="36"/>
        <v>0</v>
      </c>
      <c r="U274" s="22">
        <f t="shared" si="37"/>
        <v>0</v>
      </c>
      <c r="V274" s="22">
        <f t="shared" si="38"/>
        <v>0</v>
      </c>
      <c r="X274" s="22">
        <f t="shared" si="39"/>
        <v>0</v>
      </c>
      <c r="Y274" s="28"/>
      <c r="Z274" s="28"/>
    </row>
    <row r="275" spans="1:26" x14ac:dyDescent="0.2">
      <c r="A275" s="32" t="s">
        <v>178</v>
      </c>
      <c r="B275" s="26" t="s">
        <v>279</v>
      </c>
      <c r="C275" s="27">
        <f>'Stata Output'!C5058</f>
        <v>0.39063935999999999</v>
      </c>
      <c r="D275" s="27">
        <f>'Stata Output'!D5058</f>
        <v>0.25070663999999998</v>
      </c>
      <c r="E275" s="27">
        <f>'Stata Output'!E5058</f>
        <v>0.26788575999999997</v>
      </c>
      <c r="F275" s="26"/>
      <c r="G275" s="22">
        <f t="shared" si="32"/>
        <v>0</v>
      </c>
      <c r="H275" s="22">
        <f t="shared" si="33"/>
        <v>0</v>
      </c>
      <c r="I275" s="22">
        <f t="shared" si="34"/>
        <v>0</v>
      </c>
      <c r="K275" s="22">
        <f t="shared" si="35"/>
        <v>0</v>
      </c>
      <c r="L275" s="26"/>
      <c r="M275" s="26"/>
      <c r="N275" s="32" t="s">
        <v>178</v>
      </c>
      <c r="O275" s="26" t="s">
        <v>279</v>
      </c>
      <c r="P275" s="27">
        <f>'Stata Output'!C734</f>
        <v>0.80441947000000003</v>
      </c>
      <c r="Q275" s="27">
        <f>'Stata Output'!D734</f>
        <v>0.13017635</v>
      </c>
      <c r="R275" s="27">
        <f>'Stata Output'!E734</f>
        <v>1.3795299999999999E-3</v>
      </c>
      <c r="S275" s="26"/>
      <c r="T275" s="22">
        <f t="shared" si="36"/>
        <v>0</v>
      </c>
      <c r="U275" s="22">
        <f t="shared" si="37"/>
        <v>0</v>
      </c>
      <c r="V275" s="22">
        <f t="shared" si="38"/>
        <v>0</v>
      </c>
      <c r="X275" s="22">
        <f t="shared" si="39"/>
        <v>0</v>
      </c>
      <c r="Y275" s="26"/>
      <c r="Z275" s="26"/>
    </row>
    <row r="276" spans="1:26" x14ac:dyDescent="0.2">
      <c r="A276" s="32" t="s">
        <v>178</v>
      </c>
      <c r="B276" s="26" t="s">
        <v>280</v>
      </c>
      <c r="C276" s="27">
        <f>'Stata Output'!C5059</f>
        <v>0.39200090999999998</v>
      </c>
      <c r="D276" s="27">
        <f>'Stata Output'!D5059</f>
        <v>0.24757253000000001</v>
      </c>
      <c r="E276" s="27">
        <f>'Stata Output'!E5059</f>
        <v>0.27081252</v>
      </c>
      <c r="F276" s="26"/>
      <c r="G276" s="22">
        <f t="shared" si="32"/>
        <v>0</v>
      </c>
      <c r="H276" s="22">
        <f t="shared" si="33"/>
        <v>0</v>
      </c>
      <c r="I276" s="22">
        <f t="shared" si="34"/>
        <v>0</v>
      </c>
      <c r="K276" s="22">
        <f t="shared" si="35"/>
        <v>0</v>
      </c>
      <c r="L276" s="26"/>
      <c r="M276" s="26"/>
      <c r="N276" s="32" t="s">
        <v>178</v>
      </c>
      <c r="O276" s="26" t="s">
        <v>280</v>
      </c>
      <c r="P276" s="27">
        <f>'Stata Output'!C735</f>
        <v>0.79591787999999997</v>
      </c>
      <c r="Q276" s="27">
        <f>'Stata Output'!D735</f>
        <v>0.13387458999999999</v>
      </c>
      <c r="R276" s="27">
        <f>'Stata Output'!E735</f>
        <v>5.1422999999999998E-3</v>
      </c>
      <c r="S276" s="26"/>
      <c r="T276" s="22">
        <f t="shared" si="36"/>
        <v>0</v>
      </c>
      <c r="U276" s="22">
        <f t="shared" si="37"/>
        <v>0</v>
      </c>
      <c r="V276" s="22">
        <f t="shared" si="38"/>
        <v>0</v>
      </c>
      <c r="X276" s="22">
        <f t="shared" si="39"/>
        <v>0</v>
      </c>
      <c r="Y276" s="26"/>
      <c r="Z276" s="26"/>
    </row>
    <row r="277" spans="1:26" x14ac:dyDescent="0.2">
      <c r="A277" s="32" t="s">
        <v>178</v>
      </c>
      <c r="B277" s="26" t="s">
        <v>281</v>
      </c>
      <c r="C277" s="27">
        <f>'Stata Output'!C5060</f>
        <v>0.39249367000000002</v>
      </c>
      <c r="D277" s="27">
        <f>'Stata Output'!D5060</f>
        <v>0.24503337</v>
      </c>
      <c r="E277" s="27">
        <f>'Stata Output'!E5060</f>
        <v>0.27388849999999998</v>
      </c>
      <c r="F277" s="26"/>
      <c r="G277" s="22">
        <f t="shared" si="32"/>
        <v>0</v>
      </c>
      <c r="H277" s="22">
        <f t="shared" si="33"/>
        <v>0</v>
      </c>
      <c r="I277" s="22">
        <f t="shared" si="34"/>
        <v>0</v>
      </c>
      <c r="K277" s="22">
        <f t="shared" si="35"/>
        <v>0</v>
      </c>
      <c r="L277" s="26"/>
      <c r="M277" s="26"/>
      <c r="N277" s="32" t="s">
        <v>178</v>
      </c>
      <c r="O277" s="26" t="s">
        <v>281</v>
      </c>
      <c r="P277" s="27">
        <f>'Stata Output'!C736</f>
        <v>0.78890676000000004</v>
      </c>
      <c r="Q277" s="27">
        <f>'Stata Output'!D736</f>
        <v>0.13728211000000001</v>
      </c>
      <c r="R277" s="27">
        <f>'Stata Output'!E736</f>
        <v>7.8508899999999993E-3</v>
      </c>
      <c r="S277" s="26"/>
      <c r="T277" s="22">
        <f t="shared" si="36"/>
        <v>0</v>
      </c>
      <c r="U277" s="22">
        <f t="shared" si="37"/>
        <v>0</v>
      </c>
      <c r="V277" s="22">
        <f t="shared" si="38"/>
        <v>0</v>
      </c>
      <c r="X277" s="22">
        <f t="shared" si="39"/>
        <v>0</v>
      </c>
      <c r="Y277" s="26"/>
      <c r="Z277" s="26"/>
    </row>
    <row r="278" spans="1:26" x14ac:dyDescent="0.2">
      <c r="A278" s="32" t="s">
        <v>178</v>
      </c>
      <c r="B278" s="26" t="s">
        <v>282</v>
      </c>
      <c r="C278" s="27">
        <f>'Stata Output'!C5061</f>
        <v>0.39299622000000001</v>
      </c>
      <c r="D278" s="27">
        <f>'Stata Output'!D5061</f>
        <v>0.24225806</v>
      </c>
      <c r="E278" s="27">
        <f>'Stata Output'!E5061</f>
        <v>0.27729217</v>
      </c>
      <c r="F278" s="26"/>
      <c r="G278" s="22">
        <f t="shared" si="32"/>
        <v>0</v>
      </c>
      <c r="H278" s="22">
        <f t="shared" si="33"/>
        <v>0</v>
      </c>
      <c r="I278" s="22">
        <f t="shared" si="34"/>
        <v>0</v>
      </c>
      <c r="K278" s="22">
        <f t="shared" si="35"/>
        <v>0</v>
      </c>
      <c r="L278" s="26"/>
      <c r="M278" s="26"/>
      <c r="N278" s="32" t="s">
        <v>178</v>
      </c>
      <c r="O278" s="26" t="s">
        <v>282</v>
      </c>
      <c r="P278" s="27">
        <f>'Stata Output'!C737</f>
        <v>0.78123629999999999</v>
      </c>
      <c r="Q278" s="27">
        <f>'Stata Output'!D737</f>
        <v>0.14103082</v>
      </c>
      <c r="R278" s="27">
        <f>'Stata Output'!E737</f>
        <v>1.07913E-2</v>
      </c>
      <c r="S278" s="26"/>
      <c r="T278" s="22">
        <f t="shared" si="36"/>
        <v>0</v>
      </c>
      <c r="U278" s="22">
        <f t="shared" si="37"/>
        <v>0</v>
      </c>
      <c r="V278" s="22">
        <f t="shared" si="38"/>
        <v>0</v>
      </c>
      <c r="X278" s="22">
        <f t="shared" si="39"/>
        <v>0</v>
      </c>
      <c r="Y278" s="26"/>
      <c r="Z278" s="26"/>
    </row>
    <row r="279" spans="1:26" x14ac:dyDescent="0.2">
      <c r="A279" s="32" t="s">
        <v>178</v>
      </c>
      <c r="B279" s="26" t="s">
        <v>283</v>
      </c>
      <c r="C279" s="27">
        <f>'Stata Output'!C5062</f>
        <v>0.28611101999999999</v>
      </c>
      <c r="D279" s="27">
        <f>'Stata Output'!D5062</f>
        <v>0.21347691999999999</v>
      </c>
      <c r="E279" s="27">
        <f>'Stata Output'!E5062</f>
        <v>0.41036537000000001</v>
      </c>
      <c r="F279" s="26"/>
      <c r="G279" s="22">
        <f t="shared" si="32"/>
        <v>0</v>
      </c>
      <c r="H279" s="22">
        <f t="shared" si="33"/>
        <v>0</v>
      </c>
      <c r="I279" s="22">
        <f t="shared" si="34"/>
        <v>0</v>
      </c>
      <c r="K279" s="22">
        <f t="shared" si="35"/>
        <v>0</v>
      </c>
      <c r="L279" s="26"/>
      <c r="M279" s="26"/>
      <c r="N279" s="32" t="s">
        <v>178</v>
      </c>
      <c r="O279" s="26" t="s">
        <v>283</v>
      </c>
      <c r="P279" s="27">
        <f>'Stata Output'!C738</f>
        <v>0.70719752000000002</v>
      </c>
      <c r="Q279" s="27">
        <f>'Stata Output'!D738</f>
        <v>0.22459935</v>
      </c>
      <c r="R279" s="27">
        <f>'Stata Output'!E738</f>
        <v>-4.4496689999999998E-2</v>
      </c>
      <c r="S279" s="26"/>
      <c r="T279" s="22">
        <f t="shared" si="36"/>
        <v>0</v>
      </c>
      <c r="U279" s="22">
        <f t="shared" si="37"/>
        <v>0</v>
      </c>
      <c r="V279" s="22">
        <f t="shared" si="38"/>
        <v>1</v>
      </c>
      <c r="X279" s="22">
        <f t="shared" si="39"/>
        <v>1</v>
      </c>
      <c r="Y279" s="26"/>
      <c r="Z279" s="26"/>
    </row>
    <row r="280" spans="1:26" x14ac:dyDescent="0.2">
      <c r="A280" s="32" t="s">
        <v>178</v>
      </c>
      <c r="B280" s="26" t="s">
        <v>284</v>
      </c>
      <c r="C280" s="27">
        <f>'Stata Output'!C5063</f>
        <v>0.32205066999999998</v>
      </c>
      <c r="D280" s="27">
        <f>'Stata Output'!D5063</f>
        <v>0.19935504000000001</v>
      </c>
      <c r="E280" s="27">
        <f>'Stata Output'!E5063</f>
        <v>0.39210273000000001</v>
      </c>
      <c r="F280" s="26"/>
      <c r="G280" s="22">
        <f t="shared" si="32"/>
        <v>0</v>
      </c>
      <c r="H280" s="22">
        <f t="shared" si="33"/>
        <v>0</v>
      </c>
      <c r="I280" s="22">
        <f t="shared" si="34"/>
        <v>0</v>
      </c>
      <c r="K280" s="22">
        <f t="shared" si="35"/>
        <v>0</v>
      </c>
      <c r="L280" s="26"/>
      <c r="M280" s="26"/>
      <c r="N280" s="32" t="s">
        <v>178</v>
      </c>
      <c r="O280" s="26" t="s">
        <v>284</v>
      </c>
      <c r="P280" s="27">
        <f>'Stata Output'!C739</f>
        <v>0.67227645000000003</v>
      </c>
      <c r="Q280" s="27">
        <f>'Stata Output'!D739</f>
        <v>0.22406834</v>
      </c>
      <c r="R280" s="27">
        <f>'Stata Output'!E739</f>
        <v>-8.7547800000000002E-3</v>
      </c>
      <c r="S280" s="26"/>
      <c r="T280" s="22">
        <f t="shared" si="36"/>
        <v>0</v>
      </c>
      <c r="U280" s="22">
        <f t="shared" si="37"/>
        <v>0</v>
      </c>
      <c r="V280" s="22">
        <f t="shared" si="38"/>
        <v>1</v>
      </c>
      <c r="X280" s="22">
        <f t="shared" si="39"/>
        <v>1</v>
      </c>
      <c r="Y280" s="26"/>
      <c r="Z280" s="26"/>
    </row>
    <row r="281" spans="1:26" x14ac:dyDescent="0.2">
      <c r="A281" s="32" t="s">
        <v>178</v>
      </c>
      <c r="B281" s="26" t="s">
        <v>285</v>
      </c>
      <c r="C281" s="27">
        <f>'Stata Output'!C5064</f>
        <v>0.32436902000000001</v>
      </c>
      <c r="D281" s="27">
        <f>'Stata Output'!D5064</f>
        <v>0.19824976999999999</v>
      </c>
      <c r="E281" s="27">
        <f>'Stata Output'!E5064</f>
        <v>0.39161495000000002</v>
      </c>
      <c r="F281" s="26"/>
      <c r="G281" s="22">
        <f t="shared" si="32"/>
        <v>0</v>
      </c>
      <c r="H281" s="22">
        <f t="shared" si="33"/>
        <v>0</v>
      </c>
      <c r="I281" s="22">
        <f t="shared" si="34"/>
        <v>0</v>
      </c>
      <c r="K281" s="22">
        <f t="shared" si="35"/>
        <v>0</v>
      </c>
      <c r="L281" s="26"/>
      <c r="M281" s="26"/>
      <c r="N281" s="32" t="s">
        <v>178</v>
      </c>
      <c r="O281" s="26" t="s">
        <v>285</v>
      </c>
      <c r="P281" s="27">
        <f>'Stata Output'!C740</f>
        <v>0.66911377999999999</v>
      </c>
      <c r="Q281" s="27">
        <f>'Stata Output'!D740</f>
        <v>0.22472093000000001</v>
      </c>
      <c r="R281" s="27">
        <f>'Stata Output'!E740</f>
        <v>-5.9596500000000004E-3</v>
      </c>
      <c r="S281" s="26"/>
      <c r="T281" s="22">
        <f t="shared" si="36"/>
        <v>0</v>
      </c>
      <c r="U281" s="22">
        <f t="shared" si="37"/>
        <v>0</v>
      </c>
      <c r="V281" s="22">
        <f t="shared" si="38"/>
        <v>1</v>
      </c>
      <c r="X281" s="22">
        <f t="shared" si="39"/>
        <v>1</v>
      </c>
      <c r="Y281" s="26"/>
      <c r="Z281" s="26"/>
    </row>
    <row r="282" spans="1:26" x14ac:dyDescent="0.2">
      <c r="A282" s="32" t="s">
        <v>178</v>
      </c>
      <c r="B282" s="26" t="s">
        <v>286</v>
      </c>
      <c r="C282" s="27">
        <f>'Stata Output'!C5065</f>
        <v>0.32696554</v>
      </c>
      <c r="D282" s="27">
        <f>'Stata Output'!D5065</f>
        <v>0.20030709999999999</v>
      </c>
      <c r="E282" s="27">
        <f>'Stata Output'!E5065</f>
        <v>0.38693981999999999</v>
      </c>
      <c r="F282" s="26"/>
      <c r="G282" s="22">
        <f t="shared" si="32"/>
        <v>0</v>
      </c>
      <c r="H282" s="22">
        <f t="shared" si="33"/>
        <v>0</v>
      </c>
      <c r="I282" s="22">
        <f t="shared" si="34"/>
        <v>0</v>
      </c>
      <c r="K282" s="22">
        <f t="shared" si="35"/>
        <v>0</v>
      </c>
      <c r="L282" s="26"/>
      <c r="M282" s="26"/>
      <c r="N282" s="32" t="s">
        <v>178</v>
      </c>
      <c r="O282" s="26" t="s">
        <v>286</v>
      </c>
      <c r="P282" s="27">
        <f>'Stata Output'!C741</f>
        <v>0.67426469</v>
      </c>
      <c r="Q282" s="27">
        <f>'Stata Output'!D741</f>
        <v>0.22118462999999999</v>
      </c>
      <c r="R282" s="27">
        <f>'Stata Output'!E741</f>
        <v>-5.5445900000000003E-3</v>
      </c>
      <c r="S282" s="26"/>
      <c r="T282" s="22">
        <f t="shared" si="36"/>
        <v>0</v>
      </c>
      <c r="U282" s="22">
        <f t="shared" si="37"/>
        <v>0</v>
      </c>
      <c r="V282" s="22">
        <f t="shared" si="38"/>
        <v>1</v>
      </c>
      <c r="X282" s="22">
        <f t="shared" si="39"/>
        <v>1</v>
      </c>
      <c r="Y282" s="26"/>
      <c r="Z282" s="26"/>
    </row>
    <row r="283" spans="1:26" x14ac:dyDescent="0.2">
      <c r="A283" s="32" t="s">
        <v>178</v>
      </c>
      <c r="B283" s="26" t="s">
        <v>287</v>
      </c>
      <c r="C283" s="27">
        <f>'Stata Output'!C5066</f>
        <v>0.32797587</v>
      </c>
      <c r="D283" s="27">
        <f>'Stata Output'!D5066</f>
        <v>0.19860528999999999</v>
      </c>
      <c r="E283" s="27">
        <f>'Stata Output'!E5066</f>
        <v>0.38847324999999999</v>
      </c>
      <c r="F283" s="26"/>
      <c r="G283" s="22">
        <f t="shared" si="32"/>
        <v>0</v>
      </c>
      <c r="H283" s="22">
        <f t="shared" si="33"/>
        <v>0</v>
      </c>
      <c r="I283" s="22">
        <f t="shared" si="34"/>
        <v>0</v>
      </c>
      <c r="K283" s="22">
        <f t="shared" si="35"/>
        <v>0</v>
      </c>
      <c r="L283" s="26"/>
      <c r="M283" s="26"/>
      <c r="N283" s="32" t="s">
        <v>178</v>
      </c>
      <c r="O283" s="26" t="s">
        <v>287</v>
      </c>
      <c r="P283" s="27">
        <f>'Stata Output'!C742</f>
        <v>0.66947440999999996</v>
      </c>
      <c r="Q283" s="27">
        <f>'Stata Output'!D742</f>
        <v>0.22326061999999999</v>
      </c>
      <c r="R283" s="27">
        <f>'Stata Output'!E742</f>
        <v>-3.16088E-3</v>
      </c>
      <c r="S283" s="26"/>
      <c r="T283" s="22">
        <f t="shared" si="36"/>
        <v>0</v>
      </c>
      <c r="U283" s="22">
        <f t="shared" si="37"/>
        <v>0</v>
      </c>
      <c r="V283" s="22">
        <f t="shared" si="38"/>
        <v>1</v>
      </c>
      <c r="X283" s="22">
        <f t="shared" si="39"/>
        <v>1</v>
      </c>
      <c r="Y283" s="26"/>
      <c r="Z283" s="26"/>
    </row>
    <row r="284" spans="1:26" x14ac:dyDescent="0.2">
      <c r="A284" s="32" t="s">
        <v>178</v>
      </c>
      <c r="B284" s="28" t="s">
        <v>288</v>
      </c>
      <c r="C284" s="27">
        <f>'Stata Output'!C5067</f>
        <v>0.32835695999999998</v>
      </c>
      <c r="D284" s="27">
        <f>'Stata Output'!D5067</f>
        <v>0.19621395999999999</v>
      </c>
      <c r="E284" s="27">
        <f>'Stata Output'!E5067</f>
        <v>0.39146597</v>
      </c>
      <c r="F284" s="28"/>
      <c r="G284" s="22">
        <f t="shared" si="32"/>
        <v>0</v>
      </c>
      <c r="H284" s="22">
        <f t="shared" si="33"/>
        <v>0</v>
      </c>
      <c r="I284" s="22">
        <f t="shared" si="34"/>
        <v>0</v>
      </c>
      <c r="K284" s="22">
        <f t="shared" si="35"/>
        <v>0</v>
      </c>
      <c r="L284" s="28"/>
      <c r="M284" s="28"/>
      <c r="N284" s="32" t="s">
        <v>178</v>
      </c>
      <c r="O284" s="28" t="s">
        <v>288</v>
      </c>
      <c r="P284" s="27">
        <f>'Stata Output'!C743</f>
        <v>0.66285470000000002</v>
      </c>
      <c r="Q284" s="27">
        <f>'Stata Output'!D743</f>
        <v>0.22652568000000001</v>
      </c>
      <c r="R284" s="27">
        <f>'Stata Output'!E743</f>
        <v>-6.5620999999999995E-4</v>
      </c>
      <c r="S284" s="28"/>
      <c r="T284" s="22">
        <f t="shared" si="36"/>
        <v>0</v>
      </c>
      <c r="U284" s="22">
        <f t="shared" si="37"/>
        <v>0</v>
      </c>
      <c r="V284" s="22">
        <f t="shared" si="38"/>
        <v>1</v>
      </c>
      <c r="X284" s="22">
        <f t="shared" si="39"/>
        <v>1</v>
      </c>
      <c r="Y284" s="28"/>
      <c r="Z284" s="28"/>
    </row>
    <row r="285" spans="1:26" x14ac:dyDescent="0.2">
      <c r="A285" s="32" t="s">
        <v>178</v>
      </c>
      <c r="B285" s="26" t="s">
        <v>289</v>
      </c>
      <c r="C285" s="27">
        <f>'Stata Output'!C5068</f>
        <v>0.33486749999999998</v>
      </c>
      <c r="D285" s="27">
        <f>'Stata Output'!D5068</f>
        <v>0.19795006000000001</v>
      </c>
      <c r="E285" s="27">
        <f>'Stata Output'!E5068</f>
        <v>0.38343909999999998</v>
      </c>
      <c r="F285" s="26"/>
      <c r="G285" s="22">
        <f t="shared" si="32"/>
        <v>0</v>
      </c>
      <c r="H285" s="22">
        <f t="shared" si="33"/>
        <v>0</v>
      </c>
      <c r="I285" s="22">
        <f t="shared" si="34"/>
        <v>0</v>
      </c>
      <c r="K285" s="22">
        <f t="shared" si="35"/>
        <v>0</v>
      </c>
      <c r="L285" s="26"/>
      <c r="M285" s="26"/>
      <c r="N285" s="32" t="s">
        <v>178</v>
      </c>
      <c r="O285" s="26" t="s">
        <v>289</v>
      </c>
      <c r="P285" s="27">
        <f>'Stata Output'!C744</f>
        <v>0.66726850000000004</v>
      </c>
      <c r="Q285" s="27">
        <f>'Stata Output'!D744</f>
        <v>0.22151344000000001</v>
      </c>
      <c r="R285" s="27">
        <f>'Stata Output'!E744</f>
        <v>2.7678799999999999E-3</v>
      </c>
      <c r="S285" s="26"/>
      <c r="T285" s="22">
        <f t="shared" si="36"/>
        <v>0</v>
      </c>
      <c r="U285" s="22">
        <f t="shared" si="37"/>
        <v>0</v>
      </c>
      <c r="V285" s="22">
        <f t="shared" si="38"/>
        <v>0</v>
      </c>
      <c r="X285" s="22">
        <f t="shared" si="39"/>
        <v>0</v>
      </c>
      <c r="Y285" s="26"/>
      <c r="Z285" s="26"/>
    </row>
    <row r="286" spans="1:26" x14ac:dyDescent="0.2">
      <c r="A286" s="32" t="s">
        <v>178</v>
      </c>
      <c r="B286" s="26" t="s">
        <v>290</v>
      </c>
      <c r="C286" s="27">
        <f>'Stata Output'!C5069</f>
        <v>0.33859974999999998</v>
      </c>
      <c r="D286" s="27">
        <f>'Stata Output'!D5069</f>
        <v>0.19678425999999999</v>
      </c>
      <c r="E286" s="27">
        <f>'Stata Output'!E5069</f>
        <v>0.38165958</v>
      </c>
      <c r="F286" s="26"/>
      <c r="G286" s="22">
        <f t="shared" si="32"/>
        <v>0</v>
      </c>
      <c r="H286" s="22">
        <f t="shared" si="33"/>
        <v>0</v>
      </c>
      <c r="I286" s="22">
        <f t="shared" si="34"/>
        <v>0</v>
      </c>
      <c r="K286" s="22">
        <f t="shared" si="35"/>
        <v>0</v>
      </c>
      <c r="L286" s="26"/>
      <c r="M286" s="26"/>
      <c r="N286" s="32" t="s">
        <v>178</v>
      </c>
      <c r="O286" s="26" t="s">
        <v>290</v>
      </c>
      <c r="P286" s="27">
        <f>'Stata Output'!C745</f>
        <v>0.66399615000000001</v>
      </c>
      <c r="Q286" s="27">
        <f>'Stata Output'!D745</f>
        <v>0.22154985999999999</v>
      </c>
      <c r="R286" s="27">
        <f>'Stata Output'!E745</f>
        <v>6.5958600000000003E-3</v>
      </c>
      <c r="S286" s="26"/>
      <c r="T286" s="22">
        <f t="shared" si="36"/>
        <v>0</v>
      </c>
      <c r="U286" s="22">
        <f t="shared" si="37"/>
        <v>0</v>
      </c>
      <c r="V286" s="22">
        <f t="shared" si="38"/>
        <v>0</v>
      </c>
      <c r="X286" s="22">
        <f t="shared" si="39"/>
        <v>0</v>
      </c>
      <c r="Y286" s="26"/>
      <c r="Z286" s="26"/>
    </row>
    <row r="287" spans="1:26" x14ac:dyDescent="0.2">
      <c r="A287" s="32" t="s">
        <v>178</v>
      </c>
      <c r="B287" s="26" t="s">
        <v>291</v>
      </c>
      <c r="C287" s="27">
        <f>'Stata Output'!C5070</f>
        <v>0.36461964000000002</v>
      </c>
      <c r="D287" s="27">
        <f>'Stata Output'!D5070</f>
        <v>0.20510932000000001</v>
      </c>
      <c r="E287" s="27">
        <f>'Stata Output'!E5070</f>
        <v>0.34667757999999999</v>
      </c>
      <c r="F287" s="26"/>
      <c r="G287" s="22">
        <f t="shared" si="32"/>
        <v>0</v>
      </c>
      <c r="H287" s="22">
        <f t="shared" si="33"/>
        <v>0</v>
      </c>
      <c r="I287" s="22">
        <f t="shared" si="34"/>
        <v>0</v>
      </c>
      <c r="K287" s="22">
        <f t="shared" si="35"/>
        <v>0</v>
      </c>
      <c r="L287" s="26"/>
      <c r="M287" s="26"/>
      <c r="N287" s="32" t="s">
        <v>178</v>
      </c>
      <c r="O287" s="26" t="s">
        <v>291</v>
      </c>
      <c r="P287" s="27">
        <f>'Stata Output'!C746</f>
        <v>0.68633003000000004</v>
      </c>
      <c r="Q287" s="27">
        <f>'Stata Output'!D746</f>
        <v>0.19858807000000001</v>
      </c>
      <c r="R287" s="27">
        <f>'Stata Output'!E746</f>
        <v>1.827925E-2</v>
      </c>
      <c r="S287" s="26"/>
      <c r="T287" s="22">
        <f t="shared" si="36"/>
        <v>0</v>
      </c>
      <c r="U287" s="22">
        <f t="shared" si="37"/>
        <v>0</v>
      </c>
      <c r="V287" s="22">
        <f t="shared" si="38"/>
        <v>0</v>
      </c>
      <c r="X287" s="22">
        <f t="shared" si="39"/>
        <v>0</v>
      </c>
      <c r="Y287" s="26"/>
      <c r="Z287" s="26"/>
    </row>
    <row r="288" spans="1:26" x14ac:dyDescent="0.2">
      <c r="A288" s="32" t="s">
        <v>178</v>
      </c>
      <c r="B288" s="26" t="s">
        <v>292</v>
      </c>
      <c r="C288" s="27">
        <f>'Stata Output'!C5071</f>
        <v>0.37043983000000003</v>
      </c>
      <c r="D288" s="27">
        <f>'Stata Output'!D5071</f>
        <v>0.20631822</v>
      </c>
      <c r="E288" s="27">
        <f>'Stata Output'!E5071</f>
        <v>0.34036335000000001</v>
      </c>
      <c r="F288" s="26"/>
      <c r="G288" s="22">
        <f t="shared" si="32"/>
        <v>0</v>
      </c>
      <c r="H288" s="22">
        <f t="shared" si="33"/>
        <v>0</v>
      </c>
      <c r="I288" s="22">
        <f t="shared" si="34"/>
        <v>0</v>
      </c>
      <c r="K288" s="22">
        <f t="shared" si="35"/>
        <v>0</v>
      </c>
      <c r="L288" s="26"/>
      <c r="M288" s="26"/>
      <c r="N288" s="32" t="s">
        <v>178</v>
      </c>
      <c r="O288" s="26" t="s">
        <v>292</v>
      </c>
      <c r="P288" s="27">
        <f>'Stata Output'!C747</f>
        <v>0.68898680000000001</v>
      </c>
      <c r="Q288" s="27">
        <f>'Stata Output'!D747</f>
        <v>0.19497200000000001</v>
      </c>
      <c r="R288" s="27">
        <f>'Stata Output'!E747</f>
        <v>2.1941200000000001E-2</v>
      </c>
      <c r="S288" s="26"/>
      <c r="T288" s="22">
        <f t="shared" si="36"/>
        <v>0</v>
      </c>
      <c r="U288" s="22">
        <f t="shared" si="37"/>
        <v>0</v>
      </c>
      <c r="V288" s="22">
        <f t="shared" si="38"/>
        <v>0</v>
      </c>
      <c r="X288" s="22">
        <f t="shared" si="39"/>
        <v>0</v>
      </c>
      <c r="Y288" s="26"/>
      <c r="Z288" s="26"/>
    </row>
    <row r="289" spans="1:26" x14ac:dyDescent="0.2">
      <c r="A289" s="32" t="s">
        <v>178</v>
      </c>
      <c r="B289" s="26" t="s">
        <v>293</v>
      </c>
      <c r="C289" s="27">
        <f>'Stata Output'!C5072</f>
        <v>0.36824917000000001</v>
      </c>
      <c r="D289" s="27">
        <f>'Stata Output'!D5072</f>
        <v>0.20331772000000001</v>
      </c>
      <c r="E289" s="27">
        <f>'Stata Output'!E5072</f>
        <v>0.34720042000000001</v>
      </c>
      <c r="F289" s="26"/>
      <c r="G289" s="22">
        <f t="shared" si="32"/>
        <v>0</v>
      </c>
      <c r="H289" s="22">
        <f t="shared" si="33"/>
        <v>0</v>
      </c>
      <c r="I289" s="22">
        <f t="shared" si="34"/>
        <v>0</v>
      </c>
      <c r="K289" s="22">
        <f t="shared" si="35"/>
        <v>0</v>
      </c>
      <c r="L289" s="26"/>
      <c r="M289" s="26"/>
      <c r="N289" s="32" t="s">
        <v>178</v>
      </c>
      <c r="O289" s="26" t="s">
        <v>293</v>
      </c>
      <c r="P289" s="27">
        <f>'Stata Output'!C748</f>
        <v>0.68014116999999996</v>
      </c>
      <c r="Q289" s="27">
        <f>'Stata Output'!D748</f>
        <v>0.20086739000000001</v>
      </c>
      <c r="R289" s="27">
        <f>'Stata Output'!E748</f>
        <v>2.35976E-2</v>
      </c>
      <c r="S289" s="26"/>
      <c r="T289" s="22">
        <f t="shared" si="36"/>
        <v>0</v>
      </c>
      <c r="U289" s="22">
        <f t="shared" si="37"/>
        <v>0</v>
      </c>
      <c r="V289" s="22">
        <f t="shared" si="38"/>
        <v>0</v>
      </c>
      <c r="X289" s="22">
        <f t="shared" si="39"/>
        <v>0</v>
      </c>
      <c r="Y289" s="26"/>
      <c r="Z289" s="26"/>
    </row>
    <row r="290" spans="1:26" x14ac:dyDescent="0.2">
      <c r="A290" s="32" t="s">
        <v>178</v>
      </c>
      <c r="B290" s="26" t="s">
        <v>294</v>
      </c>
      <c r="C290" s="27">
        <f>'Stata Output'!C5073</f>
        <v>0.36687030999999998</v>
      </c>
      <c r="D290" s="27">
        <f>'Stata Output'!D5073</f>
        <v>0.19931271</v>
      </c>
      <c r="E290" s="27">
        <f>'Stata Output'!E5073</f>
        <v>0.35454205</v>
      </c>
      <c r="F290" s="26"/>
      <c r="G290" s="22">
        <f t="shared" si="32"/>
        <v>0</v>
      </c>
      <c r="H290" s="22">
        <f t="shared" si="33"/>
        <v>0</v>
      </c>
      <c r="I290" s="22">
        <f t="shared" si="34"/>
        <v>0</v>
      </c>
      <c r="K290" s="22">
        <f t="shared" si="35"/>
        <v>0</v>
      </c>
      <c r="L290" s="26"/>
      <c r="M290" s="26"/>
      <c r="N290" s="32" t="s">
        <v>178</v>
      </c>
      <c r="O290" s="26" t="s">
        <v>294</v>
      </c>
      <c r="P290" s="27">
        <f>'Stata Output'!C749</f>
        <v>0.66864657999999999</v>
      </c>
      <c r="Q290" s="27">
        <f>'Stata Output'!D749</f>
        <v>0.20769513000000001</v>
      </c>
      <c r="R290" s="27">
        <f>'Stata Output'!E749</f>
        <v>2.6669080000000001E-2</v>
      </c>
      <c r="S290" s="26"/>
      <c r="T290" s="22">
        <f t="shared" si="36"/>
        <v>0</v>
      </c>
      <c r="U290" s="22">
        <f t="shared" si="37"/>
        <v>0</v>
      </c>
      <c r="V290" s="22">
        <f t="shared" si="38"/>
        <v>0</v>
      </c>
      <c r="X290" s="22">
        <f t="shared" si="39"/>
        <v>0</v>
      </c>
      <c r="Y290" s="26"/>
      <c r="Z290" s="26"/>
    </row>
    <row r="291" spans="1:26" x14ac:dyDescent="0.2">
      <c r="A291" s="32" t="s">
        <v>178</v>
      </c>
      <c r="B291" s="28" t="s">
        <v>295</v>
      </c>
      <c r="C291" s="27">
        <f>'Stata Output'!C5074</f>
        <v>0.37146058999999998</v>
      </c>
      <c r="D291" s="27">
        <f>'Stata Output'!D5074</f>
        <v>0.19511429999999999</v>
      </c>
      <c r="E291" s="27">
        <f>'Stata Output'!E5074</f>
        <v>0.35586472000000002</v>
      </c>
      <c r="F291" s="28"/>
      <c r="G291" s="22">
        <f t="shared" si="32"/>
        <v>0</v>
      </c>
      <c r="H291" s="22">
        <f t="shared" si="33"/>
        <v>0</v>
      </c>
      <c r="I291" s="22">
        <f t="shared" si="34"/>
        <v>0</v>
      </c>
      <c r="K291" s="22">
        <f t="shared" si="35"/>
        <v>0</v>
      </c>
      <c r="L291" s="28"/>
      <c r="M291" s="28"/>
      <c r="N291" s="32" t="s">
        <v>178</v>
      </c>
      <c r="O291" s="28" t="s">
        <v>295</v>
      </c>
      <c r="P291" s="27">
        <f>'Stata Output'!C750</f>
        <v>0.65728662000000004</v>
      </c>
      <c r="Q291" s="27">
        <f>'Stata Output'!D750</f>
        <v>0.21136606999999999</v>
      </c>
      <c r="R291" s="27">
        <f>'Stata Output'!E750</f>
        <v>3.3690169999999998E-2</v>
      </c>
      <c r="S291" s="28"/>
      <c r="T291" s="22">
        <f t="shared" si="36"/>
        <v>0</v>
      </c>
      <c r="U291" s="22">
        <f t="shared" si="37"/>
        <v>0</v>
      </c>
      <c r="V291" s="22">
        <f t="shared" si="38"/>
        <v>0</v>
      </c>
      <c r="X291" s="22">
        <f t="shared" si="39"/>
        <v>0</v>
      </c>
      <c r="Y291" s="28"/>
      <c r="Z291" s="28"/>
    </row>
    <row r="292" spans="1:26" x14ac:dyDescent="0.2">
      <c r="A292" s="32" t="s">
        <v>178</v>
      </c>
      <c r="B292" s="26" t="s">
        <v>296</v>
      </c>
      <c r="C292" s="27">
        <f>'Stata Output'!C5075</f>
        <v>0.18023723999999999</v>
      </c>
      <c r="D292" s="27">
        <f>'Stata Output'!D5075</f>
        <v>0.26195407999999998</v>
      </c>
      <c r="E292" s="27">
        <f>'Stata Output'!E5075</f>
        <v>0.45589657</v>
      </c>
      <c r="F292" s="26"/>
      <c r="G292" s="22">
        <f t="shared" si="32"/>
        <v>0</v>
      </c>
      <c r="H292" s="22">
        <f t="shared" si="33"/>
        <v>0</v>
      </c>
      <c r="I292" s="22">
        <f t="shared" si="34"/>
        <v>0</v>
      </c>
      <c r="K292" s="22">
        <f t="shared" si="35"/>
        <v>0</v>
      </c>
      <c r="L292" s="26"/>
      <c r="M292" s="26"/>
      <c r="N292" s="32" t="s">
        <v>178</v>
      </c>
      <c r="O292" s="26" t="s">
        <v>296</v>
      </c>
      <c r="P292" s="27">
        <f>'Stata Output'!C751</f>
        <v>0.82790111</v>
      </c>
      <c r="Q292" s="27">
        <f>'Stata Output'!D751</f>
        <v>0.21759761</v>
      </c>
      <c r="R292" s="27">
        <f>'Stata Output'!E751</f>
        <v>-0.15519828999999999</v>
      </c>
      <c r="S292" s="26"/>
      <c r="T292" s="22">
        <f t="shared" si="36"/>
        <v>0</v>
      </c>
      <c r="U292" s="22">
        <f t="shared" si="37"/>
        <v>0</v>
      </c>
      <c r="V292" s="22">
        <f t="shared" si="38"/>
        <v>1</v>
      </c>
      <c r="X292" s="22">
        <f t="shared" si="39"/>
        <v>1</v>
      </c>
      <c r="Y292" s="26"/>
      <c r="Z292" s="26"/>
    </row>
    <row r="293" spans="1:26" x14ac:dyDescent="0.2">
      <c r="A293" s="32" t="s">
        <v>178</v>
      </c>
      <c r="B293" s="26" t="s">
        <v>297</v>
      </c>
      <c r="C293" s="27">
        <f>'Stata Output'!C5076</f>
        <v>0.19373958999999999</v>
      </c>
      <c r="D293" s="27">
        <f>'Stata Output'!D5076</f>
        <v>0.26315690000000003</v>
      </c>
      <c r="E293" s="27">
        <f>'Stata Output'!E5076</f>
        <v>0.4423646</v>
      </c>
      <c r="F293" s="26"/>
      <c r="G293" s="22">
        <f t="shared" si="32"/>
        <v>0</v>
      </c>
      <c r="H293" s="22">
        <f t="shared" si="33"/>
        <v>0</v>
      </c>
      <c r="I293" s="22">
        <f t="shared" si="34"/>
        <v>0</v>
      </c>
      <c r="K293" s="22">
        <f t="shared" si="35"/>
        <v>0</v>
      </c>
      <c r="L293" s="26"/>
      <c r="M293" s="26"/>
      <c r="N293" s="32" t="s">
        <v>178</v>
      </c>
      <c r="O293" s="26" t="s">
        <v>297</v>
      </c>
      <c r="P293" s="27">
        <f>'Stata Output'!C752</f>
        <v>0.83063103000000005</v>
      </c>
      <c r="Q293" s="27">
        <f>'Stata Output'!D752</f>
        <v>0.21041555000000001</v>
      </c>
      <c r="R293" s="27">
        <f>'Stata Output'!E752</f>
        <v>-0.14603938999999999</v>
      </c>
      <c r="S293" s="26"/>
      <c r="T293" s="22">
        <f t="shared" si="36"/>
        <v>0</v>
      </c>
      <c r="U293" s="22">
        <f t="shared" si="37"/>
        <v>0</v>
      </c>
      <c r="V293" s="22">
        <f t="shared" si="38"/>
        <v>1</v>
      </c>
      <c r="X293" s="22">
        <f t="shared" si="39"/>
        <v>1</v>
      </c>
      <c r="Y293" s="26"/>
      <c r="Z293" s="26"/>
    </row>
    <row r="294" spans="1:26" x14ac:dyDescent="0.2">
      <c r="A294" s="32" t="s">
        <v>178</v>
      </c>
      <c r="B294" s="26" t="s">
        <v>298</v>
      </c>
      <c r="C294" s="27">
        <f>'Stata Output'!C5077</f>
        <v>0.20758310999999999</v>
      </c>
      <c r="D294" s="27">
        <f>'Stata Output'!D5077</f>
        <v>0.25399620000000001</v>
      </c>
      <c r="E294" s="27">
        <f>'Stata Output'!E5077</f>
        <v>0.44041584</v>
      </c>
      <c r="F294" s="26"/>
      <c r="G294" s="22">
        <f t="shared" si="32"/>
        <v>0</v>
      </c>
      <c r="H294" s="22">
        <f t="shared" si="33"/>
        <v>0</v>
      </c>
      <c r="I294" s="22">
        <f t="shared" si="34"/>
        <v>0</v>
      </c>
      <c r="K294" s="22">
        <f t="shared" si="35"/>
        <v>0</v>
      </c>
      <c r="L294" s="26"/>
      <c r="M294" s="26"/>
      <c r="N294" s="32" t="s">
        <v>178</v>
      </c>
      <c r="O294" s="26" t="s">
        <v>298</v>
      </c>
      <c r="P294" s="27">
        <f>'Stata Output'!C753</f>
        <v>0.80698674999999997</v>
      </c>
      <c r="Q294" s="27">
        <f>'Stata Output'!D753</f>
        <v>0.21544204</v>
      </c>
      <c r="R294" s="27">
        <f>'Stata Output'!E753</f>
        <v>-0.12889352000000001</v>
      </c>
      <c r="S294" s="26"/>
      <c r="T294" s="22">
        <f t="shared" si="36"/>
        <v>0</v>
      </c>
      <c r="U294" s="22">
        <f t="shared" si="37"/>
        <v>0</v>
      </c>
      <c r="V294" s="22">
        <f t="shared" si="38"/>
        <v>1</v>
      </c>
      <c r="X294" s="22">
        <f t="shared" si="39"/>
        <v>1</v>
      </c>
      <c r="Y294" s="26"/>
      <c r="Z294" s="26"/>
    </row>
    <row r="295" spans="1:26" x14ac:dyDescent="0.2">
      <c r="A295" s="32" t="s">
        <v>178</v>
      </c>
      <c r="B295" s="26" t="s">
        <v>299</v>
      </c>
      <c r="C295" s="27">
        <f>'Stata Output'!C5078</f>
        <v>0.21786676999999999</v>
      </c>
      <c r="D295" s="27">
        <f>'Stata Output'!D5078</f>
        <v>0.25600033</v>
      </c>
      <c r="E295" s="27">
        <f>'Stata Output'!E5078</f>
        <v>0.42898604000000001</v>
      </c>
      <c r="F295" s="26"/>
      <c r="G295" s="22">
        <f t="shared" si="32"/>
        <v>0</v>
      </c>
      <c r="H295" s="22">
        <f t="shared" si="33"/>
        <v>0</v>
      </c>
      <c r="I295" s="22">
        <f t="shared" si="34"/>
        <v>0</v>
      </c>
      <c r="K295" s="22">
        <f t="shared" si="35"/>
        <v>0</v>
      </c>
      <c r="L295" s="26"/>
      <c r="M295" s="26"/>
      <c r="N295" s="32" t="s">
        <v>178</v>
      </c>
      <c r="O295" s="26" t="s">
        <v>299</v>
      </c>
      <c r="P295" s="27">
        <f>'Stata Output'!C754</f>
        <v>0.81172305</v>
      </c>
      <c r="Q295" s="27">
        <f>'Stata Output'!D754</f>
        <v>0.20879655</v>
      </c>
      <c r="R295" s="27">
        <f>'Stata Output'!E754</f>
        <v>-0.12263781999999999</v>
      </c>
      <c r="S295" s="26"/>
      <c r="T295" s="22">
        <f t="shared" si="36"/>
        <v>0</v>
      </c>
      <c r="U295" s="22">
        <f t="shared" si="37"/>
        <v>0</v>
      </c>
      <c r="V295" s="22">
        <f t="shared" si="38"/>
        <v>1</v>
      </c>
      <c r="X295" s="22">
        <f t="shared" si="39"/>
        <v>1</v>
      </c>
      <c r="Y295" s="26"/>
      <c r="Z295" s="26"/>
    </row>
    <row r="296" spans="1:26" x14ac:dyDescent="0.2">
      <c r="A296" s="32" t="s">
        <v>178</v>
      </c>
      <c r="B296" s="26" t="s">
        <v>300</v>
      </c>
      <c r="C296" s="27">
        <f>'Stata Output'!C5079</f>
        <v>0.21377935000000001</v>
      </c>
      <c r="D296" s="27">
        <f>'Stata Output'!D5079</f>
        <v>0.25464447000000001</v>
      </c>
      <c r="E296" s="27">
        <f>'Stata Output'!E5079</f>
        <v>0.4356526</v>
      </c>
      <c r="F296" s="26"/>
      <c r="G296" s="22">
        <f t="shared" si="32"/>
        <v>0</v>
      </c>
      <c r="H296" s="22">
        <f t="shared" si="33"/>
        <v>0</v>
      </c>
      <c r="I296" s="22">
        <f t="shared" si="34"/>
        <v>0</v>
      </c>
      <c r="K296" s="22">
        <f t="shared" si="35"/>
        <v>0</v>
      </c>
      <c r="L296" s="26"/>
      <c r="M296" s="26"/>
      <c r="N296" s="32" t="s">
        <v>178</v>
      </c>
      <c r="O296" s="26" t="s">
        <v>300</v>
      </c>
      <c r="P296" s="27">
        <f>'Stata Output'!C755</f>
        <v>0.80709962000000002</v>
      </c>
      <c r="Q296" s="27">
        <f>'Stata Output'!D755</f>
        <v>0.21354804999999999</v>
      </c>
      <c r="R296" s="27">
        <f>'Stata Output'!E755</f>
        <v>-0.12361439</v>
      </c>
      <c r="S296" s="26"/>
      <c r="T296" s="22">
        <f t="shared" si="36"/>
        <v>0</v>
      </c>
      <c r="U296" s="22">
        <f t="shared" si="37"/>
        <v>0</v>
      </c>
      <c r="V296" s="22">
        <f t="shared" si="38"/>
        <v>1</v>
      </c>
      <c r="X296" s="22">
        <f t="shared" si="39"/>
        <v>1</v>
      </c>
      <c r="Y296" s="26"/>
      <c r="Z296" s="26"/>
    </row>
    <row r="297" spans="1:26" x14ac:dyDescent="0.2">
      <c r="A297" s="32" t="s">
        <v>178</v>
      </c>
      <c r="B297" s="26" t="s">
        <v>301</v>
      </c>
      <c r="C297" s="27">
        <f>'Stata Output'!C5080</f>
        <v>0.21882857</v>
      </c>
      <c r="D297" s="27">
        <f>'Stata Output'!D5080</f>
        <v>0.25607748000000002</v>
      </c>
      <c r="E297" s="27">
        <f>'Stata Output'!E5080</f>
        <v>0.42967358999999999</v>
      </c>
      <c r="F297" s="26"/>
      <c r="G297" s="22">
        <f t="shared" si="32"/>
        <v>0</v>
      </c>
      <c r="H297" s="22">
        <f t="shared" si="33"/>
        <v>0</v>
      </c>
      <c r="I297" s="22">
        <f t="shared" si="34"/>
        <v>0</v>
      </c>
      <c r="K297" s="22">
        <f t="shared" si="35"/>
        <v>0</v>
      </c>
      <c r="L297" s="26"/>
      <c r="M297" s="26"/>
      <c r="N297" s="32" t="s">
        <v>178</v>
      </c>
      <c r="O297" s="26" t="s">
        <v>301</v>
      </c>
      <c r="P297" s="27">
        <f>'Stata Output'!C756</f>
        <v>0.81043567000000005</v>
      </c>
      <c r="Q297" s="27">
        <f>'Stata Output'!D756</f>
        <v>0.20989418000000001</v>
      </c>
      <c r="R297" s="27">
        <f>'Stata Output'!E756</f>
        <v>-0.12076871</v>
      </c>
      <c r="S297" s="26"/>
      <c r="T297" s="22">
        <f t="shared" si="36"/>
        <v>0</v>
      </c>
      <c r="U297" s="22">
        <f t="shared" si="37"/>
        <v>0</v>
      </c>
      <c r="V297" s="22">
        <f t="shared" si="38"/>
        <v>1</v>
      </c>
      <c r="X297" s="22">
        <f t="shared" si="39"/>
        <v>1</v>
      </c>
      <c r="Y297" s="26"/>
      <c r="Z297" s="26"/>
    </row>
    <row r="298" spans="1:26" x14ac:dyDescent="0.2">
      <c r="A298" s="32" t="s">
        <v>178</v>
      </c>
      <c r="B298" s="26" t="s">
        <v>302</v>
      </c>
      <c r="C298" s="27">
        <f>'Stata Output'!C5081</f>
        <v>0.26483699999999999</v>
      </c>
      <c r="D298" s="27">
        <f>'Stata Output'!D5081</f>
        <v>0.27716078999999999</v>
      </c>
      <c r="E298" s="27">
        <f>'Stata Output'!E5081</f>
        <v>0.35969420000000002</v>
      </c>
      <c r="F298" s="26"/>
      <c r="G298" s="22">
        <f t="shared" si="32"/>
        <v>0</v>
      </c>
      <c r="H298" s="22">
        <f t="shared" si="33"/>
        <v>0</v>
      </c>
      <c r="I298" s="22">
        <f t="shared" si="34"/>
        <v>0</v>
      </c>
      <c r="K298" s="22">
        <f t="shared" si="35"/>
        <v>0</v>
      </c>
      <c r="L298" s="26"/>
      <c r="M298" s="26"/>
      <c r="N298" s="32" t="s">
        <v>178</v>
      </c>
      <c r="O298" s="26" t="s">
        <v>302</v>
      </c>
      <c r="P298" s="27">
        <f>'Stata Output'!C757</f>
        <v>0.86684717</v>
      </c>
      <c r="Q298" s="27">
        <f>'Stata Output'!D757</f>
        <v>0.16090571000000001</v>
      </c>
      <c r="R298" s="27">
        <f>'Stata Output'!E757</f>
        <v>-0.10546525</v>
      </c>
      <c r="S298" s="26"/>
      <c r="T298" s="22">
        <f t="shared" si="36"/>
        <v>0</v>
      </c>
      <c r="U298" s="22">
        <f t="shared" si="37"/>
        <v>0</v>
      </c>
      <c r="V298" s="22">
        <f t="shared" si="38"/>
        <v>1</v>
      </c>
      <c r="X298" s="22">
        <f t="shared" si="39"/>
        <v>1</v>
      </c>
      <c r="Y298" s="26"/>
      <c r="Z298" s="26"/>
    </row>
    <row r="299" spans="1:26" x14ac:dyDescent="0.2">
      <c r="A299" s="32" t="s">
        <v>178</v>
      </c>
      <c r="B299" s="26" t="s">
        <v>303</v>
      </c>
      <c r="C299" s="27">
        <f>'Stata Output'!C5082</f>
        <v>0.26345001000000001</v>
      </c>
      <c r="D299" s="27">
        <f>'Stata Output'!D5082</f>
        <v>0.2665901</v>
      </c>
      <c r="E299" s="27">
        <f>'Stata Output'!E5082</f>
        <v>0.37647040999999998</v>
      </c>
      <c r="F299" s="26"/>
      <c r="G299" s="22">
        <f t="shared" si="32"/>
        <v>0</v>
      </c>
      <c r="H299" s="22">
        <f t="shared" si="33"/>
        <v>0</v>
      </c>
      <c r="I299" s="22">
        <f t="shared" si="34"/>
        <v>0</v>
      </c>
      <c r="K299" s="22">
        <f t="shared" si="35"/>
        <v>0</v>
      </c>
      <c r="L299" s="26"/>
      <c r="M299" s="26"/>
      <c r="N299" s="32" t="s">
        <v>178</v>
      </c>
      <c r="O299" s="26" t="s">
        <v>303</v>
      </c>
      <c r="P299" s="27">
        <f>'Stata Output'!C758</f>
        <v>0.83696415999999996</v>
      </c>
      <c r="Q299" s="27">
        <f>'Stata Output'!D758</f>
        <v>0.17740869000000001</v>
      </c>
      <c r="R299" s="27">
        <f>'Stata Output'!E758</f>
        <v>-9.6104140000000005E-2</v>
      </c>
      <c r="S299" s="26"/>
      <c r="T299" s="22">
        <f t="shared" si="36"/>
        <v>0</v>
      </c>
      <c r="U299" s="22">
        <f t="shared" si="37"/>
        <v>0</v>
      </c>
      <c r="V299" s="22">
        <f t="shared" si="38"/>
        <v>1</v>
      </c>
      <c r="X299" s="22">
        <f t="shared" si="39"/>
        <v>1</v>
      </c>
      <c r="Y299" s="26"/>
      <c r="Z299" s="26"/>
    </row>
    <row r="300" spans="1:26" x14ac:dyDescent="0.2">
      <c r="A300" s="32" t="s">
        <v>178</v>
      </c>
      <c r="B300" s="26" t="s">
        <v>304</v>
      </c>
      <c r="C300" s="27">
        <f>'Stata Output'!C5083</f>
        <v>0.26616864000000001</v>
      </c>
      <c r="D300" s="27">
        <f>'Stata Output'!D5083</f>
        <v>0.25762518000000001</v>
      </c>
      <c r="E300" s="27">
        <f>'Stata Output'!E5083</f>
        <v>0.38620027000000001</v>
      </c>
      <c r="F300" s="26"/>
      <c r="G300" s="22">
        <f t="shared" si="32"/>
        <v>0</v>
      </c>
      <c r="H300" s="22">
        <f t="shared" si="33"/>
        <v>0</v>
      </c>
      <c r="I300" s="22">
        <f t="shared" si="34"/>
        <v>0</v>
      </c>
      <c r="K300" s="22">
        <f t="shared" si="35"/>
        <v>0</v>
      </c>
      <c r="L300" s="26"/>
      <c r="M300" s="26"/>
      <c r="N300" s="32" t="s">
        <v>178</v>
      </c>
      <c r="O300" s="26" t="s">
        <v>304</v>
      </c>
      <c r="P300" s="27">
        <f>'Stata Output'!C759</f>
        <v>0.81240813000000001</v>
      </c>
      <c r="Q300" s="27">
        <f>'Stata Output'!D759</f>
        <v>0.18877980999999999</v>
      </c>
      <c r="R300" s="27">
        <f>'Stata Output'!E759</f>
        <v>-8.59959E-2</v>
      </c>
      <c r="S300" s="26"/>
      <c r="T300" s="22">
        <f t="shared" si="36"/>
        <v>0</v>
      </c>
      <c r="U300" s="22">
        <f t="shared" si="37"/>
        <v>0</v>
      </c>
      <c r="V300" s="22">
        <f t="shared" si="38"/>
        <v>1</v>
      </c>
      <c r="X300" s="22">
        <f t="shared" si="39"/>
        <v>1</v>
      </c>
      <c r="Y300" s="26"/>
      <c r="Z300" s="26"/>
    </row>
    <row r="301" spans="1:26" x14ac:dyDescent="0.2">
      <c r="A301" s="32" t="s">
        <v>178</v>
      </c>
      <c r="B301" s="28" t="s">
        <v>305</v>
      </c>
      <c r="C301" s="27">
        <f>'Stata Output'!C5084</f>
        <v>0.27947657999999997</v>
      </c>
      <c r="D301" s="27">
        <f>'Stata Output'!D5084</f>
        <v>0.27181012999999998</v>
      </c>
      <c r="E301" s="27">
        <f>'Stata Output'!E5084</f>
        <v>0.35545208</v>
      </c>
      <c r="F301" s="28"/>
      <c r="G301" s="22">
        <f t="shared" si="32"/>
        <v>0</v>
      </c>
      <c r="H301" s="22">
        <f t="shared" si="33"/>
        <v>0</v>
      </c>
      <c r="I301" s="22">
        <f t="shared" si="34"/>
        <v>0</v>
      </c>
      <c r="K301" s="22">
        <f t="shared" si="35"/>
        <v>0</v>
      </c>
      <c r="L301" s="28"/>
      <c r="M301" s="28"/>
      <c r="N301" s="32" t="s">
        <v>178</v>
      </c>
      <c r="O301" s="28" t="s">
        <v>305</v>
      </c>
      <c r="P301" s="27">
        <f>'Stata Output'!C760</f>
        <v>0.85039116999999997</v>
      </c>
      <c r="Q301" s="27">
        <f>'Stata Output'!D760</f>
        <v>0.16377343</v>
      </c>
      <c r="R301" s="27">
        <f>'Stata Output'!E760</f>
        <v>-8.8509199999999996E-2</v>
      </c>
      <c r="S301" s="28"/>
      <c r="T301" s="22">
        <f t="shared" si="36"/>
        <v>0</v>
      </c>
      <c r="U301" s="22">
        <f t="shared" si="37"/>
        <v>0</v>
      </c>
      <c r="V301" s="22">
        <f t="shared" si="38"/>
        <v>1</v>
      </c>
      <c r="X301" s="22">
        <f t="shared" si="39"/>
        <v>1</v>
      </c>
      <c r="Y301" s="28"/>
      <c r="Z301" s="28"/>
    </row>
    <row r="302" spans="1:26" x14ac:dyDescent="0.2">
      <c r="A302" s="32" t="s">
        <v>178</v>
      </c>
      <c r="B302" s="26" t="s">
        <v>306</v>
      </c>
      <c r="C302" s="27">
        <f>'Stata Output'!C5085</f>
        <v>0.28188166999999997</v>
      </c>
      <c r="D302" s="27">
        <f>'Stata Output'!D5085</f>
        <v>0.28099279999999999</v>
      </c>
      <c r="E302" s="27">
        <f>'Stata Output'!E5085</f>
        <v>0.34144538000000002</v>
      </c>
      <c r="F302" s="26"/>
      <c r="G302" s="22">
        <f t="shared" si="32"/>
        <v>0</v>
      </c>
      <c r="H302" s="22">
        <f t="shared" si="33"/>
        <v>0</v>
      </c>
      <c r="I302" s="22">
        <f t="shared" si="34"/>
        <v>0</v>
      </c>
      <c r="K302" s="22">
        <f t="shared" si="35"/>
        <v>0</v>
      </c>
      <c r="L302" s="26"/>
      <c r="M302" s="26"/>
      <c r="N302" s="32" t="s">
        <v>178</v>
      </c>
      <c r="O302" s="26" t="s">
        <v>306</v>
      </c>
      <c r="P302" s="27">
        <f>'Stata Output'!C761</f>
        <v>0.87485621999999996</v>
      </c>
      <c r="Q302" s="27">
        <f>'Stata Output'!D761</f>
        <v>0.15053056000000001</v>
      </c>
      <c r="R302" s="27">
        <f>'Stata Output'!E761</f>
        <v>-9.4533080000000005E-2</v>
      </c>
      <c r="S302" s="26"/>
      <c r="T302" s="22">
        <f t="shared" si="36"/>
        <v>0</v>
      </c>
      <c r="U302" s="22">
        <f t="shared" si="37"/>
        <v>0</v>
      </c>
      <c r="V302" s="22">
        <f t="shared" si="38"/>
        <v>1</v>
      </c>
      <c r="X302" s="22">
        <f t="shared" si="39"/>
        <v>1</v>
      </c>
      <c r="Y302" s="26"/>
      <c r="Z302" s="26"/>
    </row>
    <row r="303" spans="1:26" x14ac:dyDescent="0.2">
      <c r="A303" s="32" t="s">
        <v>178</v>
      </c>
      <c r="B303" s="26" t="s">
        <v>307</v>
      </c>
      <c r="C303" s="27">
        <f>'Stata Output'!C5086</f>
        <v>0.28222131</v>
      </c>
      <c r="D303" s="27">
        <f>'Stata Output'!D5086</f>
        <v>0.27775686999999999</v>
      </c>
      <c r="E303" s="27">
        <f>'Stata Output'!E5086</f>
        <v>0.34569840000000002</v>
      </c>
      <c r="F303" s="26"/>
      <c r="G303" s="22">
        <f t="shared" si="32"/>
        <v>0</v>
      </c>
      <c r="H303" s="22">
        <f t="shared" si="33"/>
        <v>0</v>
      </c>
      <c r="I303" s="22">
        <f t="shared" si="34"/>
        <v>0</v>
      </c>
      <c r="K303" s="22">
        <f t="shared" si="35"/>
        <v>0</v>
      </c>
      <c r="L303" s="26"/>
      <c r="M303" s="26"/>
      <c r="N303" s="32" t="s">
        <v>178</v>
      </c>
      <c r="O303" s="26" t="s">
        <v>307</v>
      </c>
      <c r="P303" s="27">
        <f>'Stata Output'!C762</f>
        <v>0.86586289000000005</v>
      </c>
      <c r="Q303" s="27">
        <f>'Stata Output'!D762</f>
        <v>0.15506744</v>
      </c>
      <c r="R303" s="27">
        <f>'Stata Output'!E762</f>
        <v>-9.1241810000000007E-2</v>
      </c>
      <c r="S303" s="26"/>
      <c r="T303" s="22">
        <f t="shared" si="36"/>
        <v>0</v>
      </c>
      <c r="U303" s="22">
        <f t="shared" si="37"/>
        <v>0</v>
      </c>
      <c r="V303" s="22">
        <f t="shared" si="38"/>
        <v>1</v>
      </c>
      <c r="X303" s="22">
        <f t="shared" si="39"/>
        <v>1</v>
      </c>
      <c r="Y303" s="26"/>
      <c r="Z303" s="26"/>
    </row>
    <row r="304" spans="1:26" x14ac:dyDescent="0.2">
      <c r="A304" s="32" t="s">
        <v>178</v>
      </c>
      <c r="B304" s="26" t="s">
        <v>308</v>
      </c>
      <c r="C304" s="27">
        <f>'Stata Output'!C5087</f>
        <v>0.28421664000000002</v>
      </c>
      <c r="D304" s="27">
        <f>'Stata Output'!D5087</f>
        <v>0.27442818000000002</v>
      </c>
      <c r="E304" s="27">
        <f>'Stata Output'!E5087</f>
        <v>0.34858587000000002</v>
      </c>
      <c r="F304" s="26"/>
      <c r="G304" s="22">
        <f t="shared" si="32"/>
        <v>0</v>
      </c>
      <c r="H304" s="22">
        <f t="shared" si="33"/>
        <v>0</v>
      </c>
      <c r="I304" s="22">
        <f t="shared" si="34"/>
        <v>0</v>
      </c>
      <c r="K304" s="22">
        <f t="shared" si="35"/>
        <v>0</v>
      </c>
      <c r="L304" s="26"/>
      <c r="M304" s="26"/>
      <c r="N304" s="32" t="s">
        <v>178</v>
      </c>
      <c r="O304" s="26" t="s">
        <v>308</v>
      </c>
      <c r="P304" s="27">
        <f>'Stata Output'!C763</f>
        <v>0.85657693999999995</v>
      </c>
      <c r="Q304" s="27">
        <f>'Stata Output'!D763</f>
        <v>0.15902769</v>
      </c>
      <c r="R304" s="27">
        <f>'Stata Output'!E763</f>
        <v>-8.6634849999999999E-2</v>
      </c>
      <c r="S304" s="26"/>
      <c r="T304" s="22">
        <f t="shared" si="36"/>
        <v>0</v>
      </c>
      <c r="U304" s="22">
        <f t="shared" si="37"/>
        <v>0</v>
      </c>
      <c r="V304" s="22">
        <f t="shared" si="38"/>
        <v>1</v>
      </c>
      <c r="X304" s="22">
        <f t="shared" si="39"/>
        <v>1</v>
      </c>
      <c r="Y304" s="26"/>
      <c r="Z304" s="26"/>
    </row>
    <row r="305" spans="1:26" x14ac:dyDescent="0.2">
      <c r="A305" s="32" t="s">
        <v>178</v>
      </c>
      <c r="B305" s="26" t="s">
        <v>309</v>
      </c>
      <c r="C305" s="27">
        <f>'Stata Output'!C5088</f>
        <v>0.14501929</v>
      </c>
      <c r="D305" s="27">
        <f>'Stata Output'!D5088</f>
        <v>0.37485613000000001</v>
      </c>
      <c r="E305" s="27">
        <f>'Stata Output'!E5088</f>
        <v>0.36483049000000001</v>
      </c>
      <c r="F305" s="26"/>
      <c r="G305" s="22">
        <f t="shared" si="32"/>
        <v>0</v>
      </c>
      <c r="H305" s="22">
        <f t="shared" si="33"/>
        <v>0</v>
      </c>
      <c r="I305" s="22">
        <f t="shared" si="34"/>
        <v>0</v>
      </c>
      <c r="K305" s="22">
        <f t="shared" si="35"/>
        <v>0</v>
      </c>
      <c r="L305" s="26"/>
      <c r="M305" s="26"/>
      <c r="N305" s="32" t="s">
        <v>178</v>
      </c>
      <c r="O305" s="26" t="s">
        <v>309</v>
      </c>
      <c r="P305" s="27">
        <f>'Stata Output'!C764</f>
        <v>1.1099730000000001</v>
      </c>
      <c r="Q305" s="27">
        <f>'Stata Output'!D764</f>
        <v>0.10460290999999999</v>
      </c>
      <c r="R305" s="27">
        <f>'Stata Output'!E764</f>
        <v>-0.26067838999999998</v>
      </c>
      <c r="S305" s="26"/>
      <c r="T305" s="22">
        <f t="shared" si="36"/>
        <v>0</v>
      </c>
      <c r="U305" s="22">
        <f t="shared" si="37"/>
        <v>0</v>
      </c>
      <c r="V305" s="22">
        <f t="shared" si="38"/>
        <v>1</v>
      </c>
      <c r="X305" s="22">
        <f t="shared" si="39"/>
        <v>1</v>
      </c>
      <c r="Y305" s="26"/>
      <c r="Z305" s="26"/>
    </row>
    <row r="306" spans="1:26" x14ac:dyDescent="0.2">
      <c r="A306" s="32" t="s">
        <v>178</v>
      </c>
      <c r="B306" s="26" t="s">
        <v>310</v>
      </c>
      <c r="C306" s="27">
        <f>'Stata Output'!C5089</f>
        <v>0.14620519000000001</v>
      </c>
      <c r="D306" s="27">
        <f>'Stata Output'!D5089</f>
        <v>0.37180740000000001</v>
      </c>
      <c r="E306" s="27">
        <f>'Stata Output'!E5089</f>
        <v>0.36783753000000002</v>
      </c>
      <c r="F306" s="26"/>
      <c r="G306" s="22">
        <f t="shared" si="32"/>
        <v>0</v>
      </c>
      <c r="H306" s="22">
        <f t="shared" si="33"/>
        <v>0</v>
      </c>
      <c r="I306" s="22">
        <f t="shared" si="34"/>
        <v>0</v>
      </c>
      <c r="K306" s="22">
        <f t="shared" si="35"/>
        <v>0</v>
      </c>
      <c r="L306" s="26"/>
      <c r="M306" s="26"/>
      <c r="N306" s="32" t="s">
        <v>178</v>
      </c>
      <c r="O306" s="26" t="s">
        <v>310</v>
      </c>
      <c r="P306" s="27">
        <f>'Stata Output'!C765</f>
        <v>1.101675</v>
      </c>
      <c r="Q306" s="27">
        <f>'Stata Output'!D765</f>
        <v>0.10829378000000001</v>
      </c>
      <c r="R306" s="27">
        <f>'Stata Output'!E765</f>
        <v>-0.25709528999999998</v>
      </c>
      <c r="S306" s="26"/>
      <c r="T306" s="22">
        <f t="shared" si="36"/>
        <v>0</v>
      </c>
      <c r="U306" s="22">
        <f t="shared" si="37"/>
        <v>0</v>
      </c>
      <c r="V306" s="22">
        <f t="shared" si="38"/>
        <v>1</v>
      </c>
      <c r="X306" s="22">
        <f t="shared" si="39"/>
        <v>1</v>
      </c>
      <c r="Y306" s="26"/>
      <c r="Z306" s="26"/>
    </row>
    <row r="307" spans="1:26" x14ac:dyDescent="0.2">
      <c r="A307" s="32" t="s">
        <v>178</v>
      </c>
      <c r="B307" s="26" t="s">
        <v>311</v>
      </c>
      <c r="C307" s="27">
        <f>'Stata Output'!C5090</f>
        <v>0.16160437999999999</v>
      </c>
      <c r="D307" s="27">
        <f>'Stata Output'!D5090</f>
        <v>0.37536650999999999</v>
      </c>
      <c r="E307" s="27">
        <f>'Stata Output'!E5090</f>
        <v>0.34878735</v>
      </c>
      <c r="F307" s="26"/>
      <c r="G307" s="22">
        <f t="shared" si="32"/>
        <v>0</v>
      </c>
      <c r="H307" s="22">
        <f t="shared" si="33"/>
        <v>0</v>
      </c>
      <c r="I307" s="22">
        <f t="shared" si="34"/>
        <v>0</v>
      </c>
      <c r="K307" s="22">
        <f t="shared" si="35"/>
        <v>0</v>
      </c>
      <c r="L307" s="26"/>
      <c r="M307" s="26"/>
      <c r="N307" s="32" t="s">
        <v>178</v>
      </c>
      <c r="O307" s="26" t="s">
        <v>311</v>
      </c>
      <c r="P307" s="27">
        <f>'Stata Output'!C766</f>
        <v>1.1113383999999999</v>
      </c>
      <c r="Q307" s="27">
        <f>'Stata Output'!D766</f>
        <v>9.6416459999999996E-2</v>
      </c>
      <c r="R307" s="27">
        <f>'Stata Output'!E766</f>
        <v>-0.24909845999999999</v>
      </c>
      <c r="S307" s="26"/>
      <c r="T307" s="22">
        <f t="shared" si="36"/>
        <v>0</v>
      </c>
      <c r="U307" s="22">
        <f t="shared" si="37"/>
        <v>0</v>
      </c>
      <c r="V307" s="22">
        <f t="shared" si="38"/>
        <v>1</v>
      </c>
      <c r="X307" s="22">
        <f t="shared" si="39"/>
        <v>1</v>
      </c>
      <c r="Y307" s="26"/>
      <c r="Z307" s="26"/>
    </row>
    <row r="308" spans="1:26" x14ac:dyDescent="0.2">
      <c r="A308" s="32" t="s">
        <v>178</v>
      </c>
      <c r="B308" s="28" t="s">
        <v>312</v>
      </c>
      <c r="C308" s="27">
        <f>'Stata Output'!C5091</f>
        <v>0.16345995999999999</v>
      </c>
      <c r="D308" s="27">
        <f>'Stata Output'!D5091</f>
        <v>0.37290652000000002</v>
      </c>
      <c r="E308" s="27">
        <f>'Stata Output'!E5091</f>
        <v>0.35061765</v>
      </c>
      <c r="F308" s="28"/>
      <c r="G308" s="22">
        <f t="shared" si="32"/>
        <v>0</v>
      </c>
      <c r="H308" s="22">
        <f t="shared" si="33"/>
        <v>0</v>
      </c>
      <c r="I308" s="22">
        <f t="shared" si="34"/>
        <v>0</v>
      </c>
      <c r="K308" s="22">
        <f t="shared" si="35"/>
        <v>0</v>
      </c>
      <c r="L308" s="28"/>
      <c r="M308" s="28"/>
      <c r="N308" s="32" t="s">
        <v>178</v>
      </c>
      <c r="O308" s="28" t="s">
        <v>312</v>
      </c>
      <c r="P308" s="27">
        <f>'Stata Output'!C767</f>
        <v>1.1044316000000001</v>
      </c>
      <c r="Q308" s="27">
        <f>'Stata Output'!D767</f>
        <v>9.921924E-2</v>
      </c>
      <c r="R308" s="27">
        <f>'Stata Output'!E767</f>
        <v>-0.24538109999999999</v>
      </c>
      <c r="S308" s="28"/>
      <c r="T308" s="22">
        <f t="shared" si="36"/>
        <v>0</v>
      </c>
      <c r="U308" s="22">
        <f t="shared" si="37"/>
        <v>0</v>
      </c>
      <c r="V308" s="22">
        <f t="shared" si="38"/>
        <v>1</v>
      </c>
      <c r="X308" s="22">
        <f t="shared" si="39"/>
        <v>1</v>
      </c>
      <c r="Y308" s="28"/>
      <c r="Z308" s="28"/>
    </row>
    <row r="309" spans="1:26" x14ac:dyDescent="0.2">
      <c r="A309" s="32" t="s">
        <v>178</v>
      </c>
      <c r="B309" s="26" t="s">
        <v>313</v>
      </c>
      <c r="C309" s="27">
        <f>'Stata Output'!C5092</f>
        <v>0.1651985</v>
      </c>
      <c r="D309" s="27">
        <f>'Stata Output'!D5092</f>
        <v>0.37004428</v>
      </c>
      <c r="E309" s="27">
        <f>'Stata Output'!E5092</f>
        <v>0.35295752000000002</v>
      </c>
      <c r="F309" s="26"/>
      <c r="G309" s="22">
        <f t="shared" si="32"/>
        <v>0</v>
      </c>
      <c r="H309" s="22">
        <f t="shared" si="33"/>
        <v>0</v>
      </c>
      <c r="I309" s="22">
        <f t="shared" si="34"/>
        <v>0</v>
      </c>
      <c r="K309" s="22">
        <f t="shared" si="35"/>
        <v>0</v>
      </c>
      <c r="L309" s="26"/>
      <c r="M309" s="26"/>
      <c r="N309" s="32" t="s">
        <v>178</v>
      </c>
      <c r="O309" s="26" t="s">
        <v>313</v>
      </c>
      <c r="P309" s="27">
        <f>'Stata Output'!C768</f>
        <v>1.0965552000000001</v>
      </c>
      <c r="Q309" s="27">
        <f>'Stata Output'!D768</f>
        <v>0.10249555</v>
      </c>
      <c r="R309" s="27">
        <f>'Stata Output'!E768</f>
        <v>-0.24149300000000001</v>
      </c>
      <c r="S309" s="26"/>
      <c r="T309" s="22">
        <f t="shared" si="36"/>
        <v>0</v>
      </c>
      <c r="U309" s="22">
        <f t="shared" si="37"/>
        <v>0</v>
      </c>
      <c r="V309" s="22">
        <f t="shared" si="38"/>
        <v>1</v>
      </c>
      <c r="X309" s="22">
        <f t="shared" si="39"/>
        <v>1</v>
      </c>
      <c r="Y309" s="26"/>
      <c r="Z309" s="26"/>
    </row>
    <row r="310" spans="1:26" x14ac:dyDescent="0.2">
      <c r="A310" s="32" t="s">
        <v>178</v>
      </c>
      <c r="B310" s="26" t="s">
        <v>314</v>
      </c>
      <c r="C310" s="27">
        <f>'Stata Output'!C5093</f>
        <v>0.17295078</v>
      </c>
      <c r="D310" s="27">
        <f>'Stata Output'!D5093</f>
        <v>0.37136190000000002</v>
      </c>
      <c r="E310" s="27">
        <f>'Stata Output'!E5093</f>
        <v>0.34417240999999998</v>
      </c>
      <c r="F310" s="26"/>
      <c r="G310" s="22">
        <f t="shared" si="32"/>
        <v>0</v>
      </c>
      <c r="H310" s="22">
        <f t="shared" si="33"/>
        <v>0</v>
      </c>
      <c r="I310" s="22">
        <f t="shared" si="34"/>
        <v>0</v>
      </c>
      <c r="K310" s="22">
        <f t="shared" si="35"/>
        <v>0</v>
      </c>
      <c r="L310" s="26"/>
      <c r="M310" s="26"/>
      <c r="N310" s="32" t="s">
        <v>178</v>
      </c>
      <c r="O310" s="26" t="s">
        <v>314</v>
      </c>
      <c r="P310" s="27">
        <f>'Stata Output'!C769</f>
        <v>1.0999814999999999</v>
      </c>
      <c r="Q310" s="27">
        <f>'Stata Output'!D769</f>
        <v>9.7335840000000007E-2</v>
      </c>
      <c r="R310" s="27">
        <f>'Stata Output'!E769</f>
        <v>-0.23692089999999999</v>
      </c>
      <c r="S310" s="26"/>
      <c r="T310" s="22">
        <f t="shared" si="36"/>
        <v>0</v>
      </c>
      <c r="U310" s="22">
        <f t="shared" si="37"/>
        <v>0</v>
      </c>
      <c r="V310" s="22">
        <f t="shared" si="38"/>
        <v>1</v>
      </c>
      <c r="X310" s="22">
        <f t="shared" si="39"/>
        <v>1</v>
      </c>
      <c r="Y310" s="26"/>
      <c r="Z310" s="26"/>
    </row>
    <row r="311" spans="1:26" x14ac:dyDescent="0.2">
      <c r="A311" s="32" t="s">
        <v>178</v>
      </c>
      <c r="B311" s="26" t="s">
        <v>315</v>
      </c>
      <c r="C311" s="27">
        <f>'Stata Output'!C5094</f>
        <v>0.17275225</v>
      </c>
      <c r="D311" s="27">
        <f>'Stata Output'!D5094</f>
        <v>0.37012452000000001</v>
      </c>
      <c r="E311" s="27">
        <f>'Stata Output'!E5094</f>
        <v>0.34617796000000001</v>
      </c>
      <c r="F311" s="26"/>
      <c r="G311" s="22">
        <f t="shared" si="32"/>
        <v>0</v>
      </c>
      <c r="H311" s="22">
        <f t="shared" si="33"/>
        <v>0</v>
      </c>
      <c r="I311" s="22">
        <f t="shared" si="34"/>
        <v>0</v>
      </c>
      <c r="K311" s="22">
        <f t="shared" si="35"/>
        <v>0</v>
      </c>
      <c r="L311" s="26"/>
      <c r="M311" s="26"/>
      <c r="N311" s="32" t="s">
        <v>178</v>
      </c>
      <c r="O311" s="26" t="s">
        <v>315</v>
      </c>
      <c r="P311" s="27">
        <f>'Stata Output'!C770</f>
        <v>1.0964761000000001</v>
      </c>
      <c r="Q311" s="27">
        <f>'Stata Output'!D770</f>
        <v>9.929201E-2</v>
      </c>
      <c r="R311" s="27">
        <f>'Stata Output'!E770</f>
        <v>-0.23584525000000001</v>
      </c>
      <c r="S311" s="26"/>
      <c r="T311" s="22">
        <f t="shared" si="36"/>
        <v>0</v>
      </c>
      <c r="U311" s="22">
        <f t="shared" si="37"/>
        <v>0</v>
      </c>
      <c r="V311" s="22">
        <f t="shared" si="38"/>
        <v>1</v>
      </c>
      <c r="X311" s="22">
        <f t="shared" si="39"/>
        <v>1</v>
      </c>
      <c r="Y311" s="26"/>
      <c r="Z311" s="26"/>
    </row>
    <row r="312" spans="1:26" x14ac:dyDescent="0.2">
      <c r="A312" s="32" t="s">
        <v>178</v>
      </c>
      <c r="B312" s="26" t="s">
        <v>316</v>
      </c>
      <c r="C312" s="27">
        <f>'Stata Output'!C5095</f>
        <v>0.17230955000000001</v>
      </c>
      <c r="D312" s="27">
        <f>'Stata Output'!D5095</f>
        <v>0.36991126000000002</v>
      </c>
      <c r="E312" s="27">
        <f>'Stata Output'!E5095</f>
        <v>0.34699532999999999</v>
      </c>
      <c r="F312" s="26"/>
      <c r="G312" s="22">
        <f t="shared" si="32"/>
        <v>0</v>
      </c>
      <c r="H312" s="22">
        <f t="shared" si="33"/>
        <v>0</v>
      </c>
      <c r="I312" s="22">
        <f t="shared" si="34"/>
        <v>0</v>
      </c>
      <c r="K312" s="22">
        <f t="shared" si="35"/>
        <v>0</v>
      </c>
      <c r="L312" s="26"/>
      <c r="M312" s="26"/>
      <c r="N312" s="32" t="s">
        <v>178</v>
      </c>
      <c r="O312" s="26" t="s">
        <v>316</v>
      </c>
      <c r="P312" s="27">
        <f>'Stata Output'!C771</f>
        <v>1.0957893999999999</v>
      </c>
      <c r="Q312" s="27">
        <f>'Stata Output'!D771</f>
        <v>9.9904439999999997E-2</v>
      </c>
      <c r="R312" s="27">
        <f>'Stata Output'!E771</f>
        <v>-0.23588735999999999</v>
      </c>
      <c r="S312" s="26"/>
      <c r="T312" s="22">
        <f t="shared" si="36"/>
        <v>0</v>
      </c>
      <c r="U312" s="22">
        <f t="shared" si="37"/>
        <v>0</v>
      </c>
      <c r="V312" s="22">
        <f t="shared" si="38"/>
        <v>1</v>
      </c>
      <c r="X312" s="22">
        <f t="shared" si="39"/>
        <v>1</v>
      </c>
      <c r="Y312" s="26"/>
      <c r="Z312" s="26"/>
    </row>
    <row r="313" spans="1:26" x14ac:dyDescent="0.2">
      <c r="A313" s="32" t="s">
        <v>178</v>
      </c>
      <c r="B313" s="26" t="s">
        <v>317</v>
      </c>
      <c r="C313" s="27">
        <f>'Stata Output'!C5096</f>
        <v>0.16931956000000001</v>
      </c>
      <c r="D313" s="27">
        <f>'Stata Output'!D5096</f>
        <v>0.37121064999999998</v>
      </c>
      <c r="E313" s="27">
        <f>'Stata Output'!E5096</f>
        <v>0.34858289999999997</v>
      </c>
      <c r="F313" s="26"/>
      <c r="G313" s="22">
        <f t="shared" si="32"/>
        <v>0</v>
      </c>
      <c r="H313" s="22">
        <f t="shared" si="33"/>
        <v>0</v>
      </c>
      <c r="I313" s="22">
        <f t="shared" si="34"/>
        <v>0</v>
      </c>
      <c r="K313" s="22">
        <f t="shared" si="35"/>
        <v>0</v>
      </c>
      <c r="L313" s="26"/>
      <c r="M313" s="26"/>
      <c r="N313" s="32" t="s">
        <v>178</v>
      </c>
      <c r="O313" s="26" t="s">
        <v>317</v>
      </c>
      <c r="P313" s="27">
        <f>'Stata Output'!C772</f>
        <v>1.0988237000000001</v>
      </c>
      <c r="Q313" s="27">
        <f>'Stata Output'!D772</f>
        <v>0.10000578</v>
      </c>
      <c r="R313" s="27">
        <f>'Stata Output'!E772</f>
        <v>-0.23879819999999999</v>
      </c>
      <c r="S313" s="26"/>
      <c r="T313" s="22">
        <f t="shared" si="36"/>
        <v>0</v>
      </c>
      <c r="U313" s="22">
        <f t="shared" si="37"/>
        <v>0</v>
      </c>
      <c r="V313" s="22">
        <f t="shared" si="38"/>
        <v>1</v>
      </c>
      <c r="X313" s="22">
        <f t="shared" si="39"/>
        <v>1</v>
      </c>
      <c r="Y313" s="26"/>
      <c r="Z313" s="26"/>
    </row>
    <row r="314" spans="1:26" x14ac:dyDescent="0.2">
      <c r="A314" s="32" t="s">
        <v>178</v>
      </c>
      <c r="B314" s="26" t="s">
        <v>318</v>
      </c>
      <c r="C314" s="27">
        <f>'Stata Output'!C5097</f>
        <v>0.17062262</v>
      </c>
      <c r="D314" s="27">
        <f>'Stata Output'!D5097</f>
        <v>0.36809877000000002</v>
      </c>
      <c r="E314" s="27">
        <f>'Stata Output'!E5097</f>
        <v>0.35154528000000002</v>
      </c>
      <c r="F314" s="26"/>
      <c r="G314" s="22">
        <f t="shared" si="32"/>
        <v>0</v>
      </c>
      <c r="H314" s="22">
        <f t="shared" si="33"/>
        <v>0</v>
      </c>
      <c r="I314" s="22">
        <f t="shared" si="34"/>
        <v>0</v>
      </c>
      <c r="K314" s="22">
        <f t="shared" si="35"/>
        <v>0</v>
      </c>
      <c r="L314" s="26"/>
      <c r="M314" s="26"/>
      <c r="N314" s="32" t="s">
        <v>178</v>
      </c>
      <c r="O314" s="26" t="s">
        <v>318</v>
      </c>
      <c r="P314" s="27">
        <f>'Stata Output'!C773</f>
        <v>1.0903726</v>
      </c>
      <c r="Q314" s="27">
        <f>'Stata Output'!D773</f>
        <v>0.10371068999999999</v>
      </c>
      <c r="R314" s="27">
        <f>'Stata Output'!E773</f>
        <v>-0.2350893</v>
      </c>
      <c r="S314" s="26"/>
      <c r="T314" s="22">
        <f t="shared" si="36"/>
        <v>0</v>
      </c>
      <c r="U314" s="22">
        <f t="shared" si="37"/>
        <v>0</v>
      </c>
      <c r="V314" s="22">
        <f t="shared" si="38"/>
        <v>1</v>
      </c>
      <c r="X314" s="22">
        <f t="shared" si="39"/>
        <v>1</v>
      </c>
      <c r="Y314" s="26"/>
      <c r="Z314" s="26"/>
    </row>
    <row r="315" spans="1:26" x14ac:dyDescent="0.2">
      <c r="A315" s="32" t="s">
        <v>178</v>
      </c>
      <c r="B315" s="26" t="s">
        <v>319</v>
      </c>
      <c r="C315" s="27">
        <f>'Stata Output'!C5098</f>
        <v>0.17071779000000001</v>
      </c>
      <c r="D315" s="27">
        <f>'Stata Output'!D5098</f>
        <v>0.36608760000000001</v>
      </c>
      <c r="E315" s="27">
        <f>'Stata Output'!E5098</f>
        <v>0.35432247</v>
      </c>
      <c r="F315" s="26"/>
      <c r="G315" s="22">
        <f t="shared" si="32"/>
        <v>0</v>
      </c>
      <c r="H315" s="22">
        <f t="shared" si="33"/>
        <v>0</v>
      </c>
      <c r="I315" s="22">
        <f t="shared" si="34"/>
        <v>0</v>
      </c>
      <c r="K315" s="22">
        <f t="shared" si="35"/>
        <v>0</v>
      </c>
      <c r="L315" s="26"/>
      <c r="M315" s="26"/>
      <c r="N315" s="32" t="s">
        <v>178</v>
      </c>
      <c r="O315" s="26" t="s">
        <v>319</v>
      </c>
      <c r="P315" s="27">
        <f>'Stata Output'!C774</f>
        <v>1.0847595999999999</v>
      </c>
      <c r="Q315" s="27">
        <f>'Stata Output'!D774</f>
        <v>0.10660856</v>
      </c>
      <c r="R315" s="27">
        <f>'Stata Output'!E774</f>
        <v>-0.23310829999999999</v>
      </c>
      <c r="S315" s="26"/>
      <c r="T315" s="22">
        <f t="shared" si="36"/>
        <v>0</v>
      </c>
      <c r="U315" s="22">
        <f t="shared" si="37"/>
        <v>0</v>
      </c>
      <c r="V315" s="22">
        <f t="shared" si="38"/>
        <v>1</v>
      </c>
      <c r="X315" s="22">
        <f t="shared" si="39"/>
        <v>1</v>
      </c>
      <c r="Y315" s="26"/>
      <c r="Z315" s="26"/>
    </row>
    <row r="316" spans="1:26" x14ac:dyDescent="0.2">
      <c r="A316" s="32" t="s">
        <v>178</v>
      </c>
      <c r="B316" s="26" t="s">
        <v>320</v>
      </c>
      <c r="C316" s="27">
        <f>'Stata Output'!C5099</f>
        <v>0.16983221000000001</v>
      </c>
      <c r="D316" s="27">
        <f>'Stata Output'!D5099</f>
        <v>0.36636068999999999</v>
      </c>
      <c r="E316" s="27">
        <f>'Stata Output'!E5099</f>
        <v>0.35495312000000001</v>
      </c>
      <c r="F316" s="26"/>
      <c r="G316" s="22">
        <f t="shared" si="32"/>
        <v>0</v>
      </c>
      <c r="H316" s="22">
        <f t="shared" si="33"/>
        <v>0</v>
      </c>
      <c r="I316" s="22">
        <f t="shared" si="34"/>
        <v>0</v>
      </c>
      <c r="K316" s="22">
        <f t="shared" si="35"/>
        <v>0</v>
      </c>
      <c r="L316" s="26"/>
      <c r="M316" s="26"/>
      <c r="N316" s="32" t="s">
        <v>178</v>
      </c>
      <c r="O316" s="26" t="s">
        <v>320</v>
      </c>
      <c r="P316" s="27">
        <f>'Stata Output'!C775</f>
        <v>1.0853454</v>
      </c>
      <c r="Q316" s="27">
        <f>'Stata Output'!D775</f>
        <v>0.10680318</v>
      </c>
      <c r="R316" s="27">
        <f>'Stata Output'!E775</f>
        <v>-0.23386329</v>
      </c>
      <c r="S316" s="26"/>
      <c r="T316" s="22">
        <f t="shared" si="36"/>
        <v>0</v>
      </c>
      <c r="U316" s="22">
        <f t="shared" si="37"/>
        <v>0</v>
      </c>
      <c r="V316" s="22">
        <f t="shared" si="38"/>
        <v>1</v>
      </c>
      <c r="X316" s="22">
        <f t="shared" si="39"/>
        <v>1</v>
      </c>
      <c r="Y316" s="26"/>
      <c r="Z316" s="26"/>
    </row>
    <row r="317" spans="1:26" x14ac:dyDescent="0.2">
      <c r="A317" s="32" t="s">
        <v>178</v>
      </c>
      <c r="B317" s="26" t="s">
        <v>321</v>
      </c>
      <c r="C317" s="27">
        <f>'Stata Output'!C5100</f>
        <v>0.17759560999999999</v>
      </c>
      <c r="D317" s="27">
        <f>'Stata Output'!D5100</f>
        <v>0.36708912999999999</v>
      </c>
      <c r="E317" s="27">
        <f>'Stata Output'!E5100</f>
        <v>0.34654696000000001</v>
      </c>
      <c r="F317" s="26"/>
      <c r="G317" s="22">
        <f t="shared" si="32"/>
        <v>0</v>
      </c>
      <c r="H317" s="22">
        <f t="shared" si="33"/>
        <v>0</v>
      </c>
      <c r="I317" s="22">
        <f t="shared" si="34"/>
        <v>0</v>
      </c>
      <c r="K317" s="22">
        <f t="shared" si="35"/>
        <v>0</v>
      </c>
      <c r="L317" s="26"/>
      <c r="M317" s="26"/>
      <c r="N317" s="32" t="s">
        <v>178</v>
      </c>
      <c r="O317" s="26" t="s">
        <v>321</v>
      </c>
      <c r="P317" s="27">
        <f>'Stata Output'!C776</f>
        <v>1.0875277000000001</v>
      </c>
      <c r="Q317" s="27">
        <f>'Stata Output'!D776</f>
        <v>0.10206149</v>
      </c>
      <c r="R317" s="27">
        <f>'Stata Output'!E776</f>
        <v>-0.22905489000000001</v>
      </c>
      <c r="S317" s="26"/>
      <c r="T317" s="22">
        <f t="shared" si="36"/>
        <v>0</v>
      </c>
      <c r="U317" s="22">
        <f t="shared" si="37"/>
        <v>0</v>
      </c>
      <c r="V317" s="22">
        <f t="shared" si="38"/>
        <v>1</v>
      </c>
      <c r="X317" s="22">
        <f t="shared" si="39"/>
        <v>1</v>
      </c>
      <c r="Y317" s="26"/>
      <c r="Z317" s="26"/>
    </row>
    <row r="318" spans="1:26" x14ac:dyDescent="0.2">
      <c r="A318" s="32" t="s">
        <v>178</v>
      </c>
      <c r="B318" s="28" t="s">
        <v>322</v>
      </c>
      <c r="C318" s="27">
        <f>'Stata Output'!C5101</f>
        <v>0.10216246</v>
      </c>
      <c r="D318" s="27">
        <f>'Stata Output'!D5101</f>
        <v>0.22806171</v>
      </c>
      <c r="E318" s="27">
        <f>'Stata Output'!E5101</f>
        <v>0.56899102999999995</v>
      </c>
      <c r="F318" s="28"/>
      <c r="G318" s="22">
        <f t="shared" si="32"/>
        <v>0</v>
      </c>
      <c r="H318" s="22">
        <f t="shared" si="33"/>
        <v>0</v>
      </c>
      <c r="I318" s="22">
        <f t="shared" si="34"/>
        <v>0</v>
      </c>
      <c r="K318" s="22">
        <f t="shared" si="35"/>
        <v>0</v>
      </c>
      <c r="L318" s="28"/>
      <c r="M318" s="28"/>
      <c r="N318" s="32" t="s">
        <v>178</v>
      </c>
      <c r="O318" s="28" t="s">
        <v>322</v>
      </c>
      <c r="P318" s="27">
        <f>'Stata Output'!C777</f>
        <v>0.74007776999999997</v>
      </c>
      <c r="Q318" s="27">
        <f>'Stata Output'!D777</f>
        <v>0.29507758000000001</v>
      </c>
      <c r="R318" s="27">
        <f>'Stata Output'!E777</f>
        <v>-0.18515134</v>
      </c>
      <c r="S318" s="28"/>
      <c r="T318" s="22">
        <f t="shared" si="36"/>
        <v>0</v>
      </c>
      <c r="U318" s="22">
        <f t="shared" si="37"/>
        <v>0</v>
      </c>
      <c r="V318" s="22">
        <f t="shared" si="38"/>
        <v>1</v>
      </c>
      <c r="X318" s="22">
        <f t="shared" si="39"/>
        <v>1</v>
      </c>
      <c r="Y318" s="28"/>
      <c r="Z318" s="28"/>
    </row>
    <row r="319" spans="1:26" x14ac:dyDescent="0.2">
      <c r="A319" s="32" t="s">
        <v>178</v>
      </c>
      <c r="B319" s="26" t="s">
        <v>323</v>
      </c>
      <c r="C319" s="27">
        <f>'Stata Output'!C5102</f>
        <v>0.11948332</v>
      </c>
      <c r="D319" s="27">
        <f>'Stata Output'!D5102</f>
        <v>0.22920397000000001</v>
      </c>
      <c r="E319" s="27">
        <f>'Stata Output'!E5102</f>
        <v>0.55224015000000004</v>
      </c>
      <c r="F319" s="26"/>
      <c r="G319" s="22">
        <f t="shared" si="32"/>
        <v>0</v>
      </c>
      <c r="H319" s="22">
        <f t="shared" si="33"/>
        <v>0</v>
      </c>
      <c r="I319" s="22">
        <f t="shared" si="34"/>
        <v>0</v>
      </c>
      <c r="K319" s="22">
        <f t="shared" si="35"/>
        <v>0</v>
      </c>
      <c r="L319" s="26"/>
      <c r="M319" s="26"/>
      <c r="N319" s="32" t="s">
        <v>178</v>
      </c>
      <c r="O319" s="26" t="s">
        <v>323</v>
      </c>
      <c r="P319" s="27">
        <f>'Stata Output'!C778</f>
        <v>0.74242843999999997</v>
      </c>
      <c r="Q319" s="27">
        <f>'Stata Output'!D778</f>
        <v>0.28648643000000001</v>
      </c>
      <c r="R319" s="27">
        <f>'Stata Output'!E778</f>
        <v>-0.17299402</v>
      </c>
      <c r="S319" s="26"/>
      <c r="T319" s="22">
        <f t="shared" si="36"/>
        <v>0</v>
      </c>
      <c r="U319" s="22">
        <f t="shared" si="37"/>
        <v>0</v>
      </c>
      <c r="V319" s="22">
        <f t="shared" si="38"/>
        <v>1</v>
      </c>
      <c r="X319" s="22">
        <f t="shared" si="39"/>
        <v>1</v>
      </c>
      <c r="Y319" s="26"/>
      <c r="Z319" s="26"/>
    </row>
    <row r="320" spans="1:26" x14ac:dyDescent="0.2">
      <c r="A320" s="32" t="s">
        <v>178</v>
      </c>
      <c r="B320" s="26" t="s">
        <v>324</v>
      </c>
      <c r="C320" s="27">
        <f>'Stata Output'!C5103</f>
        <v>0.11990355</v>
      </c>
      <c r="D320" s="27">
        <f>'Stata Output'!D5103</f>
        <v>0.22439244999999999</v>
      </c>
      <c r="E320" s="27">
        <f>'Stata Output'!E5103</f>
        <v>0.55866192000000003</v>
      </c>
      <c r="F320" s="26"/>
      <c r="G320" s="22">
        <f t="shared" si="32"/>
        <v>0</v>
      </c>
      <c r="H320" s="22">
        <f t="shared" si="33"/>
        <v>0</v>
      </c>
      <c r="I320" s="22">
        <f t="shared" si="34"/>
        <v>0</v>
      </c>
      <c r="K320" s="22">
        <f t="shared" si="35"/>
        <v>0</v>
      </c>
      <c r="L320" s="26"/>
      <c r="M320" s="26"/>
      <c r="N320" s="32" t="s">
        <v>178</v>
      </c>
      <c r="O320" s="26" t="s">
        <v>324</v>
      </c>
      <c r="P320" s="27">
        <f>'Stata Output'!C779</f>
        <v>0.72903903000000003</v>
      </c>
      <c r="Q320" s="27">
        <f>'Stata Output'!D779</f>
        <v>0.29328950999999998</v>
      </c>
      <c r="R320" s="27">
        <f>'Stata Output'!E779</f>
        <v>-0.16814742999999999</v>
      </c>
      <c r="S320" s="26"/>
      <c r="T320" s="22">
        <f t="shared" si="36"/>
        <v>0</v>
      </c>
      <c r="U320" s="22">
        <f t="shared" si="37"/>
        <v>0</v>
      </c>
      <c r="V320" s="22">
        <f t="shared" si="38"/>
        <v>1</v>
      </c>
      <c r="X320" s="22">
        <f t="shared" si="39"/>
        <v>1</v>
      </c>
      <c r="Y320" s="26"/>
      <c r="Z320" s="26"/>
    </row>
    <row r="321" spans="1:26" x14ac:dyDescent="0.2">
      <c r="A321" s="32" t="s">
        <v>178</v>
      </c>
      <c r="B321" s="26" t="s">
        <v>325</v>
      </c>
      <c r="C321" s="27">
        <f>'Stata Output'!C5104</f>
        <v>0.13935242</v>
      </c>
      <c r="D321" s="27">
        <f>'Stata Output'!D5104</f>
        <v>0.21285198999999999</v>
      </c>
      <c r="E321" s="27">
        <f>'Stata Output'!E5104</f>
        <v>0.55343545999999999</v>
      </c>
      <c r="F321" s="26"/>
      <c r="G321" s="22">
        <f t="shared" si="32"/>
        <v>0</v>
      </c>
      <c r="H321" s="22">
        <f t="shared" si="33"/>
        <v>0</v>
      </c>
      <c r="I321" s="22">
        <f t="shared" si="34"/>
        <v>0</v>
      </c>
      <c r="K321" s="22">
        <f t="shared" si="35"/>
        <v>0</v>
      </c>
      <c r="L321" s="26"/>
      <c r="M321" s="26"/>
      <c r="N321" s="32" t="s">
        <v>178</v>
      </c>
      <c r="O321" s="26" t="s">
        <v>325</v>
      </c>
      <c r="P321" s="27">
        <f>'Stata Output'!C780</f>
        <v>0.70006011000000001</v>
      </c>
      <c r="Q321" s="27">
        <f>'Stata Output'!D780</f>
        <v>0.29782818</v>
      </c>
      <c r="R321" s="27">
        <f>'Stata Output'!E780</f>
        <v>-0.14576127</v>
      </c>
      <c r="S321" s="26"/>
      <c r="T321" s="22">
        <f t="shared" si="36"/>
        <v>0</v>
      </c>
      <c r="U321" s="22">
        <f t="shared" si="37"/>
        <v>0</v>
      </c>
      <c r="V321" s="22">
        <f t="shared" si="38"/>
        <v>1</v>
      </c>
      <c r="X321" s="22">
        <f t="shared" si="39"/>
        <v>1</v>
      </c>
      <c r="Y321" s="26"/>
      <c r="Z321" s="26"/>
    </row>
    <row r="322" spans="1:26" x14ac:dyDescent="0.2">
      <c r="A322" s="32" t="s">
        <v>178</v>
      </c>
      <c r="B322" s="26" t="s">
        <v>326</v>
      </c>
      <c r="C322" s="27">
        <f>'Stata Output'!C5105</f>
        <v>0.14303428000000001</v>
      </c>
      <c r="D322" s="27">
        <f>'Stata Output'!D5105</f>
        <v>0.21126165999999999</v>
      </c>
      <c r="E322" s="27">
        <f>'Stata Output'!E5105</f>
        <v>0.55226472000000004</v>
      </c>
      <c r="F322" s="26"/>
      <c r="G322" s="22">
        <f t="shared" si="32"/>
        <v>0</v>
      </c>
      <c r="H322" s="22">
        <f t="shared" si="33"/>
        <v>0</v>
      </c>
      <c r="I322" s="22">
        <f t="shared" si="34"/>
        <v>0</v>
      </c>
      <c r="K322" s="22">
        <f t="shared" si="35"/>
        <v>0</v>
      </c>
      <c r="L322" s="26"/>
      <c r="M322" s="26"/>
      <c r="N322" s="32" t="s">
        <v>178</v>
      </c>
      <c r="O322" s="26" t="s">
        <v>326</v>
      </c>
      <c r="P322" s="27">
        <f>'Stata Output'!C781</f>
        <v>0.69564102000000005</v>
      </c>
      <c r="Q322" s="27">
        <f>'Stata Output'!D781</f>
        <v>0.29846651000000002</v>
      </c>
      <c r="R322" s="27">
        <f>'Stata Output'!E781</f>
        <v>-0.14159775999999999</v>
      </c>
      <c r="S322" s="26"/>
      <c r="T322" s="22">
        <f t="shared" si="36"/>
        <v>0</v>
      </c>
      <c r="U322" s="22">
        <f t="shared" si="37"/>
        <v>0</v>
      </c>
      <c r="V322" s="22">
        <f t="shared" si="38"/>
        <v>1</v>
      </c>
      <c r="X322" s="22">
        <f t="shared" si="39"/>
        <v>1</v>
      </c>
      <c r="Y322" s="26"/>
      <c r="Z322" s="26"/>
    </row>
    <row r="323" spans="1:26" x14ac:dyDescent="0.2">
      <c r="A323" s="32" t="s">
        <v>178</v>
      </c>
      <c r="B323" s="26" t="s">
        <v>327</v>
      </c>
      <c r="C323" s="27">
        <f>'Stata Output'!C5106</f>
        <v>0.14371133999999999</v>
      </c>
      <c r="D323" s="27">
        <f>'Stata Output'!D5106</f>
        <v>0.20931511999999999</v>
      </c>
      <c r="E323" s="27">
        <f>'Stata Output'!E5106</f>
        <v>0.55427715</v>
      </c>
      <c r="F323" s="26"/>
      <c r="G323" s="22">
        <f t="shared" si="32"/>
        <v>0</v>
      </c>
      <c r="H323" s="22">
        <f t="shared" si="33"/>
        <v>0</v>
      </c>
      <c r="I323" s="22">
        <f t="shared" si="34"/>
        <v>0</v>
      </c>
      <c r="K323" s="22">
        <f t="shared" si="35"/>
        <v>0</v>
      </c>
      <c r="L323" s="26"/>
      <c r="M323" s="26"/>
      <c r="N323" s="32" t="s">
        <v>178</v>
      </c>
      <c r="O323" s="26" t="s">
        <v>327</v>
      </c>
      <c r="P323" s="27">
        <f>'Stata Output'!C782</f>
        <v>0.69032674999999999</v>
      </c>
      <c r="Q323" s="27">
        <f>'Stata Output'!D782</f>
        <v>0.30087702</v>
      </c>
      <c r="R323" s="27">
        <f>'Stata Output'!E782</f>
        <v>-0.13935465</v>
      </c>
      <c r="S323" s="26"/>
      <c r="T323" s="22">
        <f t="shared" si="36"/>
        <v>0</v>
      </c>
      <c r="U323" s="22">
        <f t="shared" si="37"/>
        <v>0</v>
      </c>
      <c r="V323" s="22">
        <f t="shared" si="38"/>
        <v>1</v>
      </c>
      <c r="X323" s="22">
        <f t="shared" si="39"/>
        <v>1</v>
      </c>
      <c r="Y323" s="26"/>
      <c r="Z323" s="26"/>
    </row>
    <row r="324" spans="1:26" x14ac:dyDescent="0.2">
      <c r="A324" s="32" t="s">
        <v>178</v>
      </c>
      <c r="B324" s="26" t="s">
        <v>328</v>
      </c>
      <c r="C324" s="27">
        <f>'Stata Output'!C5107</f>
        <v>0.14378658</v>
      </c>
      <c r="D324" s="27">
        <f>'Stata Output'!D5107</f>
        <v>0.20813435</v>
      </c>
      <c r="E324" s="27">
        <f>'Stata Output'!E5107</f>
        <v>0.55588528000000004</v>
      </c>
      <c r="F324" s="26"/>
      <c r="G324" s="22">
        <f t="shared" si="32"/>
        <v>0</v>
      </c>
      <c r="H324" s="22">
        <f t="shared" si="33"/>
        <v>0</v>
      </c>
      <c r="I324" s="22">
        <f t="shared" si="34"/>
        <v>0</v>
      </c>
      <c r="K324" s="22">
        <f t="shared" si="35"/>
        <v>0</v>
      </c>
      <c r="L324" s="26"/>
      <c r="M324" s="26"/>
      <c r="N324" s="32" t="s">
        <v>178</v>
      </c>
      <c r="O324" s="26" t="s">
        <v>328</v>
      </c>
      <c r="P324" s="27">
        <f>'Stata Output'!C783</f>
        <v>0.68703530999999995</v>
      </c>
      <c r="Q324" s="27">
        <f>'Stata Output'!D783</f>
        <v>0.30256532000000003</v>
      </c>
      <c r="R324" s="27">
        <f>'Stata Output'!E783</f>
        <v>-0.13818080999999999</v>
      </c>
      <c r="S324" s="26"/>
      <c r="T324" s="22">
        <f t="shared" si="36"/>
        <v>0</v>
      </c>
      <c r="U324" s="22">
        <f t="shared" si="37"/>
        <v>0</v>
      </c>
      <c r="V324" s="22">
        <f t="shared" si="38"/>
        <v>1</v>
      </c>
      <c r="X324" s="22">
        <f t="shared" si="39"/>
        <v>1</v>
      </c>
      <c r="Y324" s="26"/>
      <c r="Z324" s="26"/>
    </row>
    <row r="325" spans="1:26" x14ac:dyDescent="0.2">
      <c r="A325" s="32" t="s">
        <v>178</v>
      </c>
      <c r="B325" s="28" t="s">
        <v>329</v>
      </c>
      <c r="C325" s="27">
        <f>'Stata Output'!C5108</f>
        <v>0.13845545000000001</v>
      </c>
      <c r="D325" s="27">
        <f>'Stata Output'!D5108</f>
        <v>0.21373265999999999</v>
      </c>
      <c r="E325" s="27">
        <f>'Stata Output'!E5108</f>
        <v>0.55400521999999996</v>
      </c>
      <c r="F325" s="28"/>
      <c r="G325" s="22">
        <f t="shared" si="32"/>
        <v>0</v>
      </c>
      <c r="H325" s="22">
        <f t="shared" si="33"/>
        <v>0</v>
      </c>
      <c r="I325" s="22">
        <f t="shared" si="34"/>
        <v>0</v>
      </c>
      <c r="K325" s="22">
        <f t="shared" si="35"/>
        <v>0</v>
      </c>
      <c r="L325" s="28"/>
      <c r="M325" s="28"/>
      <c r="N325" s="32" t="s">
        <v>178</v>
      </c>
      <c r="O325" s="28" t="s">
        <v>329</v>
      </c>
      <c r="P325" s="27">
        <f>'Stata Output'!C784</f>
        <v>0.70163511999999995</v>
      </c>
      <c r="Q325" s="27">
        <f>'Stata Output'!D784</f>
        <v>0.29791308999999999</v>
      </c>
      <c r="R325" s="27">
        <f>'Stata Output'!E784</f>
        <v>-0.14651660999999999</v>
      </c>
      <c r="S325" s="28"/>
      <c r="T325" s="22">
        <f t="shared" si="36"/>
        <v>0</v>
      </c>
      <c r="U325" s="22">
        <f t="shared" si="37"/>
        <v>0</v>
      </c>
      <c r="V325" s="22">
        <f t="shared" si="38"/>
        <v>1</v>
      </c>
      <c r="X325" s="22">
        <f t="shared" si="39"/>
        <v>1</v>
      </c>
      <c r="Y325" s="28"/>
      <c r="Z325" s="28"/>
    </row>
    <row r="326" spans="1:26" x14ac:dyDescent="0.2">
      <c r="A326" s="32" t="s">
        <v>178</v>
      </c>
      <c r="B326" s="26" t="s">
        <v>330</v>
      </c>
      <c r="C326" s="27">
        <f>'Stata Output'!C5109</f>
        <v>0.13675153000000001</v>
      </c>
      <c r="D326" s="27">
        <f>'Stata Output'!D5109</f>
        <v>0.21421577</v>
      </c>
      <c r="E326" s="27">
        <f>'Stata Output'!E5109</f>
        <v>0.55527941999999997</v>
      </c>
      <c r="F326" s="26"/>
      <c r="G326" s="22">
        <f t="shared" ref="G326:G389" si="40">IF(C326&lt;0,1,0)</f>
        <v>0</v>
      </c>
      <c r="H326" s="22">
        <f t="shared" ref="H326:H389" si="41">IF(D326&lt;0,1,0)</f>
        <v>0</v>
      </c>
      <c r="I326" s="22">
        <f t="shared" ref="I326:I389" si="42">IF(E326&lt;0,1,0)</f>
        <v>0</v>
      </c>
      <c r="K326" s="22">
        <f t="shared" ref="K326:K389" si="43">SUM(G326:I326)</f>
        <v>0</v>
      </c>
      <c r="L326" s="26"/>
      <c r="M326" s="26"/>
      <c r="N326" s="32" t="s">
        <v>178</v>
      </c>
      <c r="O326" s="26" t="s">
        <v>330</v>
      </c>
      <c r="P326" s="27">
        <f>'Stata Output'!C785</f>
        <v>0.70264351000000003</v>
      </c>
      <c r="Q326" s="27">
        <f>'Stata Output'!D785</f>
        <v>0.29834991</v>
      </c>
      <c r="R326" s="27">
        <f>'Stata Output'!E785</f>
        <v>-0.14792869</v>
      </c>
      <c r="S326" s="26"/>
      <c r="T326" s="22">
        <f t="shared" ref="T326:T389" si="44">IF(P326&lt;0,1,0)</f>
        <v>0</v>
      </c>
      <c r="U326" s="22">
        <f t="shared" ref="U326:U389" si="45">IF(Q326&lt;0,1,0)</f>
        <v>0</v>
      </c>
      <c r="V326" s="22">
        <f t="shared" ref="V326:V389" si="46">IF(R326&lt;0,1,0)</f>
        <v>1</v>
      </c>
      <c r="X326" s="22">
        <f t="shared" ref="X326:X389" si="47">SUM(T326:V326)</f>
        <v>1</v>
      </c>
      <c r="Y326" s="26"/>
      <c r="Z326" s="26"/>
    </row>
    <row r="327" spans="1:26" x14ac:dyDescent="0.2">
      <c r="A327" s="32" t="s">
        <v>178</v>
      </c>
      <c r="B327" s="26" t="s">
        <v>331</v>
      </c>
      <c r="C327" s="27">
        <f>'Stata Output'!C5110</f>
        <v>0.13567071999999999</v>
      </c>
      <c r="D327" s="27">
        <f>'Stata Output'!D5110</f>
        <v>0.21414879000000001</v>
      </c>
      <c r="E327" s="27">
        <f>'Stata Output'!E5110</f>
        <v>0.55662370000000005</v>
      </c>
      <c r="F327" s="26"/>
      <c r="G327" s="22">
        <f t="shared" si="40"/>
        <v>0</v>
      </c>
      <c r="H327" s="22">
        <f t="shared" si="41"/>
        <v>0</v>
      </c>
      <c r="I327" s="22">
        <f t="shared" si="42"/>
        <v>0</v>
      </c>
      <c r="K327" s="22">
        <f t="shared" si="43"/>
        <v>0</v>
      </c>
      <c r="L327" s="26"/>
      <c r="M327" s="26"/>
      <c r="N327" s="32" t="s">
        <v>178</v>
      </c>
      <c r="O327" s="26" t="s">
        <v>331</v>
      </c>
      <c r="P327" s="27">
        <f>'Stata Output'!C786</f>
        <v>0.70223740999999995</v>
      </c>
      <c r="Q327" s="27">
        <f>'Stata Output'!D786</f>
        <v>0.29917695</v>
      </c>
      <c r="R327" s="27">
        <f>'Stata Output'!E786</f>
        <v>-0.1484664</v>
      </c>
      <c r="S327" s="26"/>
      <c r="T327" s="22">
        <f t="shared" si="44"/>
        <v>0</v>
      </c>
      <c r="U327" s="22">
        <f t="shared" si="45"/>
        <v>0</v>
      </c>
      <c r="V327" s="22">
        <f t="shared" si="46"/>
        <v>1</v>
      </c>
      <c r="X327" s="22">
        <f t="shared" si="47"/>
        <v>1</v>
      </c>
      <c r="Y327" s="26"/>
      <c r="Z327" s="26"/>
    </row>
    <row r="328" spans="1:26" x14ac:dyDescent="0.2">
      <c r="A328" s="32" t="s">
        <v>178</v>
      </c>
      <c r="B328" s="26" t="s">
        <v>332</v>
      </c>
      <c r="C328" s="27">
        <f>'Stata Output'!C5111</f>
        <v>0.134376</v>
      </c>
      <c r="D328" s="27">
        <f>'Stata Output'!D5111</f>
        <v>0.21330999</v>
      </c>
      <c r="E328" s="27">
        <f>'Stata Output'!E5111</f>
        <v>0.55932296999999997</v>
      </c>
      <c r="F328" s="26"/>
      <c r="G328" s="22">
        <f t="shared" si="40"/>
        <v>0</v>
      </c>
      <c r="H328" s="22">
        <f t="shared" si="41"/>
        <v>0</v>
      </c>
      <c r="I328" s="22">
        <f t="shared" si="42"/>
        <v>0</v>
      </c>
      <c r="K328" s="22">
        <f t="shared" si="43"/>
        <v>0</v>
      </c>
      <c r="L328" s="26"/>
      <c r="M328" s="26"/>
      <c r="N328" s="32" t="s">
        <v>178</v>
      </c>
      <c r="O328" s="26" t="s">
        <v>332</v>
      </c>
      <c r="P328" s="27">
        <f>'Stata Output'!C787</f>
        <v>0.69962663999999997</v>
      </c>
      <c r="Q328" s="27">
        <f>'Stata Output'!D787</f>
        <v>0.30128484999999999</v>
      </c>
      <c r="R328" s="27">
        <f>'Stata Output'!E787</f>
        <v>-0.14838335</v>
      </c>
      <c r="S328" s="26"/>
      <c r="T328" s="22">
        <f t="shared" si="44"/>
        <v>0</v>
      </c>
      <c r="U328" s="22">
        <f t="shared" si="45"/>
        <v>0</v>
      </c>
      <c r="V328" s="22">
        <f t="shared" si="46"/>
        <v>1</v>
      </c>
      <c r="X328" s="22">
        <f t="shared" si="47"/>
        <v>1</v>
      </c>
      <c r="Y328" s="26"/>
      <c r="Z328" s="26"/>
    </row>
    <row r="329" spans="1:26" x14ac:dyDescent="0.2">
      <c r="A329" s="32" t="s">
        <v>178</v>
      </c>
      <c r="B329" s="26" t="s">
        <v>333</v>
      </c>
      <c r="C329" s="27">
        <f>'Stata Output'!C5112</f>
        <v>0.13462599</v>
      </c>
      <c r="D329" s="27">
        <f>'Stata Output'!D5112</f>
        <v>0.21121882</v>
      </c>
      <c r="E329" s="27">
        <f>'Stata Output'!E5112</f>
        <v>0.56203619999999999</v>
      </c>
      <c r="F329" s="26"/>
      <c r="G329" s="22">
        <f t="shared" si="40"/>
        <v>0</v>
      </c>
      <c r="H329" s="22">
        <f t="shared" si="41"/>
        <v>0</v>
      </c>
      <c r="I329" s="22">
        <f t="shared" si="42"/>
        <v>0</v>
      </c>
      <c r="K329" s="22">
        <f t="shared" si="43"/>
        <v>0</v>
      </c>
      <c r="L329" s="26"/>
      <c r="M329" s="26"/>
      <c r="N329" s="32" t="s">
        <v>178</v>
      </c>
      <c r="O329" s="26" t="s">
        <v>333</v>
      </c>
      <c r="P329" s="27">
        <f>'Stata Output'!C788</f>
        <v>0.69382098000000003</v>
      </c>
      <c r="Q329" s="27">
        <f>'Stata Output'!D788</f>
        <v>0.30419618999999998</v>
      </c>
      <c r="R329" s="27">
        <f>'Stata Output'!E788</f>
        <v>-0.14623942000000001</v>
      </c>
      <c r="S329" s="26"/>
      <c r="T329" s="22">
        <f t="shared" si="44"/>
        <v>0</v>
      </c>
      <c r="U329" s="22">
        <f t="shared" si="45"/>
        <v>0</v>
      </c>
      <c r="V329" s="22">
        <f t="shared" si="46"/>
        <v>1</v>
      </c>
      <c r="X329" s="22">
        <f t="shared" si="47"/>
        <v>1</v>
      </c>
      <c r="Y329" s="26"/>
      <c r="Z329" s="26"/>
    </row>
    <row r="330" spans="1:26" x14ac:dyDescent="0.2">
      <c r="A330" s="32" t="s">
        <v>178</v>
      </c>
      <c r="B330" s="26" t="s">
        <v>334</v>
      </c>
      <c r="C330" s="27">
        <f>'Stata Output'!C5113</f>
        <v>0.13426083</v>
      </c>
      <c r="D330" s="27">
        <f>'Stata Output'!D5113</f>
        <v>0.2098197</v>
      </c>
      <c r="E330" s="27">
        <f>'Stata Output'!E5113</f>
        <v>0.56446637</v>
      </c>
      <c r="F330" s="26"/>
      <c r="G330" s="22">
        <f t="shared" si="40"/>
        <v>0</v>
      </c>
      <c r="H330" s="22">
        <f t="shared" si="41"/>
        <v>0</v>
      </c>
      <c r="I330" s="22">
        <f t="shared" si="42"/>
        <v>0</v>
      </c>
      <c r="K330" s="22">
        <f t="shared" si="43"/>
        <v>0</v>
      </c>
      <c r="L330" s="26"/>
      <c r="M330" s="26"/>
      <c r="N330" s="32" t="s">
        <v>178</v>
      </c>
      <c r="O330" s="26" t="s">
        <v>334</v>
      </c>
      <c r="P330" s="27">
        <f>'Stata Output'!C789</f>
        <v>0.68982898999999998</v>
      </c>
      <c r="Q330" s="27">
        <f>'Stata Output'!D789</f>
        <v>0.30650287999999998</v>
      </c>
      <c r="R330" s="27">
        <f>'Stata Output'!E789</f>
        <v>-0.14510153000000001</v>
      </c>
      <c r="S330" s="26"/>
      <c r="T330" s="22">
        <f t="shared" si="44"/>
        <v>0</v>
      </c>
      <c r="U330" s="22">
        <f t="shared" si="45"/>
        <v>0</v>
      </c>
      <c r="V330" s="22">
        <f t="shared" si="46"/>
        <v>1</v>
      </c>
      <c r="X330" s="22">
        <f t="shared" si="47"/>
        <v>1</v>
      </c>
      <c r="Y330" s="26"/>
      <c r="Z330" s="26"/>
    </row>
    <row r="331" spans="1:26" x14ac:dyDescent="0.2">
      <c r="A331" s="32" t="s">
        <v>178</v>
      </c>
      <c r="B331" s="26" t="s">
        <v>335</v>
      </c>
      <c r="C331" s="27">
        <f>'Stata Output'!C5114</f>
        <v>0.28876610000000003</v>
      </c>
      <c r="D331" s="27">
        <f>'Stata Output'!D5114</f>
        <v>0.29450013000000003</v>
      </c>
      <c r="E331" s="27">
        <f>'Stata Output'!E5114</f>
        <v>0.30602665000000001</v>
      </c>
      <c r="F331" s="26"/>
      <c r="G331" s="22">
        <f t="shared" si="40"/>
        <v>0</v>
      </c>
      <c r="H331" s="22">
        <f t="shared" si="41"/>
        <v>0</v>
      </c>
      <c r="I331" s="22">
        <f t="shared" si="42"/>
        <v>0</v>
      </c>
      <c r="K331" s="22">
        <f t="shared" si="43"/>
        <v>0</v>
      </c>
      <c r="L331" s="26"/>
      <c r="M331" s="26"/>
      <c r="N331" s="32" t="s">
        <v>178</v>
      </c>
      <c r="O331" s="26" t="s">
        <v>335</v>
      </c>
      <c r="P331" s="27">
        <f>'Stata Output'!C790</f>
        <v>0.92125966999999997</v>
      </c>
      <c r="Q331" s="27">
        <f>'Stata Output'!D790</f>
        <v>0.11812902</v>
      </c>
      <c r="R331" s="27">
        <f>'Stata Output'!E790</f>
        <v>-0.10960361</v>
      </c>
      <c r="S331" s="26"/>
      <c r="T331" s="22">
        <f t="shared" si="44"/>
        <v>0</v>
      </c>
      <c r="U331" s="22">
        <f t="shared" si="45"/>
        <v>0</v>
      </c>
      <c r="V331" s="22">
        <f t="shared" si="46"/>
        <v>1</v>
      </c>
      <c r="X331" s="22">
        <f t="shared" si="47"/>
        <v>1</v>
      </c>
      <c r="Y331" s="26"/>
      <c r="Z331" s="26"/>
    </row>
    <row r="332" spans="1:26" x14ac:dyDescent="0.2">
      <c r="A332" s="32" t="s">
        <v>178</v>
      </c>
      <c r="B332" s="26" t="s">
        <v>336</v>
      </c>
      <c r="C332" s="27">
        <f>'Stata Output'!C5115</f>
        <v>0.29302655</v>
      </c>
      <c r="D332" s="27">
        <f>'Stata Output'!D5115</f>
        <v>0.292543</v>
      </c>
      <c r="E332" s="27">
        <f>'Stata Output'!E5115</f>
        <v>0.30498388999999998</v>
      </c>
      <c r="F332" s="26"/>
      <c r="G332" s="22">
        <f t="shared" si="40"/>
        <v>0</v>
      </c>
      <c r="H332" s="22">
        <f t="shared" si="41"/>
        <v>0</v>
      </c>
      <c r="I332" s="22">
        <f t="shared" si="42"/>
        <v>0</v>
      </c>
      <c r="K332" s="22">
        <f t="shared" si="43"/>
        <v>0</v>
      </c>
      <c r="L332" s="26"/>
      <c r="M332" s="26"/>
      <c r="N332" s="32" t="s">
        <v>178</v>
      </c>
      <c r="O332" s="26" t="s">
        <v>336</v>
      </c>
      <c r="P332" s="27">
        <f>'Stata Output'!C791</f>
        <v>0.91569058999999997</v>
      </c>
      <c r="Q332" s="27">
        <f>'Stata Output'!D791</f>
        <v>0.11918020999999999</v>
      </c>
      <c r="R332" s="27">
        <f>'Stata Output'!E791</f>
        <v>-0.10456749</v>
      </c>
      <c r="S332" s="26"/>
      <c r="T332" s="22">
        <f t="shared" si="44"/>
        <v>0</v>
      </c>
      <c r="U332" s="22">
        <f t="shared" si="45"/>
        <v>0</v>
      </c>
      <c r="V332" s="22">
        <f t="shared" si="46"/>
        <v>1</v>
      </c>
      <c r="X332" s="22">
        <f t="shared" si="47"/>
        <v>1</v>
      </c>
      <c r="Y332" s="26"/>
      <c r="Z332" s="26"/>
    </row>
    <row r="333" spans="1:26" x14ac:dyDescent="0.2">
      <c r="A333" s="32" t="s">
        <v>178</v>
      </c>
      <c r="B333" s="26" t="s">
        <v>337</v>
      </c>
      <c r="C333" s="27">
        <f>'Stata Output'!C5116</f>
        <v>0.31362121999999998</v>
      </c>
      <c r="D333" s="27">
        <f>'Stata Output'!D5116</f>
        <v>0.30867225999999998</v>
      </c>
      <c r="E333" s="27">
        <f>'Stata Output'!E5116</f>
        <v>0.26626645999999998</v>
      </c>
      <c r="F333" s="26"/>
      <c r="G333" s="22">
        <f t="shared" si="40"/>
        <v>0</v>
      </c>
      <c r="H333" s="22">
        <f t="shared" si="41"/>
        <v>0</v>
      </c>
      <c r="I333" s="22">
        <f t="shared" si="42"/>
        <v>0</v>
      </c>
      <c r="K333" s="22">
        <f t="shared" si="43"/>
        <v>0</v>
      </c>
      <c r="L333" s="26"/>
      <c r="M333" s="26"/>
      <c r="N333" s="32" t="s">
        <v>178</v>
      </c>
      <c r="O333" s="26" t="s">
        <v>337</v>
      </c>
      <c r="P333" s="27">
        <f>'Stata Output'!C792</f>
        <v>0.95771311999999997</v>
      </c>
      <c r="Q333" s="27">
        <f>'Stata Output'!D792</f>
        <v>8.9552199999999998E-2</v>
      </c>
      <c r="R333" s="27">
        <f>'Stata Output'!E792</f>
        <v>-0.10250033</v>
      </c>
      <c r="S333" s="26"/>
      <c r="T333" s="22">
        <f t="shared" si="44"/>
        <v>0</v>
      </c>
      <c r="U333" s="22">
        <f t="shared" si="45"/>
        <v>0</v>
      </c>
      <c r="V333" s="22">
        <f t="shared" si="46"/>
        <v>1</v>
      </c>
      <c r="X333" s="22">
        <f t="shared" si="47"/>
        <v>1</v>
      </c>
      <c r="Y333" s="26"/>
      <c r="Z333" s="26"/>
    </row>
    <row r="334" spans="1:26" x14ac:dyDescent="0.2">
      <c r="A334" s="32" t="s">
        <v>178</v>
      </c>
      <c r="B334" s="26" t="s">
        <v>338</v>
      </c>
      <c r="C334" s="27">
        <f>'Stata Output'!C5117</f>
        <v>0.31257987999999998</v>
      </c>
      <c r="D334" s="27">
        <f>'Stata Output'!D5117</f>
        <v>0.30646886000000001</v>
      </c>
      <c r="E334" s="27">
        <f>'Stata Output'!E5117</f>
        <v>0.27063206000000001</v>
      </c>
      <c r="F334" s="26"/>
      <c r="G334" s="22">
        <f t="shared" si="40"/>
        <v>0</v>
      </c>
      <c r="H334" s="22">
        <f t="shared" si="41"/>
        <v>0</v>
      </c>
      <c r="I334" s="22">
        <f t="shared" si="42"/>
        <v>0</v>
      </c>
      <c r="K334" s="22">
        <f t="shared" si="43"/>
        <v>0</v>
      </c>
      <c r="L334" s="26"/>
      <c r="M334" s="26"/>
      <c r="N334" s="32" t="s">
        <v>178</v>
      </c>
      <c r="O334" s="26" t="s">
        <v>338</v>
      </c>
      <c r="P334" s="27">
        <f>'Stata Output'!C793</f>
        <v>0.95133208999999996</v>
      </c>
      <c r="Q334" s="27">
        <f>'Stata Output'!D793</f>
        <v>9.3499100000000002E-2</v>
      </c>
      <c r="R334" s="27">
        <f>'Stata Output'!E793</f>
        <v>-0.10096798999999999</v>
      </c>
      <c r="S334" s="26"/>
      <c r="T334" s="22">
        <f t="shared" si="44"/>
        <v>0</v>
      </c>
      <c r="U334" s="22">
        <f t="shared" si="45"/>
        <v>0</v>
      </c>
      <c r="V334" s="22">
        <f t="shared" si="46"/>
        <v>1</v>
      </c>
      <c r="X334" s="22">
        <f t="shared" si="47"/>
        <v>1</v>
      </c>
      <c r="Y334" s="26"/>
      <c r="Z334" s="26"/>
    </row>
    <row r="335" spans="1:26" x14ac:dyDescent="0.2">
      <c r="A335" s="32" t="s">
        <v>178</v>
      </c>
      <c r="B335" s="28" t="s">
        <v>339</v>
      </c>
      <c r="C335" s="27">
        <f>'Stata Output'!C5118</f>
        <v>0.31682576000000001</v>
      </c>
      <c r="D335" s="27">
        <f>'Stata Output'!D5118</f>
        <v>0.30745075999999999</v>
      </c>
      <c r="E335" s="27">
        <f>'Stata Output'!E5118</f>
        <v>0.26587180999999999</v>
      </c>
      <c r="F335" s="28"/>
      <c r="G335" s="22">
        <f t="shared" si="40"/>
        <v>0</v>
      </c>
      <c r="H335" s="22">
        <f t="shared" si="41"/>
        <v>0</v>
      </c>
      <c r="I335" s="22">
        <f t="shared" si="42"/>
        <v>0</v>
      </c>
      <c r="K335" s="22">
        <f t="shared" si="43"/>
        <v>0</v>
      </c>
      <c r="L335" s="28"/>
      <c r="M335" s="28"/>
      <c r="N335" s="32" t="s">
        <v>178</v>
      </c>
      <c r="O335" s="28" t="s">
        <v>339</v>
      </c>
      <c r="P335" s="27">
        <f>'Stata Output'!C794</f>
        <v>0.95355951999999999</v>
      </c>
      <c r="Q335" s="27">
        <f>'Stata Output'!D794</f>
        <v>9.0703740000000005E-2</v>
      </c>
      <c r="R335" s="27">
        <f>'Stata Output'!E794</f>
        <v>-9.8400089999999996E-2</v>
      </c>
      <c r="S335" s="28"/>
      <c r="T335" s="22">
        <f t="shared" si="44"/>
        <v>0</v>
      </c>
      <c r="U335" s="22">
        <f t="shared" si="45"/>
        <v>0</v>
      </c>
      <c r="V335" s="22">
        <f t="shared" si="46"/>
        <v>1</v>
      </c>
      <c r="X335" s="22">
        <f t="shared" si="47"/>
        <v>1</v>
      </c>
      <c r="Y335" s="28"/>
      <c r="Z335" s="28"/>
    </row>
    <row r="336" spans="1:26" x14ac:dyDescent="0.2">
      <c r="A336" s="32" t="s">
        <v>178</v>
      </c>
      <c r="B336" s="26" t="s">
        <v>340</v>
      </c>
      <c r="C336" s="27">
        <f>'Stata Output'!C5119</f>
        <v>0.32448907999999999</v>
      </c>
      <c r="D336" s="27">
        <f>'Stata Output'!D5119</f>
        <v>0.30924770000000001</v>
      </c>
      <c r="E336" s="27">
        <f>'Stata Output'!E5119</f>
        <v>0.25653786000000001</v>
      </c>
      <c r="F336" s="26"/>
      <c r="G336" s="22">
        <f t="shared" si="40"/>
        <v>0</v>
      </c>
      <c r="H336" s="22">
        <f t="shared" si="41"/>
        <v>0</v>
      </c>
      <c r="I336" s="22">
        <f t="shared" si="42"/>
        <v>0</v>
      </c>
      <c r="K336" s="22">
        <f t="shared" si="43"/>
        <v>0</v>
      </c>
      <c r="L336" s="26"/>
      <c r="M336" s="26"/>
      <c r="N336" s="32" t="s">
        <v>178</v>
      </c>
      <c r="O336" s="26" t="s">
        <v>340</v>
      </c>
      <c r="P336" s="27">
        <f>'Stata Output'!C795</f>
        <v>0.95827759999999995</v>
      </c>
      <c r="Q336" s="27">
        <f>'Stata Output'!D795</f>
        <v>8.4933610000000007E-2</v>
      </c>
      <c r="R336" s="27">
        <f>'Stata Output'!E795</f>
        <v>-9.4310110000000003E-2</v>
      </c>
      <c r="S336" s="26"/>
      <c r="T336" s="22">
        <f t="shared" si="44"/>
        <v>0</v>
      </c>
      <c r="U336" s="22">
        <f t="shared" si="45"/>
        <v>0</v>
      </c>
      <c r="V336" s="22">
        <f t="shared" si="46"/>
        <v>1</v>
      </c>
      <c r="X336" s="22">
        <f t="shared" si="47"/>
        <v>1</v>
      </c>
      <c r="Y336" s="26"/>
      <c r="Z336" s="26"/>
    </row>
    <row r="337" spans="1:26" x14ac:dyDescent="0.2">
      <c r="A337" s="32" t="s">
        <v>178</v>
      </c>
      <c r="B337" s="26" t="s">
        <v>341</v>
      </c>
      <c r="C337" s="27">
        <f>'Stata Output'!C5120</f>
        <v>0.32334776999999998</v>
      </c>
      <c r="D337" s="27">
        <f>'Stata Output'!D5120</f>
        <v>0.30863626</v>
      </c>
      <c r="E337" s="27">
        <f>'Stata Output'!E5120</f>
        <v>0.25873360000000001</v>
      </c>
      <c r="F337" s="26"/>
      <c r="G337" s="22">
        <f t="shared" si="40"/>
        <v>0</v>
      </c>
      <c r="H337" s="22">
        <f t="shared" si="41"/>
        <v>0</v>
      </c>
      <c r="I337" s="22">
        <f t="shared" si="42"/>
        <v>0</v>
      </c>
      <c r="K337" s="22">
        <f t="shared" si="43"/>
        <v>0</v>
      </c>
      <c r="L337" s="26"/>
      <c r="M337" s="26"/>
      <c r="N337" s="32" t="s">
        <v>178</v>
      </c>
      <c r="O337" s="26" t="s">
        <v>341</v>
      </c>
      <c r="P337" s="27">
        <f>'Stata Output'!C796</f>
        <v>0.95633453999999996</v>
      </c>
      <c r="Q337" s="27">
        <f>'Stata Output'!D796</f>
        <v>8.6603289999999999E-2</v>
      </c>
      <c r="R337" s="27">
        <f>'Stata Output'!E796</f>
        <v>-9.4359579999999998E-2</v>
      </c>
      <c r="S337" s="26"/>
      <c r="T337" s="22">
        <f t="shared" si="44"/>
        <v>0</v>
      </c>
      <c r="U337" s="22">
        <f t="shared" si="45"/>
        <v>0</v>
      </c>
      <c r="V337" s="22">
        <f t="shared" si="46"/>
        <v>1</v>
      </c>
      <c r="X337" s="22">
        <f t="shared" si="47"/>
        <v>1</v>
      </c>
      <c r="Y337" s="26"/>
      <c r="Z337" s="26"/>
    </row>
    <row r="338" spans="1:26" x14ac:dyDescent="0.2">
      <c r="A338" s="32" t="s">
        <v>178</v>
      </c>
      <c r="B338" s="26" t="s">
        <v>342</v>
      </c>
      <c r="C338" s="27">
        <f>'Stata Output'!C5121</f>
        <v>0.32734650999999998</v>
      </c>
      <c r="D338" s="27">
        <f>'Stata Output'!D5121</f>
        <v>0.30654039999999999</v>
      </c>
      <c r="E338" s="27">
        <f>'Stata Output'!E5121</f>
        <v>0.25758685999999997</v>
      </c>
      <c r="F338" s="26"/>
      <c r="G338" s="22">
        <f t="shared" si="40"/>
        <v>0</v>
      </c>
      <c r="H338" s="22">
        <f t="shared" si="41"/>
        <v>0</v>
      </c>
      <c r="I338" s="22">
        <f t="shared" si="42"/>
        <v>0</v>
      </c>
      <c r="K338" s="22">
        <f t="shared" si="43"/>
        <v>0</v>
      </c>
      <c r="L338" s="26"/>
      <c r="M338" s="26"/>
      <c r="N338" s="32" t="s">
        <v>178</v>
      </c>
      <c r="O338" s="26" t="s">
        <v>342</v>
      </c>
      <c r="P338" s="27">
        <f>'Stata Output'!C797</f>
        <v>0.95086245999999996</v>
      </c>
      <c r="Q338" s="27">
        <f>'Stata Output'!D797</f>
        <v>8.7445529999999994E-2</v>
      </c>
      <c r="R338" s="27">
        <f>'Stata Output'!E797</f>
        <v>-8.9782520000000005E-2</v>
      </c>
      <c r="S338" s="26"/>
      <c r="T338" s="22">
        <f t="shared" si="44"/>
        <v>0</v>
      </c>
      <c r="U338" s="22">
        <f t="shared" si="45"/>
        <v>0</v>
      </c>
      <c r="V338" s="22">
        <f t="shared" si="46"/>
        <v>1</v>
      </c>
      <c r="X338" s="22">
        <f t="shared" si="47"/>
        <v>1</v>
      </c>
      <c r="Y338" s="26"/>
      <c r="Z338" s="26"/>
    </row>
    <row r="339" spans="1:26" x14ac:dyDescent="0.2">
      <c r="A339" s="32" t="s">
        <v>178</v>
      </c>
      <c r="B339" s="26" t="s">
        <v>343</v>
      </c>
      <c r="C339" s="27">
        <f>'Stata Output'!C5122</f>
        <v>0.32789031000000002</v>
      </c>
      <c r="D339" s="27">
        <f>'Stata Output'!D5122</f>
        <v>0.3060871</v>
      </c>
      <c r="E339" s="27">
        <f>'Stata Output'!E5122</f>
        <v>0.25788443999999999</v>
      </c>
      <c r="F339" s="26"/>
      <c r="G339" s="22">
        <f t="shared" si="40"/>
        <v>0</v>
      </c>
      <c r="H339" s="22">
        <f t="shared" si="41"/>
        <v>0</v>
      </c>
      <c r="I339" s="22">
        <f t="shared" si="42"/>
        <v>0</v>
      </c>
      <c r="K339" s="22">
        <f t="shared" si="43"/>
        <v>0</v>
      </c>
      <c r="L339" s="26"/>
      <c r="M339" s="26"/>
      <c r="N339" s="32" t="s">
        <v>178</v>
      </c>
      <c r="O339" s="26" t="s">
        <v>343</v>
      </c>
      <c r="P339" s="27">
        <f>'Stata Output'!C798</f>
        <v>0.94945853000000002</v>
      </c>
      <c r="Q339" s="27">
        <f>'Stata Output'!D798</f>
        <v>8.8014350000000005E-2</v>
      </c>
      <c r="R339" s="27">
        <f>'Stata Output'!E798</f>
        <v>-8.8842489999999996E-2</v>
      </c>
      <c r="S339" s="26"/>
      <c r="T339" s="22">
        <f t="shared" si="44"/>
        <v>0</v>
      </c>
      <c r="U339" s="22">
        <f t="shared" si="45"/>
        <v>0</v>
      </c>
      <c r="V339" s="22">
        <f t="shared" si="46"/>
        <v>1</v>
      </c>
      <c r="X339" s="22">
        <f t="shared" si="47"/>
        <v>1</v>
      </c>
      <c r="Y339" s="26"/>
      <c r="Z339" s="26"/>
    </row>
    <row r="340" spans="1:26" x14ac:dyDescent="0.2">
      <c r="A340" s="32" t="s">
        <v>178</v>
      </c>
      <c r="B340" s="26" t="s">
        <v>344</v>
      </c>
      <c r="C340" s="27">
        <f>'Stata Output'!C5123</f>
        <v>0.33384855000000002</v>
      </c>
      <c r="D340" s="27">
        <f>'Stata Output'!D5123</f>
        <v>0.30844206000000002</v>
      </c>
      <c r="E340" s="27">
        <f>'Stata Output'!E5123</f>
        <v>0.24958625000000001</v>
      </c>
      <c r="F340" s="26"/>
      <c r="G340" s="22">
        <f t="shared" si="40"/>
        <v>0</v>
      </c>
      <c r="H340" s="22">
        <f t="shared" si="41"/>
        <v>0</v>
      </c>
      <c r="I340" s="22">
        <f t="shared" si="42"/>
        <v>0</v>
      </c>
      <c r="K340" s="22">
        <f t="shared" si="43"/>
        <v>0</v>
      </c>
      <c r="L340" s="26"/>
      <c r="M340" s="26"/>
      <c r="N340" s="32" t="s">
        <v>178</v>
      </c>
      <c r="O340" s="26" t="s">
        <v>344</v>
      </c>
      <c r="P340" s="27">
        <f>'Stata Output'!C799</f>
        <v>0.95551218000000004</v>
      </c>
      <c r="Q340" s="27">
        <f>'Stata Output'!D799</f>
        <v>8.2442689999999999E-2</v>
      </c>
      <c r="R340" s="27">
        <f>'Stata Output'!E799</f>
        <v>-8.6334540000000001E-2</v>
      </c>
      <c r="S340" s="26"/>
      <c r="T340" s="22">
        <f t="shared" si="44"/>
        <v>0</v>
      </c>
      <c r="U340" s="22">
        <f t="shared" si="45"/>
        <v>0</v>
      </c>
      <c r="V340" s="22">
        <f t="shared" si="46"/>
        <v>1</v>
      </c>
      <c r="X340" s="22">
        <f t="shared" si="47"/>
        <v>1</v>
      </c>
      <c r="Y340" s="26"/>
      <c r="Z340" s="26"/>
    </row>
    <row r="341" spans="1:26" x14ac:dyDescent="0.2">
      <c r="A341" s="32" t="s">
        <v>178</v>
      </c>
      <c r="B341" s="26" t="s">
        <v>345</v>
      </c>
      <c r="C341" s="27">
        <f>'Stata Output'!C5124</f>
        <v>0.33469971999999998</v>
      </c>
      <c r="D341" s="27">
        <f>'Stata Output'!D5124</f>
        <v>0.31130455000000001</v>
      </c>
      <c r="E341" s="27">
        <f>'Stata Output'!E5124</f>
        <v>0.24587460999999999</v>
      </c>
      <c r="F341" s="26"/>
      <c r="G341" s="22">
        <f t="shared" si="40"/>
        <v>0</v>
      </c>
      <c r="H341" s="22">
        <f t="shared" si="41"/>
        <v>0</v>
      </c>
      <c r="I341" s="22">
        <f t="shared" si="42"/>
        <v>0</v>
      </c>
      <c r="K341" s="22">
        <f t="shared" si="43"/>
        <v>0</v>
      </c>
      <c r="L341" s="26"/>
      <c r="M341" s="26"/>
      <c r="N341" s="32" t="s">
        <v>178</v>
      </c>
      <c r="O341" s="26" t="s">
        <v>345</v>
      </c>
      <c r="P341" s="27">
        <f>'Stata Output'!C800</f>
        <v>0.96247269000000002</v>
      </c>
      <c r="Q341" s="27">
        <f>'Stata Output'!D800</f>
        <v>7.8997899999999996E-2</v>
      </c>
      <c r="R341" s="27">
        <f>'Stata Output'!E800</f>
        <v>-8.7586860000000002E-2</v>
      </c>
      <c r="S341" s="26"/>
      <c r="T341" s="22">
        <f t="shared" si="44"/>
        <v>0</v>
      </c>
      <c r="U341" s="22">
        <f t="shared" si="45"/>
        <v>0</v>
      </c>
      <c r="V341" s="22">
        <f t="shared" si="46"/>
        <v>1</v>
      </c>
      <c r="X341" s="22">
        <f t="shared" si="47"/>
        <v>1</v>
      </c>
      <c r="Y341" s="26"/>
      <c r="Z341" s="26"/>
    </row>
    <row r="342" spans="1:26" x14ac:dyDescent="0.2">
      <c r="A342" s="32" t="s">
        <v>178</v>
      </c>
      <c r="B342" s="28" t="s">
        <v>346</v>
      </c>
      <c r="C342" s="27">
        <f>'Stata Output'!C5125</f>
        <v>0.34163696999999998</v>
      </c>
      <c r="D342" s="27">
        <f>'Stata Output'!D5125</f>
        <v>0.30287472999999998</v>
      </c>
      <c r="E342" s="27">
        <f>'Stata Output'!E5125</f>
        <v>0.24996461</v>
      </c>
      <c r="F342" s="28"/>
      <c r="G342" s="22">
        <f t="shared" si="40"/>
        <v>0</v>
      </c>
      <c r="H342" s="22">
        <f t="shared" si="41"/>
        <v>0</v>
      </c>
      <c r="I342" s="22">
        <f t="shared" si="42"/>
        <v>0</v>
      </c>
      <c r="K342" s="22">
        <f t="shared" si="43"/>
        <v>0</v>
      </c>
      <c r="L342" s="28"/>
      <c r="M342" s="28"/>
      <c r="N342" s="32" t="s">
        <v>178</v>
      </c>
      <c r="O342" s="28" t="s">
        <v>346</v>
      </c>
      <c r="P342" s="27">
        <f>'Stata Output'!C801</f>
        <v>0.94026814999999997</v>
      </c>
      <c r="Q342" s="27">
        <f>'Stata Output'!D801</f>
        <v>8.6737880000000003E-2</v>
      </c>
      <c r="R342" s="27">
        <f>'Stata Output'!E801</f>
        <v>-7.564216E-2</v>
      </c>
      <c r="S342" s="28"/>
      <c r="T342" s="22">
        <f t="shared" si="44"/>
        <v>0</v>
      </c>
      <c r="U342" s="22">
        <f t="shared" si="45"/>
        <v>0</v>
      </c>
      <c r="V342" s="22">
        <f t="shared" si="46"/>
        <v>1</v>
      </c>
      <c r="X342" s="22">
        <f t="shared" si="47"/>
        <v>1</v>
      </c>
      <c r="Y342" s="28"/>
      <c r="Z342" s="28"/>
    </row>
    <row r="343" spans="1:26" x14ac:dyDescent="0.2">
      <c r="A343" s="32" t="s">
        <v>178</v>
      </c>
      <c r="B343" s="26" t="s">
        <v>347</v>
      </c>
      <c r="C343" s="27">
        <f>'Stata Output'!C5126</f>
        <v>0.35503983</v>
      </c>
      <c r="D343" s="27">
        <f>'Stata Output'!D5126</f>
        <v>0.31284329</v>
      </c>
      <c r="E343" s="27">
        <f>'Stata Output'!E5126</f>
        <v>0.22520965000000001</v>
      </c>
      <c r="F343" s="26"/>
      <c r="G343" s="22">
        <f t="shared" si="40"/>
        <v>0</v>
      </c>
      <c r="H343" s="22">
        <f t="shared" si="41"/>
        <v>0</v>
      </c>
      <c r="I343" s="22">
        <f t="shared" si="42"/>
        <v>0</v>
      </c>
      <c r="K343" s="22">
        <f t="shared" si="43"/>
        <v>0</v>
      </c>
      <c r="L343" s="26"/>
      <c r="M343" s="26"/>
      <c r="N343" s="32" t="s">
        <v>178</v>
      </c>
      <c r="O343" s="26" t="s">
        <v>347</v>
      </c>
      <c r="P343" s="27">
        <f>'Stata Output'!C802</f>
        <v>0.96641805999999997</v>
      </c>
      <c r="Q343" s="27">
        <f>'Stata Output'!D802</f>
        <v>6.7926139999999996E-2</v>
      </c>
      <c r="R343" s="27">
        <f>'Stata Output'!E802</f>
        <v>-7.4023619999999998E-2</v>
      </c>
      <c r="S343" s="26"/>
      <c r="T343" s="22">
        <f t="shared" si="44"/>
        <v>0</v>
      </c>
      <c r="U343" s="22">
        <f t="shared" si="45"/>
        <v>0</v>
      </c>
      <c r="V343" s="22">
        <f t="shared" si="46"/>
        <v>1</v>
      </c>
      <c r="X343" s="22">
        <f t="shared" si="47"/>
        <v>1</v>
      </c>
      <c r="Y343" s="26"/>
      <c r="Z343" s="26"/>
    </row>
    <row r="344" spans="1:26" x14ac:dyDescent="0.2">
      <c r="A344" s="32" t="s">
        <v>178</v>
      </c>
      <c r="B344" s="26" t="s">
        <v>348</v>
      </c>
      <c r="C344" s="27">
        <f>'Stata Output'!C5127</f>
        <v>0.10515106</v>
      </c>
      <c r="D344" s="27">
        <f>'Stata Output'!D5127</f>
        <v>0.24012354</v>
      </c>
      <c r="E344" s="27">
        <f>'Stata Output'!E5127</f>
        <v>0.54657666000000005</v>
      </c>
      <c r="F344" s="26"/>
      <c r="G344" s="22">
        <f t="shared" si="40"/>
        <v>0</v>
      </c>
      <c r="H344" s="22">
        <f t="shared" si="41"/>
        <v>0</v>
      </c>
      <c r="I344" s="22">
        <f t="shared" si="42"/>
        <v>0</v>
      </c>
      <c r="K344" s="22">
        <f t="shared" si="43"/>
        <v>0</v>
      </c>
      <c r="L344" s="26"/>
      <c r="M344" s="26"/>
      <c r="N344" s="32" t="s">
        <v>178</v>
      </c>
      <c r="O344" s="26" t="s">
        <v>348</v>
      </c>
      <c r="P344" s="27">
        <f>'Stata Output'!C803</f>
        <v>0.77592625000000004</v>
      </c>
      <c r="Q344" s="27">
        <f>'Stata Output'!D803</f>
        <v>0.27369387000000001</v>
      </c>
      <c r="R344" s="27">
        <f>'Stata Output'!E803</f>
        <v>-0.19626499</v>
      </c>
      <c r="S344" s="26"/>
      <c r="T344" s="22">
        <f t="shared" si="44"/>
        <v>0</v>
      </c>
      <c r="U344" s="22">
        <f t="shared" si="45"/>
        <v>0</v>
      </c>
      <c r="V344" s="22">
        <f t="shared" si="46"/>
        <v>1</v>
      </c>
      <c r="X344" s="22">
        <f t="shared" si="47"/>
        <v>1</v>
      </c>
      <c r="Y344" s="26"/>
      <c r="Z344" s="26"/>
    </row>
    <row r="345" spans="1:26" x14ac:dyDescent="0.2">
      <c r="A345" s="32" t="s">
        <v>178</v>
      </c>
      <c r="B345" s="26" t="s">
        <v>349</v>
      </c>
      <c r="C345" s="27">
        <f>'Stata Output'!C5128</f>
        <v>0.11910489</v>
      </c>
      <c r="D345" s="27">
        <f>'Stata Output'!D5128</f>
        <v>0.24477997000000001</v>
      </c>
      <c r="E345" s="27">
        <f>'Stata Output'!E5128</f>
        <v>0.52724563999999996</v>
      </c>
      <c r="F345" s="26"/>
      <c r="G345" s="22">
        <f t="shared" si="40"/>
        <v>0</v>
      </c>
      <c r="H345" s="22">
        <f t="shared" si="41"/>
        <v>0</v>
      </c>
      <c r="I345" s="22">
        <f t="shared" si="42"/>
        <v>0</v>
      </c>
      <c r="K345" s="22">
        <f t="shared" si="43"/>
        <v>0</v>
      </c>
      <c r="L345" s="26"/>
      <c r="M345" s="26"/>
      <c r="N345" s="32" t="s">
        <v>178</v>
      </c>
      <c r="O345" s="26" t="s">
        <v>349</v>
      </c>
      <c r="P345" s="27">
        <f>'Stata Output'!C804</f>
        <v>0.78870364000000004</v>
      </c>
      <c r="Q345" s="27">
        <f>'Stata Output'!D804</f>
        <v>0.26080953000000001</v>
      </c>
      <c r="R345" s="27">
        <f>'Stata Output'!E804</f>
        <v>-0.19040133000000001</v>
      </c>
      <c r="S345" s="26"/>
      <c r="T345" s="22">
        <f t="shared" si="44"/>
        <v>0</v>
      </c>
      <c r="U345" s="22">
        <f t="shared" si="45"/>
        <v>0</v>
      </c>
      <c r="V345" s="22">
        <f t="shared" si="46"/>
        <v>1</v>
      </c>
      <c r="X345" s="22">
        <f t="shared" si="47"/>
        <v>1</v>
      </c>
      <c r="Y345" s="26"/>
      <c r="Z345" s="26"/>
    </row>
    <row r="346" spans="1:26" x14ac:dyDescent="0.2">
      <c r="A346" s="32" t="s">
        <v>178</v>
      </c>
      <c r="B346" s="26" t="s">
        <v>350</v>
      </c>
      <c r="C346" s="27">
        <f>'Stata Output'!C5129</f>
        <v>0.11937626</v>
      </c>
      <c r="D346" s="27">
        <f>'Stata Output'!D5129</f>
        <v>0.24344650000000001</v>
      </c>
      <c r="E346" s="27">
        <f>'Stata Output'!E5129</f>
        <v>0.52884648999999995</v>
      </c>
      <c r="F346" s="26"/>
      <c r="G346" s="22">
        <f t="shared" si="40"/>
        <v>0</v>
      </c>
      <c r="H346" s="22">
        <f t="shared" si="41"/>
        <v>0</v>
      </c>
      <c r="I346" s="22">
        <f t="shared" si="42"/>
        <v>0</v>
      </c>
      <c r="K346" s="22">
        <f t="shared" si="43"/>
        <v>0</v>
      </c>
      <c r="L346" s="26"/>
      <c r="M346" s="26"/>
      <c r="N346" s="32" t="s">
        <v>178</v>
      </c>
      <c r="O346" s="26" t="s">
        <v>350</v>
      </c>
      <c r="P346" s="27">
        <f>'Stata Output'!C805</f>
        <v>0.78502419999999995</v>
      </c>
      <c r="Q346" s="27">
        <f>'Stata Output'!D805</f>
        <v>0.26259053999999998</v>
      </c>
      <c r="R346" s="27">
        <f>'Stata Output'!E805</f>
        <v>-0.18897186999999999</v>
      </c>
      <c r="S346" s="26"/>
      <c r="T346" s="22">
        <f t="shared" si="44"/>
        <v>0</v>
      </c>
      <c r="U346" s="22">
        <f t="shared" si="45"/>
        <v>0</v>
      </c>
      <c r="V346" s="22">
        <f t="shared" si="46"/>
        <v>1</v>
      </c>
      <c r="X346" s="22">
        <f t="shared" si="47"/>
        <v>1</v>
      </c>
      <c r="Y346" s="26"/>
      <c r="Z346" s="26"/>
    </row>
    <row r="347" spans="1:26" x14ac:dyDescent="0.2">
      <c r="A347" s="32" t="s">
        <v>178</v>
      </c>
      <c r="B347" s="26" t="s">
        <v>351</v>
      </c>
      <c r="C347" s="27">
        <f>'Stata Output'!C5130</f>
        <v>0.11931577</v>
      </c>
      <c r="D347" s="27">
        <f>'Stata Output'!D5130</f>
        <v>0.24226481999999999</v>
      </c>
      <c r="E347" s="27">
        <f>'Stata Output'!E5130</f>
        <v>0.53061269</v>
      </c>
      <c r="F347" s="26"/>
      <c r="G347" s="22">
        <f t="shared" si="40"/>
        <v>0</v>
      </c>
      <c r="H347" s="22">
        <f t="shared" si="41"/>
        <v>0</v>
      </c>
      <c r="I347" s="22">
        <f t="shared" si="42"/>
        <v>0</v>
      </c>
      <c r="K347" s="22">
        <f t="shared" si="43"/>
        <v>0</v>
      </c>
      <c r="L347" s="26"/>
      <c r="M347" s="26"/>
      <c r="N347" s="32" t="s">
        <v>178</v>
      </c>
      <c r="O347" s="26" t="s">
        <v>351</v>
      </c>
      <c r="P347" s="27">
        <f>'Stata Output'!C806</f>
        <v>0.78170275</v>
      </c>
      <c r="Q347" s="27">
        <f>'Stata Output'!D806</f>
        <v>0.26437166000000001</v>
      </c>
      <c r="R347" s="27">
        <f>'Stata Output'!E806</f>
        <v>-0.18787275000000001</v>
      </c>
      <c r="S347" s="26"/>
      <c r="T347" s="22">
        <f t="shared" si="44"/>
        <v>0</v>
      </c>
      <c r="U347" s="22">
        <f t="shared" si="45"/>
        <v>0</v>
      </c>
      <c r="V347" s="22">
        <f t="shared" si="46"/>
        <v>1</v>
      </c>
      <c r="X347" s="22">
        <f t="shared" si="47"/>
        <v>1</v>
      </c>
      <c r="Y347" s="26"/>
      <c r="Z347" s="26"/>
    </row>
    <row r="348" spans="1:26" x14ac:dyDescent="0.2">
      <c r="A348" s="32" t="s">
        <v>178</v>
      </c>
      <c r="B348" s="26" t="s">
        <v>352</v>
      </c>
      <c r="C348" s="27">
        <f>'Stata Output'!C5131</f>
        <v>0.11991312</v>
      </c>
      <c r="D348" s="27">
        <f>'Stata Output'!D5131</f>
        <v>0.24112613999999999</v>
      </c>
      <c r="E348" s="27">
        <f>'Stata Output'!E5131</f>
        <v>0.53155746999999998</v>
      </c>
      <c r="F348" s="26"/>
      <c r="G348" s="22">
        <f t="shared" si="40"/>
        <v>0</v>
      </c>
      <c r="H348" s="22">
        <f t="shared" si="41"/>
        <v>0</v>
      </c>
      <c r="I348" s="22">
        <f t="shared" si="42"/>
        <v>0</v>
      </c>
      <c r="K348" s="22">
        <f t="shared" si="43"/>
        <v>0</v>
      </c>
      <c r="L348" s="26"/>
      <c r="M348" s="26"/>
      <c r="N348" s="32" t="s">
        <v>178</v>
      </c>
      <c r="O348" s="26" t="s">
        <v>352</v>
      </c>
      <c r="P348" s="27">
        <f>'Stata Output'!C807</f>
        <v>0.77863470999999995</v>
      </c>
      <c r="Q348" s="27">
        <f>'Stata Output'!D807</f>
        <v>0.26564610999999999</v>
      </c>
      <c r="R348" s="27">
        <f>'Stata Output'!E807</f>
        <v>-0.18644848</v>
      </c>
      <c r="S348" s="26"/>
      <c r="T348" s="22">
        <f t="shared" si="44"/>
        <v>0</v>
      </c>
      <c r="U348" s="22">
        <f t="shared" si="45"/>
        <v>0</v>
      </c>
      <c r="V348" s="22">
        <f t="shared" si="46"/>
        <v>1</v>
      </c>
      <c r="X348" s="22">
        <f t="shared" si="47"/>
        <v>1</v>
      </c>
      <c r="Y348" s="26"/>
      <c r="Z348" s="26"/>
    </row>
    <row r="349" spans="1:26" x14ac:dyDescent="0.2">
      <c r="A349" s="32" t="s">
        <v>178</v>
      </c>
      <c r="B349" s="26" t="s">
        <v>353</v>
      </c>
      <c r="C349" s="27">
        <f>'Stata Output'!C5132</f>
        <v>0.12081575</v>
      </c>
      <c r="D349" s="27">
        <f>'Stata Output'!D5132</f>
        <v>0.23991720999999999</v>
      </c>
      <c r="E349" s="27">
        <f>'Stata Output'!E5132</f>
        <v>0.53225054000000005</v>
      </c>
      <c r="F349" s="26"/>
      <c r="G349" s="22">
        <f t="shared" si="40"/>
        <v>0</v>
      </c>
      <c r="H349" s="22">
        <f t="shared" si="41"/>
        <v>0</v>
      </c>
      <c r="I349" s="22">
        <f t="shared" si="42"/>
        <v>0</v>
      </c>
      <c r="K349" s="22">
        <f t="shared" si="43"/>
        <v>0</v>
      </c>
      <c r="L349" s="26"/>
      <c r="M349" s="26"/>
      <c r="N349" s="32" t="s">
        <v>178</v>
      </c>
      <c r="O349" s="26" t="s">
        <v>353</v>
      </c>
      <c r="P349" s="27">
        <f>'Stata Output'!C808</f>
        <v>0.77543169000000001</v>
      </c>
      <c r="Q349" s="27">
        <f>'Stata Output'!D808</f>
        <v>0.26681827000000002</v>
      </c>
      <c r="R349" s="27">
        <f>'Stata Output'!E808</f>
        <v>-0.18478685</v>
      </c>
      <c r="S349" s="26"/>
      <c r="T349" s="22">
        <f t="shared" si="44"/>
        <v>0</v>
      </c>
      <c r="U349" s="22">
        <f t="shared" si="45"/>
        <v>0</v>
      </c>
      <c r="V349" s="22">
        <f t="shared" si="46"/>
        <v>1</v>
      </c>
      <c r="X349" s="22">
        <f t="shared" si="47"/>
        <v>1</v>
      </c>
      <c r="Y349" s="26"/>
      <c r="Z349" s="26"/>
    </row>
    <row r="350" spans="1:26" x14ac:dyDescent="0.2">
      <c r="A350" s="32" t="s">
        <v>178</v>
      </c>
      <c r="B350" s="26" t="s">
        <v>354</v>
      </c>
      <c r="C350" s="27">
        <f>'Stata Output'!C5133</f>
        <v>0.12155512</v>
      </c>
      <c r="D350" s="27">
        <f>'Stata Output'!D5133</f>
        <v>0.2390716</v>
      </c>
      <c r="E350" s="27">
        <f>'Stata Output'!E5133</f>
        <v>0.53261060000000005</v>
      </c>
      <c r="F350" s="26"/>
      <c r="G350" s="22">
        <f t="shared" si="40"/>
        <v>0</v>
      </c>
      <c r="H350" s="22">
        <f t="shared" si="41"/>
        <v>0</v>
      </c>
      <c r="I350" s="22">
        <f t="shared" si="42"/>
        <v>0</v>
      </c>
      <c r="K350" s="22">
        <f t="shared" si="43"/>
        <v>0</v>
      </c>
      <c r="L350" s="26"/>
      <c r="M350" s="26"/>
      <c r="N350" s="32" t="s">
        <v>178</v>
      </c>
      <c r="O350" s="26" t="s">
        <v>354</v>
      </c>
      <c r="P350" s="27">
        <f>'Stata Output'!C809</f>
        <v>0.77321311000000004</v>
      </c>
      <c r="Q350" s="27">
        <f>'Stata Output'!D809</f>
        <v>0.26756537000000002</v>
      </c>
      <c r="R350" s="27">
        <f>'Stata Output'!E809</f>
        <v>-0.18356444</v>
      </c>
      <c r="S350" s="26"/>
      <c r="T350" s="22">
        <f t="shared" si="44"/>
        <v>0</v>
      </c>
      <c r="U350" s="22">
        <f t="shared" si="45"/>
        <v>0</v>
      </c>
      <c r="V350" s="22">
        <f t="shared" si="46"/>
        <v>1</v>
      </c>
      <c r="X350" s="22">
        <f t="shared" si="47"/>
        <v>1</v>
      </c>
      <c r="Y350" s="26"/>
      <c r="Z350" s="26"/>
    </row>
    <row r="351" spans="1:26" x14ac:dyDescent="0.2">
      <c r="A351" s="32" t="s">
        <v>178</v>
      </c>
      <c r="B351" s="26" t="s">
        <v>355</v>
      </c>
      <c r="C351" s="27">
        <f>'Stata Output'!C5134</f>
        <v>0.12164089</v>
      </c>
      <c r="D351" s="27">
        <f>'Stata Output'!D5134</f>
        <v>0.23891946</v>
      </c>
      <c r="E351" s="27">
        <f>'Stata Output'!E5134</f>
        <v>0.53272995000000001</v>
      </c>
      <c r="F351" s="26"/>
      <c r="G351" s="22">
        <f t="shared" si="40"/>
        <v>0</v>
      </c>
      <c r="H351" s="22">
        <f t="shared" si="41"/>
        <v>0</v>
      </c>
      <c r="I351" s="22">
        <f t="shared" si="42"/>
        <v>0</v>
      </c>
      <c r="K351" s="22">
        <f t="shared" si="43"/>
        <v>0</v>
      </c>
      <c r="L351" s="26"/>
      <c r="M351" s="26"/>
      <c r="N351" s="32" t="s">
        <v>178</v>
      </c>
      <c r="O351" s="26" t="s">
        <v>355</v>
      </c>
      <c r="P351" s="27">
        <f>'Stata Output'!C810</f>
        <v>0.77280439000000001</v>
      </c>
      <c r="Q351" s="27">
        <f>'Stata Output'!D810</f>
        <v>0.26773163999999999</v>
      </c>
      <c r="R351" s="27">
        <f>'Stata Output'!E810</f>
        <v>-0.18337083000000001</v>
      </c>
      <c r="S351" s="26"/>
      <c r="T351" s="22">
        <f t="shared" si="44"/>
        <v>0</v>
      </c>
      <c r="U351" s="22">
        <f t="shared" si="45"/>
        <v>0</v>
      </c>
      <c r="V351" s="22">
        <f t="shared" si="46"/>
        <v>1</v>
      </c>
      <c r="X351" s="22">
        <f t="shared" si="47"/>
        <v>1</v>
      </c>
      <c r="Y351" s="26"/>
      <c r="Z351" s="26"/>
    </row>
    <row r="352" spans="1:26" x14ac:dyDescent="0.2">
      <c r="A352" s="32" t="s">
        <v>178</v>
      </c>
      <c r="B352" s="28" t="s">
        <v>356</v>
      </c>
      <c r="C352" s="27">
        <f>'Stata Output'!C5135</f>
        <v>0.12832014</v>
      </c>
      <c r="D352" s="27">
        <f>'Stata Output'!D5135</f>
        <v>0.24343703999999999</v>
      </c>
      <c r="E352" s="27">
        <f>'Stata Output'!E5135</f>
        <v>0.52057827999999995</v>
      </c>
      <c r="F352" s="28"/>
      <c r="G352" s="22">
        <f t="shared" si="40"/>
        <v>0</v>
      </c>
      <c r="H352" s="22">
        <f t="shared" si="41"/>
        <v>0</v>
      </c>
      <c r="I352" s="22">
        <f t="shared" si="42"/>
        <v>0</v>
      </c>
      <c r="K352" s="22">
        <f t="shared" si="43"/>
        <v>0</v>
      </c>
      <c r="L352" s="28"/>
      <c r="M352" s="28"/>
      <c r="N352" s="32" t="s">
        <v>178</v>
      </c>
      <c r="O352" s="28" t="s">
        <v>356</v>
      </c>
      <c r="P352" s="27">
        <f>'Stata Output'!C811</f>
        <v>0.78498572</v>
      </c>
      <c r="Q352" s="27">
        <f>'Stata Output'!D811</f>
        <v>0.25857047999999999</v>
      </c>
      <c r="R352" s="27">
        <f>'Stata Output'!E811</f>
        <v>-0.18247285999999999</v>
      </c>
      <c r="S352" s="28"/>
      <c r="T352" s="22">
        <f t="shared" si="44"/>
        <v>0</v>
      </c>
      <c r="U352" s="22">
        <f t="shared" si="45"/>
        <v>0</v>
      </c>
      <c r="V352" s="22">
        <f t="shared" si="46"/>
        <v>1</v>
      </c>
      <c r="X352" s="22">
        <f t="shared" si="47"/>
        <v>1</v>
      </c>
      <c r="Y352" s="28"/>
      <c r="Z352" s="28"/>
    </row>
    <row r="353" spans="1:26" x14ac:dyDescent="0.2">
      <c r="A353" s="32" t="s">
        <v>178</v>
      </c>
      <c r="B353" s="26" t="s">
        <v>357</v>
      </c>
      <c r="C353" s="27">
        <f>'Stata Output'!C5136</f>
        <v>0.10991991</v>
      </c>
      <c r="D353" s="27">
        <f>'Stata Output'!D5136</f>
        <v>0.25300900999999998</v>
      </c>
      <c r="E353" s="27">
        <f>'Stata Output'!E5136</f>
        <v>0.52808628000000002</v>
      </c>
      <c r="F353" s="26"/>
      <c r="G353" s="22">
        <f t="shared" si="40"/>
        <v>0</v>
      </c>
      <c r="H353" s="22">
        <f t="shared" si="41"/>
        <v>0</v>
      </c>
      <c r="I353" s="22">
        <f t="shared" si="42"/>
        <v>0</v>
      </c>
      <c r="K353" s="22">
        <f t="shared" si="43"/>
        <v>0</v>
      </c>
      <c r="L353" s="26"/>
      <c r="M353" s="26"/>
      <c r="N353" s="32" t="s">
        <v>178</v>
      </c>
      <c r="O353" s="26" t="s">
        <v>357</v>
      </c>
      <c r="P353" s="27">
        <f>'Stata Output'!C812</f>
        <v>0.80807107</v>
      </c>
      <c r="Q353" s="27">
        <f>'Stata Output'!D812</f>
        <v>0.25687362000000002</v>
      </c>
      <c r="R353" s="27">
        <f>'Stata Output'!E812</f>
        <v>-0.20189641</v>
      </c>
      <c r="S353" s="26"/>
      <c r="T353" s="22">
        <f t="shared" si="44"/>
        <v>0</v>
      </c>
      <c r="U353" s="22">
        <f t="shared" si="45"/>
        <v>0</v>
      </c>
      <c r="V353" s="22">
        <f t="shared" si="46"/>
        <v>1</v>
      </c>
      <c r="X353" s="22">
        <f t="shared" si="47"/>
        <v>1</v>
      </c>
      <c r="Y353" s="26"/>
      <c r="Z353" s="26"/>
    </row>
    <row r="354" spans="1:26" x14ac:dyDescent="0.2">
      <c r="A354" s="32" t="s">
        <v>178</v>
      </c>
      <c r="B354" s="26" t="s">
        <v>358</v>
      </c>
      <c r="C354" s="27">
        <f>'Stata Output'!C5137</f>
        <v>0.11176474</v>
      </c>
      <c r="D354" s="27">
        <f>'Stata Output'!D5137</f>
        <v>0.25353279000000001</v>
      </c>
      <c r="E354" s="27">
        <f>'Stata Output'!E5137</f>
        <v>0.52566727000000002</v>
      </c>
      <c r="F354" s="26"/>
      <c r="G354" s="22">
        <f t="shared" si="40"/>
        <v>0</v>
      </c>
      <c r="H354" s="22">
        <f t="shared" si="41"/>
        <v>0</v>
      </c>
      <c r="I354" s="22">
        <f t="shared" si="42"/>
        <v>0</v>
      </c>
      <c r="K354" s="22">
        <f t="shared" si="43"/>
        <v>0</v>
      </c>
      <c r="L354" s="26"/>
      <c r="M354" s="26"/>
      <c r="N354" s="32" t="s">
        <v>178</v>
      </c>
      <c r="O354" s="26" t="s">
        <v>358</v>
      </c>
      <c r="P354" s="27">
        <f>'Stata Output'!C813</f>
        <v>0.80949879999999996</v>
      </c>
      <c r="Q354" s="27">
        <f>'Stata Output'!D813</f>
        <v>0.25531021999999998</v>
      </c>
      <c r="R354" s="27">
        <f>'Stata Output'!E813</f>
        <v>-0.20102951999999999</v>
      </c>
      <c r="S354" s="26"/>
      <c r="T354" s="22">
        <f t="shared" si="44"/>
        <v>0</v>
      </c>
      <c r="U354" s="22">
        <f t="shared" si="45"/>
        <v>0</v>
      </c>
      <c r="V354" s="22">
        <f t="shared" si="46"/>
        <v>1</v>
      </c>
      <c r="X354" s="22">
        <f t="shared" si="47"/>
        <v>1</v>
      </c>
      <c r="Y354" s="26"/>
      <c r="Z354" s="26"/>
    </row>
    <row r="355" spans="1:26" x14ac:dyDescent="0.2">
      <c r="A355" s="32" t="s">
        <v>178</v>
      </c>
      <c r="B355" s="26" t="s">
        <v>359</v>
      </c>
      <c r="C355" s="27">
        <f>'Stata Output'!C5138</f>
        <v>0.11178439</v>
      </c>
      <c r="D355" s="27">
        <f>'Stata Output'!D5138</f>
        <v>0.25357979000000003</v>
      </c>
      <c r="E355" s="27">
        <f>'Stata Output'!E5138</f>
        <v>0.52557710000000002</v>
      </c>
      <c r="F355" s="26"/>
      <c r="G355" s="22">
        <f t="shared" si="40"/>
        <v>0</v>
      </c>
      <c r="H355" s="22">
        <f t="shared" si="41"/>
        <v>0</v>
      </c>
      <c r="I355" s="22">
        <f t="shared" si="42"/>
        <v>0</v>
      </c>
      <c r="K355" s="22">
        <f t="shared" si="43"/>
        <v>0</v>
      </c>
      <c r="L355" s="26"/>
      <c r="M355" s="26"/>
      <c r="N355" s="32" t="s">
        <v>178</v>
      </c>
      <c r="O355" s="26" t="s">
        <v>359</v>
      </c>
      <c r="P355" s="27">
        <f>'Stata Output'!C814</f>
        <v>0.80963441000000003</v>
      </c>
      <c r="Q355" s="27">
        <f>'Stata Output'!D814</f>
        <v>0.25522774999999998</v>
      </c>
      <c r="R355" s="27">
        <f>'Stata Output'!E814</f>
        <v>-0.20106363999999999</v>
      </c>
      <c r="S355" s="26"/>
      <c r="T355" s="22">
        <f t="shared" si="44"/>
        <v>0</v>
      </c>
      <c r="U355" s="22">
        <f t="shared" si="45"/>
        <v>0</v>
      </c>
      <c r="V355" s="22">
        <f t="shared" si="46"/>
        <v>1</v>
      </c>
      <c r="X355" s="22">
        <f t="shared" si="47"/>
        <v>1</v>
      </c>
      <c r="Y355" s="26"/>
      <c r="Z355" s="26"/>
    </row>
    <row r="356" spans="1:26" x14ac:dyDescent="0.2">
      <c r="A356" s="32" t="s">
        <v>178</v>
      </c>
      <c r="B356" s="26" t="s">
        <v>360</v>
      </c>
      <c r="C356" s="27">
        <f>'Stata Output'!C5139</f>
        <v>0.11223856</v>
      </c>
      <c r="D356" s="27">
        <f>'Stata Output'!D5139</f>
        <v>0.25260960999999998</v>
      </c>
      <c r="E356" s="27">
        <f>'Stata Output'!E5139</f>
        <v>0.52644533999999998</v>
      </c>
      <c r="F356" s="26"/>
      <c r="G356" s="22">
        <f t="shared" si="40"/>
        <v>0</v>
      </c>
      <c r="H356" s="22">
        <f t="shared" si="41"/>
        <v>0</v>
      </c>
      <c r="I356" s="22">
        <f t="shared" si="42"/>
        <v>0</v>
      </c>
      <c r="K356" s="22">
        <f t="shared" si="43"/>
        <v>0</v>
      </c>
      <c r="L356" s="26"/>
      <c r="M356" s="26"/>
      <c r="N356" s="32" t="s">
        <v>178</v>
      </c>
      <c r="O356" s="26" t="s">
        <v>360</v>
      </c>
      <c r="P356" s="27">
        <f>'Stata Output'!C815</f>
        <v>0.80700930999999998</v>
      </c>
      <c r="Q356" s="27">
        <f>'Stata Output'!D815</f>
        <v>0.25635053000000002</v>
      </c>
      <c r="R356" s="27">
        <f>'Stata Output'!E815</f>
        <v>-0.19988064</v>
      </c>
      <c r="S356" s="26"/>
      <c r="T356" s="22">
        <f t="shared" si="44"/>
        <v>0</v>
      </c>
      <c r="U356" s="22">
        <f t="shared" si="45"/>
        <v>0</v>
      </c>
      <c r="V356" s="22">
        <f t="shared" si="46"/>
        <v>1</v>
      </c>
      <c r="X356" s="22">
        <f t="shared" si="47"/>
        <v>1</v>
      </c>
      <c r="Y356" s="26"/>
      <c r="Z356" s="26"/>
    </row>
    <row r="357" spans="1:26" x14ac:dyDescent="0.2">
      <c r="A357" s="32" t="s">
        <v>178</v>
      </c>
      <c r="B357" s="26" t="s">
        <v>361</v>
      </c>
      <c r="C357" s="27">
        <f>'Stata Output'!C5140</f>
        <v>0.31283143000000002</v>
      </c>
      <c r="D357" s="27">
        <f>'Stata Output'!D5140</f>
        <v>0.25804400999999999</v>
      </c>
      <c r="E357" s="27">
        <f>'Stata Output'!E5140</f>
        <v>0.31326323</v>
      </c>
      <c r="F357" s="26"/>
      <c r="G357" s="22">
        <f t="shared" si="40"/>
        <v>0</v>
      </c>
      <c r="H357" s="22">
        <f t="shared" si="41"/>
        <v>0</v>
      </c>
      <c r="I357" s="22">
        <f t="shared" si="42"/>
        <v>0</v>
      </c>
      <c r="K357" s="22">
        <f t="shared" si="43"/>
        <v>0</v>
      </c>
      <c r="L357" s="26"/>
      <c r="M357" s="26"/>
      <c r="N357" s="32" t="s">
        <v>178</v>
      </c>
      <c r="O357" s="26" t="s">
        <v>361</v>
      </c>
      <c r="P357" s="27">
        <f>'Stata Output'!C816</f>
        <v>0.83942466000000004</v>
      </c>
      <c r="Q357" s="27">
        <f>'Stata Output'!D816</f>
        <v>0.13874537000000001</v>
      </c>
      <c r="R357" s="27">
        <f>'Stata Output'!E816</f>
        <v>-7.4011740000000006E-2</v>
      </c>
      <c r="S357" s="26"/>
      <c r="T357" s="22">
        <f t="shared" si="44"/>
        <v>0</v>
      </c>
      <c r="U357" s="22">
        <f t="shared" si="45"/>
        <v>0</v>
      </c>
      <c r="V357" s="22">
        <f t="shared" si="46"/>
        <v>1</v>
      </c>
      <c r="X357" s="22">
        <f t="shared" si="47"/>
        <v>1</v>
      </c>
      <c r="Y357" s="26"/>
      <c r="Z357" s="26"/>
    </row>
    <row r="358" spans="1:26" x14ac:dyDescent="0.2">
      <c r="A358" s="32" t="s">
        <v>178</v>
      </c>
      <c r="B358" s="26" t="s">
        <v>362</v>
      </c>
      <c r="C358" s="27">
        <f>'Stata Output'!C5141</f>
        <v>0.31395469999999998</v>
      </c>
      <c r="D358" s="27">
        <f>'Stata Output'!D5141</f>
        <v>0.25493023999999997</v>
      </c>
      <c r="E358" s="27">
        <f>'Stata Output'!E5141</f>
        <v>0.31648258000000001</v>
      </c>
      <c r="F358" s="26"/>
      <c r="G358" s="22">
        <f t="shared" si="40"/>
        <v>0</v>
      </c>
      <c r="H358" s="22">
        <f t="shared" si="41"/>
        <v>0</v>
      </c>
      <c r="I358" s="22">
        <f t="shared" si="42"/>
        <v>0</v>
      </c>
      <c r="K358" s="22">
        <f t="shared" si="43"/>
        <v>0</v>
      </c>
      <c r="L358" s="26"/>
      <c r="M358" s="26"/>
      <c r="N358" s="32" t="s">
        <v>178</v>
      </c>
      <c r="O358" s="26" t="s">
        <v>362</v>
      </c>
      <c r="P358" s="27">
        <f>'Stata Output'!C817</f>
        <v>0.83089038999999998</v>
      </c>
      <c r="Q358" s="27">
        <f>'Stata Output'!D817</f>
        <v>0.14261964999999999</v>
      </c>
      <c r="R358" s="27">
        <f>'Stata Output'!E817</f>
        <v>-7.0366799999999993E-2</v>
      </c>
      <c r="S358" s="26"/>
      <c r="T358" s="22">
        <f t="shared" si="44"/>
        <v>0</v>
      </c>
      <c r="U358" s="22">
        <f t="shared" si="45"/>
        <v>0</v>
      </c>
      <c r="V358" s="22">
        <f t="shared" si="46"/>
        <v>1</v>
      </c>
      <c r="X358" s="22">
        <f t="shared" si="47"/>
        <v>1</v>
      </c>
      <c r="Y358" s="26"/>
      <c r="Z358" s="26"/>
    </row>
    <row r="359" spans="1:26" x14ac:dyDescent="0.2">
      <c r="A359" s="32" t="s">
        <v>178</v>
      </c>
      <c r="B359" s="28" t="s">
        <v>363</v>
      </c>
      <c r="C359" s="27">
        <f>'Stata Output'!C5142</f>
        <v>0.32525398</v>
      </c>
      <c r="D359" s="27">
        <f>'Stata Output'!D5142</f>
        <v>0.25222904000000002</v>
      </c>
      <c r="E359" s="27">
        <f>'Stata Output'!E5142</f>
        <v>0.30851640000000002</v>
      </c>
      <c r="F359" s="28"/>
      <c r="G359" s="22">
        <f t="shared" si="40"/>
        <v>0</v>
      </c>
      <c r="H359" s="22">
        <f t="shared" si="41"/>
        <v>0</v>
      </c>
      <c r="I359" s="22">
        <f t="shared" si="42"/>
        <v>0</v>
      </c>
      <c r="K359" s="22">
        <f t="shared" si="43"/>
        <v>0</v>
      </c>
      <c r="L359" s="28"/>
      <c r="M359" s="28"/>
      <c r="N359" s="32" t="s">
        <v>178</v>
      </c>
      <c r="O359" s="28" t="s">
        <v>363</v>
      </c>
      <c r="P359" s="27">
        <f>'Stata Output'!C818</f>
        <v>0.82453894999999999</v>
      </c>
      <c r="Q359" s="27">
        <f>'Stata Output'!D818</f>
        <v>0.14015643</v>
      </c>
      <c r="R359" s="27">
        <f>'Stata Output'!E818</f>
        <v>-6.0596339999999999E-2</v>
      </c>
      <c r="S359" s="28"/>
      <c r="T359" s="22">
        <f t="shared" si="44"/>
        <v>0</v>
      </c>
      <c r="U359" s="22">
        <f t="shared" si="45"/>
        <v>0</v>
      </c>
      <c r="V359" s="22">
        <f t="shared" si="46"/>
        <v>1</v>
      </c>
      <c r="X359" s="22">
        <f t="shared" si="47"/>
        <v>1</v>
      </c>
      <c r="Y359" s="28"/>
      <c r="Z359" s="28"/>
    </row>
    <row r="360" spans="1:26" x14ac:dyDescent="0.2">
      <c r="A360" s="32" t="s">
        <v>178</v>
      </c>
      <c r="B360" s="26" t="s">
        <v>364</v>
      </c>
      <c r="C360" s="27">
        <f>'Stata Output'!C5143</f>
        <v>0.32590483999999997</v>
      </c>
      <c r="D360" s="27">
        <f>'Stata Output'!D5143</f>
        <v>0.25085188000000003</v>
      </c>
      <c r="E360" s="27">
        <f>'Stata Output'!E5143</f>
        <v>0.30974172</v>
      </c>
      <c r="F360" s="26"/>
      <c r="G360" s="22">
        <f t="shared" si="40"/>
        <v>0</v>
      </c>
      <c r="H360" s="22">
        <f t="shared" si="41"/>
        <v>0</v>
      </c>
      <c r="I360" s="22">
        <f t="shared" si="42"/>
        <v>0</v>
      </c>
      <c r="K360" s="22">
        <f t="shared" si="43"/>
        <v>0</v>
      </c>
      <c r="L360" s="26"/>
      <c r="M360" s="26"/>
      <c r="N360" s="32" t="s">
        <v>178</v>
      </c>
      <c r="O360" s="26" t="s">
        <v>364</v>
      </c>
      <c r="P360" s="27">
        <f>'Stata Output'!C819</f>
        <v>0.82081391000000004</v>
      </c>
      <c r="Q360" s="27">
        <f>'Stata Output'!D819</f>
        <v>0.14174603</v>
      </c>
      <c r="R360" s="27">
        <f>'Stata Output'!E819</f>
        <v>-5.891366E-2</v>
      </c>
      <c r="S360" s="26"/>
      <c r="T360" s="22">
        <f t="shared" si="44"/>
        <v>0</v>
      </c>
      <c r="U360" s="22">
        <f t="shared" si="45"/>
        <v>0</v>
      </c>
      <c r="V360" s="22">
        <f t="shared" si="46"/>
        <v>1</v>
      </c>
      <c r="X360" s="22">
        <f t="shared" si="47"/>
        <v>1</v>
      </c>
      <c r="Y360" s="26"/>
      <c r="Z360" s="26"/>
    </row>
    <row r="361" spans="1:26" x14ac:dyDescent="0.2">
      <c r="A361" s="32" t="s">
        <v>178</v>
      </c>
      <c r="B361" s="26" t="s">
        <v>365</v>
      </c>
      <c r="C361" s="27">
        <f>'Stata Output'!C5144</f>
        <v>0.32474438</v>
      </c>
      <c r="D361" s="27">
        <f>'Stata Output'!D5144</f>
        <v>0.25037558999999998</v>
      </c>
      <c r="E361" s="27">
        <f>'Stata Output'!E5144</f>
        <v>0.31176556</v>
      </c>
      <c r="F361" s="26"/>
      <c r="G361" s="22">
        <f t="shared" si="40"/>
        <v>0</v>
      </c>
      <c r="H361" s="22">
        <f t="shared" si="41"/>
        <v>0</v>
      </c>
      <c r="I361" s="22">
        <f t="shared" si="42"/>
        <v>0</v>
      </c>
      <c r="K361" s="22">
        <f t="shared" si="43"/>
        <v>0</v>
      </c>
      <c r="L361" s="26"/>
      <c r="M361" s="26"/>
      <c r="N361" s="32" t="s">
        <v>178</v>
      </c>
      <c r="O361" s="26" t="s">
        <v>365</v>
      </c>
      <c r="P361" s="27">
        <f>'Stata Output'!C820</f>
        <v>0.81924545999999998</v>
      </c>
      <c r="Q361" s="27">
        <f>'Stata Output'!D820</f>
        <v>0.14322956000000001</v>
      </c>
      <c r="R361" s="27">
        <f>'Stata Output'!E820</f>
        <v>-5.9103349999999999E-2</v>
      </c>
      <c r="S361" s="26"/>
      <c r="T361" s="22">
        <f t="shared" si="44"/>
        <v>0</v>
      </c>
      <c r="U361" s="22">
        <f t="shared" si="45"/>
        <v>0</v>
      </c>
      <c r="V361" s="22">
        <f t="shared" si="46"/>
        <v>1</v>
      </c>
      <c r="X361" s="22">
        <f t="shared" si="47"/>
        <v>1</v>
      </c>
      <c r="Y361" s="26"/>
      <c r="Z361" s="26"/>
    </row>
    <row r="362" spans="1:26" x14ac:dyDescent="0.2">
      <c r="A362" s="32" t="s">
        <v>178</v>
      </c>
      <c r="B362" s="26" t="s">
        <v>366</v>
      </c>
      <c r="C362" s="27">
        <f>'Stata Output'!C5145</f>
        <v>0.32698623999999998</v>
      </c>
      <c r="D362" s="27">
        <f>'Stata Output'!D5145</f>
        <v>0.24996504999999999</v>
      </c>
      <c r="E362" s="27">
        <f>'Stata Output'!E5145</f>
        <v>0.31033026000000002</v>
      </c>
      <c r="F362" s="26"/>
      <c r="G362" s="22">
        <f t="shared" si="40"/>
        <v>0</v>
      </c>
      <c r="H362" s="22">
        <f t="shared" si="41"/>
        <v>0</v>
      </c>
      <c r="I362" s="22">
        <f t="shared" si="42"/>
        <v>0</v>
      </c>
      <c r="K362" s="22">
        <f t="shared" si="43"/>
        <v>0</v>
      </c>
      <c r="L362" s="26"/>
      <c r="M362" s="26"/>
      <c r="N362" s="32" t="s">
        <v>178</v>
      </c>
      <c r="O362" s="26" t="s">
        <v>366</v>
      </c>
      <c r="P362" s="27">
        <f>'Stata Output'!C821</f>
        <v>0.81804716</v>
      </c>
      <c r="Q362" s="27">
        <f>'Stata Output'!D821</f>
        <v>0.14287298000000001</v>
      </c>
      <c r="R362" s="27">
        <f>'Stata Output'!E821</f>
        <v>-5.7045230000000002E-2</v>
      </c>
      <c r="S362" s="26"/>
      <c r="T362" s="22">
        <f t="shared" si="44"/>
        <v>0</v>
      </c>
      <c r="U362" s="22">
        <f t="shared" si="45"/>
        <v>0</v>
      </c>
      <c r="V362" s="22">
        <f t="shared" si="46"/>
        <v>1</v>
      </c>
      <c r="X362" s="22">
        <f t="shared" si="47"/>
        <v>1</v>
      </c>
      <c r="Y362" s="26"/>
      <c r="Z362" s="26"/>
    </row>
    <row r="363" spans="1:26" x14ac:dyDescent="0.2">
      <c r="A363" s="32" t="s">
        <v>178</v>
      </c>
      <c r="B363" s="26" t="s">
        <v>367</v>
      </c>
      <c r="C363" s="27">
        <f>'Stata Output'!C5146</f>
        <v>0.33538477999999999</v>
      </c>
      <c r="D363" s="27">
        <f>'Stata Output'!D5146</f>
        <v>0.25365366</v>
      </c>
      <c r="E363" s="27">
        <f>'Stata Output'!E5146</f>
        <v>0.29774708999999999</v>
      </c>
      <c r="F363" s="26"/>
      <c r="G363" s="22">
        <f t="shared" si="40"/>
        <v>0</v>
      </c>
      <c r="H363" s="22">
        <f t="shared" si="41"/>
        <v>0</v>
      </c>
      <c r="I363" s="22">
        <f t="shared" si="42"/>
        <v>0</v>
      </c>
      <c r="K363" s="22">
        <f t="shared" si="43"/>
        <v>0</v>
      </c>
      <c r="L363" s="26"/>
      <c r="M363" s="26"/>
      <c r="N363" s="32" t="s">
        <v>178</v>
      </c>
      <c r="O363" s="26" t="s">
        <v>367</v>
      </c>
      <c r="P363" s="27">
        <f>'Stata Output'!C822</f>
        <v>0.82793092999999995</v>
      </c>
      <c r="Q363" s="27">
        <f>'Stata Output'!D822</f>
        <v>0.13412852</v>
      </c>
      <c r="R363" s="27">
        <f>'Stata Output'!E822</f>
        <v>-5.412674E-2</v>
      </c>
      <c r="S363" s="26"/>
      <c r="T363" s="22">
        <f t="shared" si="44"/>
        <v>0</v>
      </c>
      <c r="U363" s="22">
        <f t="shared" si="45"/>
        <v>0</v>
      </c>
      <c r="V363" s="22">
        <f t="shared" si="46"/>
        <v>1</v>
      </c>
      <c r="X363" s="22">
        <f t="shared" si="47"/>
        <v>1</v>
      </c>
      <c r="Y363" s="26"/>
      <c r="Z363" s="26"/>
    </row>
    <row r="364" spans="1:26" x14ac:dyDescent="0.2">
      <c r="A364" s="32" t="s">
        <v>178</v>
      </c>
      <c r="B364" s="26" t="s">
        <v>368</v>
      </c>
      <c r="C364" s="27">
        <f>'Stata Output'!C5147</f>
        <v>0.33556362000000001</v>
      </c>
      <c r="D364" s="27">
        <f>'Stata Output'!D5147</f>
        <v>0.25269027999999999</v>
      </c>
      <c r="E364" s="27">
        <f>'Stata Output'!E5147</f>
        <v>0.29892351</v>
      </c>
      <c r="F364" s="26"/>
      <c r="G364" s="22">
        <f t="shared" si="40"/>
        <v>0</v>
      </c>
      <c r="H364" s="22">
        <f t="shared" si="41"/>
        <v>0</v>
      </c>
      <c r="I364" s="22">
        <f t="shared" si="42"/>
        <v>0</v>
      </c>
      <c r="K364" s="22">
        <f t="shared" si="43"/>
        <v>0</v>
      </c>
      <c r="L364" s="26"/>
      <c r="M364" s="26"/>
      <c r="N364" s="32" t="s">
        <v>178</v>
      </c>
      <c r="O364" s="26" t="s">
        <v>368</v>
      </c>
      <c r="P364" s="27">
        <f>'Stata Output'!C823</f>
        <v>0.82526920000000004</v>
      </c>
      <c r="Q364" s="27">
        <f>'Stata Output'!D823</f>
        <v>0.13542683</v>
      </c>
      <c r="R364" s="27">
        <f>'Stata Output'!E823</f>
        <v>-5.3103600000000001E-2</v>
      </c>
      <c r="S364" s="26"/>
      <c r="T364" s="22">
        <f t="shared" si="44"/>
        <v>0</v>
      </c>
      <c r="U364" s="22">
        <f t="shared" si="45"/>
        <v>0</v>
      </c>
      <c r="V364" s="22">
        <f t="shared" si="46"/>
        <v>1</v>
      </c>
      <c r="X364" s="22">
        <f t="shared" si="47"/>
        <v>1</v>
      </c>
      <c r="Y364" s="26"/>
      <c r="Z364" s="26"/>
    </row>
    <row r="365" spans="1:26" x14ac:dyDescent="0.2">
      <c r="A365" s="32" t="s">
        <v>178</v>
      </c>
      <c r="B365" s="26" t="s">
        <v>369</v>
      </c>
      <c r="C365" s="27">
        <f>'Stata Output'!C5148</f>
        <v>0.33471803999999999</v>
      </c>
      <c r="D365" s="27">
        <f>'Stata Output'!D5148</f>
        <v>0.25312774999999998</v>
      </c>
      <c r="E365" s="27">
        <f>'Stata Output'!E5148</f>
        <v>0.29927198999999999</v>
      </c>
      <c r="F365" s="26"/>
      <c r="G365" s="22">
        <f t="shared" si="40"/>
        <v>0</v>
      </c>
      <c r="H365" s="22">
        <f t="shared" si="41"/>
        <v>0</v>
      </c>
      <c r="I365" s="22">
        <f t="shared" si="42"/>
        <v>0</v>
      </c>
      <c r="K365" s="22">
        <f t="shared" si="43"/>
        <v>0</v>
      </c>
      <c r="L365" s="26"/>
      <c r="M365" s="26"/>
      <c r="N365" s="32" t="s">
        <v>178</v>
      </c>
      <c r="O365" s="26" t="s">
        <v>369</v>
      </c>
      <c r="P365" s="27">
        <f>'Stata Output'!C824</f>
        <v>0.82632335000000001</v>
      </c>
      <c r="Q365" s="27">
        <f>'Stata Output'!D824</f>
        <v>0.13535238999999999</v>
      </c>
      <c r="R365" s="27">
        <f>'Stata Output'!E824</f>
        <v>-5.3993899999999997E-2</v>
      </c>
      <c r="S365" s="26"/>
      <c r="T365" s="22">
        <f t="shared" si="44"/>
        <v>0</v>
      </c>
      <c r="U365" s="22">
        <f t="shared" si="45"/>
        <v>0</v>
      </c>
      <c r="V365" s="22">
        <f t="shared" si="46"/>
        <v>1</v>
      </c>
      <c r="X365" s="22">
        <f t="shared" si="47"/>
        <v>1</v>
      </c>
      <c r="Y365" s="26"/>
      <c r="Z365" s="26"/>
    </row>
    <row r="366" spans="1:26" x14ac:dyDescent="0.2">
      <c r="A366" s="32" t="s">
        <v>178</v>
      </c>
      <c r="B366" s="26" t="s">
        <v>370</v>
      </c>
      <c r="C366" s="27">
        <f>'Stata Output'!C5149</f>
        <v>0.32427465999999999</v>
      </c>
      <c r="D366" s="27">
        <f>'Stata Output'!D5149</f>
        <v>0.25811873000000002</v>
      </c>
      <c r="E366" s="27">
        <f>'Stata Output'!E5149</f>
        <v>0.30416746</v>
      </c>
      <c r="F366" s="26"/>
      <c r="G366" s="22">
        <f t="shared" si="40"/>
        <v>0</v>
      </c>
      <c r="H366" s="22">
        <f t="shared" si="41"/>
        <v>0</v>
      </c>
      <c r="I366" s="22">
        <f t="shared" si="42"/>
        <v>0</v>
      </c>
      <c r="K366" s="22">
        <f t="shared" si="43"/>
        <v>0</v>
      </c>
      <c r="L366" s="26"/>
      <c r="M366" s="26"/>
      <c r="N366" s="32" t="s">
        <v>178</v>
      </c>
      <c r="O366" s="26" t="s">
        <v>370</v>
      </c>
      <c r="P366" s="27">
        <f>'Stata Output'!C825</f>
        <v>0.83818873000000005</v>
      </c>
      <c r="Q366" s="27">
        <f>'Stata Output'!D825</f>
        <v>0.13503993</v>
      </c>
      <c r="R366" s="27">
        <f>'Stata Output'!E825</f>
        <v>-6.4594600000000002E-2</v>
      </c>
      <c r="S366" s="26"/>
      <c r="T366" s="22">
        <f t="shared" si="44"/>
        <v>0</v>
      </c>
      <c r="U366" s="22">
        <f t="shared" si="45"/>
        <v>0</v>
      </c>
      <c r="V366" s="22">
        <f t="shared" si="46"/>
        <v>1</v>
      </c>
      <c r="X366" s="22">
        <f t="shared" si="47"/>
        <v>1</v>
      </c>
      <c r="Y366" s="26"/>
      <c r="Z366" s="26"/>
    </row>
    <row r="367" spans="1:26" x14ac:dyDescent="0.2">
      <c r="A367" s="32" t="s">
        <v>178</v>
      </c>
      <c r="B367" s="26" t="s">
        <v>371</v>
      </c>
      <c r="C367" s="27">
        <f>'Stata Output'!C5150</f>
        <v>0.32275333</v>
      </c>
      <c r="D367" s="27">
        <f>'Stata Output'!D5150</f>
        <v>0.25845621000000002</v>
      </c>
      <c r="E367" s="27">
        <f>'Stata Output'!E5150</f>
        <v>0.30543984000000002</v>
      </c>
      <c r="F367" s="26"/>
      <c r="G367" s="22">
        <f t="shared" si="40"/>
        <v>0</v>
      </c>
      <c r="H367" s="22">
        <f t="shared" si="41"/>
        <v>0</v>
      </c>
      <c r="I367" s="22">
        <f t="shared" si="42"/>
        <v>0</v>
      </c>
      <c r="K367" s="22">
        <f t="shared" si="43"/>
        <v>0</v>
      </c>
      <c r="L367" s="26"/>
      <c r="M367" s="26"/>
      <c r="N367" s="32" t="s">
        <v>178</v>
      </c>
      <c r="O367" s="26" t="s">
        <v>371</v>
      </c>
      <c r="P367" s="27">
        <f>'Stata Output'!C826</f>
        <v>0.83882621999999996</v>
      </c>
      <c r="Q367" s="27">
        <f>'Stata Output'!D826</f>
        <v>0.13556816999999999</v>
      </c>
      <c r="R367" s="27">
        <f>'Stata Output'!E826</f>
        <v>-6.5765370000000004E-2</v>
      </c>
      <c r="S367" s="26"/>
      <c r="T367" s="22">
        <f t="shared" si="44"/>
        <v>0</v>
      </c>
      <c r="U367" s="22">
        <f t="shared" si="45"/>
        <v>0</v>
      </c>
      <c r="V367" s="22">
        <f t="shared" si="46"/>
        <v>1</v>
      </c>
      <c r="X367" s="22">
        <f t="shared" si="47"/>
        <v>1</v>
      </c>
      <c r="Y367" s="26"/>
      <c r="Z367" s="26"/>
    </row>
    <row r="368" spans="1:26" x14ac:dyDescent="0.2">
      <c r="A368" s="32" t="s">
        <v>178</v>
      </c>
      <c r="B368" s="26" t="s">
        <v>372</v>
      </c>
      <c r="C368" s="27">
        <f>'Stata Output'!C5151</f>
        <v>0.32256504000000003</v>
      </c>
      <c r="D368" s="27">
        <f>'Stata Output'!D5151</f>
        <v>0.25786059</v>
      </c>
      <c r="E368" s="27">
        <f>'Stata Output'!E5151</f>
        <v>0.30651231000000001</v>
      </c>
      <c r="F368" s="26"/>
      <c r="G368" s="22">
        <f t="shared" si="40"/>
        <v>0</v>
      </c>
      <c r="H368" s="22">
        <f t="shared" si="41"/>
        <v>0</v>
      </c>
      <c r="I368" s="22">
        <f t="shared" si="42"/>
        <v>0</v>
      </c>
      <c r="K368" s="22">
        <f t="shared" si="43"/>
        <v>0</v>
      </c>
      <c r="L368" s="26"/>
      <c r="M368" s="26"/>
      <c r="N368" s="32" t="s">
        <v>178</v>
      </c>
      <c r="O368" s="26" t="s">
        <v>372</v>
      </c>
      <c r="P368" s="27">
        <f>'Stata Output'!C827</f>
        <v>0.83712014999999995</v>
      </c>
      <c r="Q368" s="27">
        <f>'Stata Output'!D827</f>
        <v>0.13657227999999999</v>
      </c>
      <c r="R368" s="27">
        <f>'Stata Output'!E827</f>
        <v>-6.5299250000000003E-2</v>
      </c>
      <c r="S368" s="26"/>
      <c r="T368" s="22">
        <f t="shared" si="44"/>
        <v>0</v>
      </c>
      <c r="U368" s="22">
        <f t="shared" si="45"/>
        <v>0</v>
      </c>
      <c r="V368" s="22">
        <f t="shared" si="46"/>
        <v>1</v>
      </c>
      <c r="X368" s="22">
        <f t="shared" si="47"/>
        <v>1</v>
      </c>
      <c r="Y368" s="26"/>
      <c r="Z368" s="26"/>
    </row>
    <row r="369" spans="1:26" x14ac:dyDescent="0.2">
      <c r="A369" s="32" t="s">
        <v>178</v>
      </c>
      <c r="B369" s="28" t="s">
        <v>373</v>
      </c>
      <c r="C369" s="27">
        <f>'Stata Output'!C5152</f>
        <v>0.32267490999999998</v>
      </c>
      <c r="D369" s="27">
        <f>'Stata Output'!D5152</f>
        <v>0.25717694000000002</v>
      </c>
      <c r="E369" s="27">
        <f>'Stata Output'!E5152</f>
        <v>0.30736683999999997</v>
      </c>
      <c r="F369" s="28"/>
      <c r="G369" s="22">
        <f t="shared" si="40"/>
        <v>0</v>
      </c>
      <c r="H369" s="22">
        <f t="shared" si="41"/>
        <v>0</v>
      </c>
      <c r="I369" s="22">
        <f t="shared" si="42"/>
        <v>0</v>
      </c>
      <c r="K369" s="22">
        <f t="shared" si="43"/>
        <v>0</v>
      </c>
      <c r="L369" s="28"/>
      <c r="M369" s="28"/>
      <c r="N369" s="32" t="s">
        <v>178</v>
      </c>
      <c r="O369" s="28" t="s">
        <v>373</v>
      </c>
      <c r="P369" s="27">
        <f>'Stata Output'!C828</f>
        <v>0.83522784000000005</v>
      </c>
      <c r="Q369" s="27">
        <f>'Stata Output'!D828</f>
        <v>0.13750509999999999</v>
      </c>
      <c r="R369" s="27">
        <f>'Stata Output'!E828</f>
        <v>-6.4582680000000003E-2</v>
      </c>
      <c r="S369" s="28"/>
      <c r="T369" s="22">
        <f t="shared" si="44"/>
        <v>0</v>
      </c>
      <c r="U369" s="22">
        <f t="shared" si="45"/>
        <v>0</v>
      </c>
      <c r="V369" s="22">
        <f t="shared" si="46"/>
        <v>1</v>
      </c>
      <c r="X369" s="22">
        <f t="shared" si="47"/>
        <v>1</v>
      </c>
      <c r="Y369" s="28"/>
      <c r="Z369" s="28"/>
    </row>
    <row r="370" spans="1:26" x14ac:dyDescent="0.2">
      <c r="A370" s="32" t="s">
        <v>178</v>
      </c>
      <c r="B370" s="26" t="s">
        <v>374</v>
      </c>
      <c r="C370" s="27">
        <f>'Stata Output'!C5153</f>
        <v>0.15202292000000001</v>
      </c>
      <c r="D370" s="27">
        <f>'Stata Output'!D5153</f>
        <v>0.25936811999999998</v>
      </c>
      <c r="E370" s="27">
        <f>'Stata Output'!E5153</f>
        <v>0.47203250000000002</v>
      </c>
      <c r="F370" s="26"/>
      <c r="G370" s="22">
        <f t="shared" si="40"/>
        <v>0</v>
      </c>
      <c r="H370" s="22">
        <f t="shared" si="41"/>
        <v>0</v>
      </c>
      <c r="I370" s="22">
        <f t="shared" si="42"/>
        <v>0</v>
      </c>
      <c r="K370" s="22">
        <f t="shared" si="43"/>
        <v>0</v>
      </c>
      <c r="L370" s="26"/>
      <c r="M370" s="26"/>
      <c r="N370" s="32" t="s">
        <v>178</v>
      </c>
      <c r="O370" s="26" t="s">
        <v>374</v>
      </c>
      <c r="P370" s="27">
        <f>'Stata Output'!C829</f>
        <v>0.83288382999999999</v>
      </c>
      <c r="Q370" s="27">
        <f>'Stata Output'!D829</f>
        <v>0.22078549</v>
      </c>
      <c r="R370" s="27">
        <f>'Stata Output'!E829</f>
        <v>-0.18329429</v>
      </c>
      <c r="S370" s="26"/>
      <c r="T370" s="22">
        <f t="shared" si="44"/>
        <v>0</v>
      </c>
      <c r="U370" s="22">
        <f t="shared" si="45"/>
        <v>0</v>
      </c>
      <c r="V370" s="22">
        <f t="shared" si="46"/>
        <v>1</v>
      </c>
      <c r="X370" s="22">
        <f t="shared" si="47"/>
        <v>1</v>
      </c>
      <c r="Y370" s="26"/>
      <c r="Z370" s="26"/>
    </row>
    <row r="371" spans="1:26" x14ac:dyDescent="0.2">
      <c r="A371" s="32" t="s">
        <v>178</v>
      </c>
      <c r="B371" s="26" t="s">
        <v>375</v>
      </c>
      <c r="C371" s="27">
        <f>'Stata Output'!C5154</f>
        <v>0.16822477999999999</v>
      </c>
      <c r="D371" s="27">
        <f>'Stata Output'!D5154</f>
        <v>0.26448513000000001</v>
      </c>
      <c r="E371" s="27">
        <f>'Stata Output'!E5154</f>
        <v>0.45089236999999999</v>
      </c>
      <c r="F371" s="26"/>
      <c r="G371" s="22">
        <f t="shared" si="40"/>
        <v>0</v>
      </c>
      <c r="H371" s="22">
        <f t="shared" si="41"/>
        <v>0</v>
      </c>
      <c r="I371" s="22">
        <f t="shared" si="42"/>
        <v>0</v>
      </c>
      <c r="K371" s="22">
        <f t="shared" si="43"/>
        <v>0</v>
      </c>
      <c r="L371" s="26"/>
      <c r="M371" s="26"/>
      <c r="N371" s="32" t="s">
        <v>178</v>
      </c>
      <c r="O371" s="26" t="s">
        <v>375</v>
      </c>
      <c r="P371" s="27">
        <f>'Stata Output'!C830</f>
        <v>0.84611760000000003</v>
      </c>
      <c r="Q371" s="27">
        <f>'Stata Output'!D830</f>
        <v>0.20711831</v>
      </c>
      <c r="R371" s="27">
        <f>'Stata Output'!E830</f>
        <v>-0.17555256</v>
      </c>
      <c r="S371" s="26"/>
      <c r="T371" s="22">
        <f t="shared" si="44"/>
        <v>0</v>
      </c>
      <c r="U371" s="22">
        <f t="shared" si="45"/>
        <v>0</v>
      </c>
      <c r="V371" s="22">
        <f t="shared" si="46"/>
        <v>1</v>
      </c>
      <c r="X371" s="22">
        <f t="shared" si="47"/>
        <v>1</v>
      </c>
      <c r="Y371" s="26"/>
      <c r="Z371" s="26"/>
    </row>
    <row r="372" spans="1:26" x14ac:dyDescent="0.2">
      <c r="A372" s="32" t="s">
        <v>178</v>
      </c>
      <c r="B372" s="26" t="s">
        <v>376</v>
      </c>
      <c r="C372" s="27">
        <f>'Stata Output'!C5155</f>
        <v>0.17829210000000001</v>
      </c>
      <c r="D372" s="27">
        <f>'Stata Output'!D5155</f>
        <v>0.27827764999999999</v>
      </c>
      <c r="E372" s="27">
        <f>'Stata Output'!E5155</f>
        <v>0.42562491000000002</v>
      </c>
      <c r="F372" s="26"/>
      <c r="G372" s="22">
        <f t="shared" si="40"/>
        <v>0</v>
      </c>
      <c r="H372" s="22">
        <f t="shared" si="41"/>
        <v>0</v>
      </c>
      <c r="I372" s="22">
        <f t="shared" si="42"/>
        <v>0</v>
      </c>
      <c r="K372" s="22">
        <f t="shared" si="43"/>
        <v>0</v>
      </c>
      <c r="L372" s="26"/>
      <c r="M372" s="26"/>
      <c r="N372" s="32" t="s">
        <v>178</v>
      </c>
      <c r="O372" s="26" t="s">
        <v>376</v>
      </c>
      <c r="P372" s="27">
        <f>'Stata Output'!C831</f>
        <v>0.88130129999999995</v>
      </c>
      <c r="Q372" s="27">
        <f>'Stata Output'!D831</f>
        <v>0.18601841999999999</v>
      </c>
      <c r="R372" s="27">
        <f>'Stata Output'!E831</f>
        <v>-0.17862808999999999</v>
      </c>
      <c r="S372" s="26"/>
      <c r="T372" s="22">
        <f t="shared" si="44"/>
        <v>0</v>
      </c>
      <c r="U372" s="22">
        <f t="shared" si="45"/>
        <v>0</v>
      </c>
      <c r="V372" s="22">
        <f t="shared" si="46"/>
        <v>1</v>
      </c>
      <c r="X372" s="22">
        <f t="shared" si="47"/>
        <v>1</v>
      </c>
      <c r="Y372" s="26"/>
      <c r="Z372" s="26"/>
    </row>
    <row r="373" spans="1:26" x14ac:dyDescent="0.2">
      <c r="A373" s="32" t="s">
        <v>178</v>
      </c>
      <c r="B373" s="26" t="s">
        <v>377</v>
      </c>
      <c r="C373" s="27">
        <f>'Stata Output'!C5156</f>
        <v>0.18941685999999999</v>
      </c>
      <c r="D373" s="27">
        <f>'Stata Output'!D5156</f>
        <v>0.26992277999999997</v>
      </c>
      <c r="E373" s="27">
        <f>'Stata Output'!E5156</f>
        <v>0.42477153000000001</v>
      </c>
      <c r="F373" s="26"/>
      <c r="G373" s="22">
        <f t="shared" si="40"/>
        <v>0</v>
      </c>
      <c r="H373" s="22">
        <f t="shared" si="41"/>
        <v>0</v>
      </c>
      <c r="I373" s="22">
        <f t="shared" si="42"/>
        <v>0</v>
      </c>
      <c r="K373" s="22">
        <f t="shared" si="43"/>
        <v>0</v>
      </c>
      <c r="L373" s="26"/>
      <c r="M373" s="26"/>
      <c r="N373" s="32" t="s">
        <v>178</v>
      </c>
      <c r="O373" s="26" t="s">
        <v>377</v>
      </c>
      <c r="P373" s="27">
        <f>'Stata Output'!C832</f>
        <v>0.86015333999999999</v>
      </c>
      <c r="Q373" s="27">
        <f>'Stata Output'!D832</f>
        <v>0.19082592000000001</v>
      </c>
      <c r="R373" s="27">
        <f>'Stata Output'!E832</f>
        <v>-0.16442314999999999</v>
      </c>
      <c r="S373" s="26"/>
      <c r="T373" s="22">
        <f t="shared" si="44"/>
        <v>0</v>
      </c>
      <c r="U373" s="22">
        <f t="shared" si="45"/>
        <v>0</v>
      </c>
      <c r="V373" s="22">
        <f t="shared" si="46"/>
        <v>1</v>
      </c>
      <c r="X373" s="22">
        <f t="shared" si="47"/>
        <v>1</v>
      </c>
      <c r="Y373" s="26"/>
      <c r="Z373" s="26"/>
    </row>
    <row r="374" spans="1:26" x14ac:dyDescent="0.2">
      <c r="A374" s="32" t="s">
        <v>178</v>
      </c>
      <c r="B374" s="26" t="s">
        <v>378</v>
      </c>
      <c r="C374" s="27">
        <f>'Stata Output'!C5157</f>
        <v>0.19251346</v>
      </c>
      <c r="D374" s="27">
        <f>'Stata Output'!D5157</f>
        <v>0.26948710999999997</v>
      </c>
      <c r="E374" s="27">
        <f>'Stata Output'!E5157</f>
        <v>0.42267387000000001</v>
      </c>
      <c r="F374" s="26"/>
      <c r="G374" s="22">
        <f t="shared" si="40"/>
        <v>0</v>
      </c>
      <c r="H374" s="22">
        <f t="shared" si="41"/>
        <v>0</v>
      </c>
      <c r="I374" s="22">
        <f t="shared" si="42"/>
        <v>0</v>
      </c>
      <c r="K374" s="22">
        <f t="shared" si="43"/>
        <v>0</v>
      </c>
      <c r="L374" s="26"/>
      <c r="M374" s="26"/>
      <c r="N374" s="32" t="s">
        <v>178</v>
      </c>
      <c r="O374" s="26" t="s">
        <v>378</v>
      </c>
      <c r="P374" s="27">
        <f>'Stata Output'!C833</f>
        <v>0.85880078000000004</v>
      </c>
      <c r="Q374" s="27">
        <f>'Stata Output'!D833</f>
        <v>0.19021145</v>
      </c>
      <c r="R374" s="27">
        <f>'Stata Output'!E833</f>
        <v>-0.16165212000000001</v>
      </c>
      <c r="S374" s="26"/>
      <c r="T374" s="22">
        <f t="shared" si="44"/>
        <v>0</v>
      </c>
      <c r="U374" s="22">
        <f t="shared" si="45"/>
        <v>0</v>
      </c>
      <c r="V374" s="22">
        <f t="shared" si="46"/>
        <v>1</v>
      </c>
      <c r="X374" s="22">
        <f t="shared" si="47"/>
        <v>1</v>
      </c>
      <c r="Y374" s="26"/>
      <c r="Z374" s="26"/>
    </row>
    <row r="375" spans="1:26" x14ac:dyDescent="0.2">
      <c r="A375" s="32" t="s">
        <v>178</v>
      </c>
      <c r="B375" s="26" t="s">
        <v>379</v>
      </c>
      <c r="C375" s="27">
        <f>'Stata Output'!C5158</f>
        <v>0.19227975999999999</v>
      </c>
      <c r="D375" s="27">
        <f>'Stata Output'!D5158</f>
        <v>0.26810411000000001</v>
      </c>
      <c r="E375" s="27">
        <f>'Stata Output'!E5158</f>
        <v>0.42492908000000001</v>
      </c>
      <c r="F375" s="26"/>
      <c r="G375" s="22">
        <f t="shared" si="40"/>
        <v>0</v>
      </c>
      <c r="H375" s="22">
        <f t="shared" si="41"/>
        <v>0</v>
      </c>
      <c r="I375" s="22">
        <f t="shared" si="42"/>
        <v>0</v>
      </c>
      <c r="K375" s="22">
        <f t="shared" si="43"/>
        <v>0</v>
      </c>
      <c r="L375" s="26"/>
      <c r="M375" s="26"/>
      <c r="N375" s="32" t="s">
        <v>178</v>
      </c>
      <c r="O375" s="26" t="s">
        <v>379</v>
      </c>
      <c r="P375" s="27">
        <f>'Stata Output'!C834</f>
        <v>0.85488050999999998</v>
      </c>
      <c r="Q375" s="27">
        <f>'Stata Output'!D834</f>
        <v>0.19240578999999999</v>
      </c>
      <c r="R375" s="27">
        <f>'Stata Output'!E834</f>
        <v>-0.16045646</v>
      </c>
      <c r="S375" s="26"/>
      <c r="T375" s="22">
        <f t="shared" si="44"/>
        <v>0</v>
      </c>
      <c r="U375" s="22">
        <f t="shared" si="45"/>
        <v>0</v>
      </c>
      <c r="V375" s="22">
        <f t="shared" si="46"/>
        <v>1</v>
      </c>
      <c r="X375" s="22">
        <f t="shared" si="47"/>
        <v>1</v>
      </c>
      <c r="Y375" s="26"/>
      <c r="Z375" s="26"/>
    </row>
    <row r="376" spans="1:26" x14ac:dyDescent="0.2">
      <c r="A376" s="32" t="s">
        <v>178</v>
      </c>
      <c r="B376" s="28" t="s">
        <v>380</v>
      </c>
      <c r="C376" s="27">
        <f>'Stata Output'!C5159</f>
        <v>0.19148362999999999</v>
      </c>
      <c r="D376" s="27">
        <f>'Stata Output'!D5159</f>
        <v>0.26743612</v>
      </c>
      <c r="E376" s="27">
        <f>'Stata Output'!E5159</f>
        <v>0.42680738000000001</v>
      </c>
      <c r="F376" s="28"/>
      <c r="G376" s="22">
        <f t="shared" si="40"/>
        <v>0</v>
      </c>
      <c r="H376" s="22">
        <f t="shared" si="41"/>
        <v>0</v>
      </c>
      <c r="I376" s="22">
        <f t="shared" si="42"/>
        <v>0</v>
      </c>
      <c r="K376" s="22">
        <f t="shared" si="43"/>
        <v>0</v>
      </c>
      <c r="L376" s="28"/>
      <c r="M376" s="28"/>
      <c r="N376" s="32" t="s">
        <v>178</v>
      </c>
      <c r="O376" s="28" t="s">
        <v>380</v>
      </c>
      <c r="P376" s="27">
        <f>'Stata Output'!C835</f>
        <v>0.85284888999999997</v>
      </c>
      <c r="Q376" s="27">
        <f>'Stata Output'!D835</f>
        <v>0.19392612000000001</v>
      </c>
      <c r="R376" s="27">
        <f>'Stata Output'!E835</f>
        <v>-0.16025948000000001</v>
      </c>
      <c r="S376" s="28"/>
      <c r="T376" s="22">
        <f t="shared" si="44"/>
        <v>0</v>
      </c>
      <c r="U376" s="22">
        <f t="shared" si="45"/>
        <v>0</v>
      </c>
      <c r="V376" s="22">
        <f t="shared" si="46"/>
        <v>1</v>
      </c>
      <c r="X376" s="22">
        <f t="shared" si="47"/>
        <v>1</v>
      </c>
      <c r="Y376" s="28"/>
      <c r="Z376" s="28"/>
    </row>
    <row r="377" spans="1:26" x14ac:dyDescent="0.2">
      <c r="A377" s="32" t="s">
        <v>178</v>
      </c>
      <c r="B377" s="26" t="s">
        <v>381</v>
      </c>
      <c r="C377" s="27">
        <f>'Stata Output'!C5160</f>
        <v>0.19669410000000001</v>
      </c>
      <c r="D377" s="27">
        <f>'Stata Output'!D5160</f>
        <v>0.26387630000000001</v>
      </c>
      <c r="E377" s="27">
        <f>'Stata Output'!E5160</f>
        <v>0.42590046999999998</v>
      </c>
      <c r="F377" s="26"/>
      <c r="G377" s="22">
        <f t="shared" si="40"/>
        <v>0</v>
      </c>
      <c r="H377" s="22">
        <f t="shared" si="41"/>
        <v>0</v>
      </c>
      <c r="I377" s="22">
        <f t="shared" si="42"/>
        <v>0</v>
      </c>
      <c r="K377" s="22">
        <f t="shared" si="43"/>
        <v>0</v>
      </c>
      <c r="L377" s="26"/>
      <c r="M377" s="26"/>
      <c r="N377" s="32" t="s">
        <v>178</v>
      </c>
      <c r="O377" s="26" t="s">
        <v>381</v>
      </c>
      <c r="P377" s="27">
        <f>'Stata Output'!C836</f>
        <v>0.84393335000000003</v>
      </c>
      <c r="Q377" s="27">
        <f>'Stata Output'!D836</f>
        <v>0.19565742999999999</v>
      </c>
      <c r="R377" s="27">
        <f>'Stata Output'!E836</f>
        <v>-0.15394506999999999</v>
      </c>
      <c r="S377" s="26"/>
      <c r="T377" s="22">
        <f t="shared" si="44"/>
        <v>0</v>
      </c>
      <c r="U377" s="22">
        <f t="shared" si="45"/>
        <v>0</v>
      </c>
      <c r="V377" s="22">
        <f t="shared" si="46"/>
        <v>1</v>
      </c>
      <c r="X377" s="22">
        <f t="shared" si="47"/>
        <v>1</v>
      </c>
      <c r="Y377" s="26"/>
      <c r="Z377" s="26"/>
    </row>
    <row r="378" spans="1:26" x14ac:dyDescent="0.2">
      <c r="A378" s="32" t="s">
        <v>178</v>
      </c>
      <c r="B378" s="26" t="s">
        <v>382</v>
      </c>
      <c r="C378" s="27">
        <f>'Stata Output'!C5161</f>
        <v>0.19214212999999999</v>
      </c>
      <c r="D378" s="27">
        <f>'Stata Output'!D5161</f>
        <v>0.26557006999999999</v>
      </c>
      <c r="E378" s="27">
        <f>'Stata Output'!E5161</f>
        <v>0.42872570999999998</v>
      </c>
      <c r="F378" s="26"/>
      <c r="G378" s="22">
        <f t="shared" si="40"/>
        <v>0</v>
      </c>
      <c r="H378" s="22">
        <f t="shared" si="41"/>
        <v>0</v>
      </c>
      <c r="I378" s="22">
        <f t="shared" si="42"/>
        <v>0</v>
      </c>
      <c r="K378" s="22">
        <f t="shared" si="43"/>
        <v>0</v>
      </c>
      <c r="L378" s="26"/>
      <c r="M378" s="26"/>
      <c r="N378" s="32" t="s">
        <v>178</v>
      </c>
      <c r="O378" s="26" t="s">
        <v>382</v>
      </c>
      <c r="P378" s="27">
        <f>'Stata Output'!C837</f>
        <v>0.84775626000000004</v>
      </c>
      <c r="Q378" s="27">
        <f>'Stata Output'!D837</f>
        <v>0.19623061999999999</v>
      </c>
      <c r="R378" s="27">
        <f>'Stata Output'!E837</f>
        <v>-0.15810387000000001</v>
      </c>
      <c r="S378" s="26"/>
      <c r="T378" s="22">
        <f t="shared" si="44"/>
        <v>0</v>
      </c>
      <c r="U378" s="22">
        <f t="shared" si="45"/>
        <v>0</v>
      </c>
      <c r="V378" s="22">
        <f t="shared" si="46"/>
        <v>1</v>
      </c>
      <c r="X378" s="22">
        <f t="shared" si="47"/>
        <v>1</v>
      </c>
      <c r="Y378" s="26"/>
      <c r="Z378" s="26"/>
    </row>
    <row r="379" spans="1:26" x14ac:dyDescent="0.2">
      <c r="A379" s="32" t="s">
        <v>178</v>
      </c>
      <c r="B379" s="26" t="s">
        <v>383</v>
      </c>
      <c r="C379" s="27">
        <f>'Stata Output'!C5162</f>
        <v>0.19210278</v>
      </c>
      <c r="D379" s="27">
        <f>'Stata Output'!D5162</f>
        <v>0.26447886999999998</v>
      </c>
      <c r="E379" s="27">
        <f>'Stata Output'!E5162</f>
        <v>0.43033758999999999</v>
      </c>
      <c r="F379" s="26"/>
      <c r="G379" s="22">
        <f t="shared" si="40"/>
        <v>0</v>
      </c>
      <c r="H379" s="22">
        <f t="shared" si="41"/>
        <v>0</v>
      </c>
      <c r="I379" s="22">
        <f t="shared" si="42"/>
        <v>0</v>
      </c>
      <c r="K379" s="22">
        <f t="shared" si="43"/>
        <v>0</v>
      </c>
      <c r="L379" s="26"/>
      <c r="M379" s="26"/>
      <c r="N379" s="32" t="s">
        <v>178</v>
      </c>
      <c r="O379" s="26" t="s">
        <v>383</v>
      </c>
      <c r="P379" s="27">
        <f>'Stata Output'!C838</f>
        <v>0.84469247999999997</v>
      </c>
      <c r="Q379" s="27">
        <f>'Stata Output'!D838</f>
        <v>0.19786422000000001</v>
      </c>
      <c r="R379" s="27">
        <f>'Stata Output'!E838</f>
        <v>-0.15707971000000001</v>
      </c>
      <c r="S379" s="26"/>
      <c r="T379" s="22">
        <f t="shared" si="44"/>
        <v>0</v>
      </c>
      <c r="U379" s="22">
        <f t="shared" si="45"/>
        <v>0</v>
      </c>
      <c r="V379" s="22">
        <f t="shared" si="46"/>
        <v>1</v>
      </c>
      <c r="X379" s="22">
        <f t="shared" si="47"/>
        <v>1</v>
      </c>
      <c r="Y379" s="26"/>
      <c r="Z379" s="26"/>
    </row>
    <row r="380" spans="1:26" x14ac:dyDescent="0.2">
      <c r="A380" s="32" t="s">
        <v>178</v>
      </c>
      <c r="B380" s="26" t="s">
        <v>384</v>
      </c>
      <c r="C380" s="27">
        <f>'Stata Output'!C5163</f>
        <v>0.19266829999999999</v>
      </c>
      <c r="D380" s="27">
        <f>'Stata Output'!D5163</f>
        <v>0.26277026999999997</v>
      </c>
      <c r="E380" s="27">
        <f>'Stata Output'!E5163</f>
        <v>0.43213726000000002</v>
      </c>
      <c r="F380" s="26"/>
      <c r="G380" s="22">
        <f t="shared" si="40"/>
        <v>0</v>
      </c>
      <c r="H380" s="22">
        <f t="shared" si="41"/>
        <v>0</v>
      </c>
      <c r="I380" s="22">
        <f t="shared" si="42"/>
        <v>0</v>
      </c>
      <c r="K380" s="22">
        <f t="shared" si="43"/>
        <v>0</v>
      </c>
      <c r="L380" s="26"/>
      <c r="M380" s="26"/>
      <c r="N380" s="32" t="s">
        <v>178</v>
      </c>
      <c r="O380" s="26" t="s">
        <v>384</v>
      </c>
      <c r="P380" s="27">
        <f>'Stata Output'!C839</f>
        <v>0.84002197000000001</v>
      </c>
      <c r="Q380" s="27">
        <f>'Stata Output'!D839</f>
        <v>0.19999948000000001</v>
      </c>
      <c r="R380" s="27">
        <f>'Stata Output'!E839</f>
        <v>-0.15512681</v>
      </c>
      <c r="S380" s="26"/>
      <c r="T380" s="22">
        <f t="shared" si="44"/>
        <v>0</v>
      </c>
      <c r="U380" s="22">
        <f t="shared" si="45"/>
        <v>0</v>
      </c>
      <c r="V380" s="22">
        <f t="shared" si="46"/>
        <v>1</v>
      </c>
      <c r="X380" s="22">
        <f t="shared" si="47"/>
        <v>1</v>
      </c>
      <c r="Y380" s="26"/>
      <c r="Z380" s="26"/>
    </row>
    <row r="381" spans="1:26" x14ac:dyDescent="0.2">
      <c r="A381" s="32" t="s">
        <v>178</v>
      </c>
      <c r="B381" s="26" t="s">
        <v>385</v>
      </c>
      <c r="C381" s="27">
        <f>'Stata Output'!C5164</f>
        <v>0.19280992999999999</v>
      </c>
      <c r="D381" s="27">
        <f>'Stata Output'!D5164</f>
        <v>0.26080410999999998</v>
      </c>
      <c r="E381" s="27">
        <f>'Stata Output'!E5164</f>
        <v>0.43479616999999998</v>
      </c>
      <c r="F381" s="26"/>
      <c r="G381" s="22">
        <f t="shared" si="40"/>
        <v>0</v>
      </c>
      <c r="H381" s="22">
        <f t="shared" si="41"/>
        <v>0</v>
      </c>
      <c r="I381" s="22">
        <f t="shared" si="42"/>
        <v>0</v>
      </c>
      <c r="K381" s="22">
        <f t="shared" si="43"/>
        <v>0</v>
      </c>
      <c r="L381" s="26"/>
      <c r="M381" s="26"/>
      <c r="N381" s="32" t="s">
        <v>178</v>
      </c>
      <c r="O381" s="26" t="s">
        <v>385</v>
      </c>
      <c r="P381" s="27">
        <f>'Stata Output'!C840</f>
        <v>0.83454450999999996</v>
      </c>
      <c r="Q381" s="27">
        <f>'Stata Output'!D840</f>
        <v>0.20279974000000001</v>
      </c>
      <c r="R381" s="27">
        <f>'Stata Output'!E840</f>
        <v>-0.15316309</v>
      </c>
      <c r="S381" s="26"/>
      <c r="T381" s="22">
        <f t="shared" si="44"/>
        <v>0</v>
      </c>
      <c r="U381" s="22">
        <f t="shared" si="45"/>
        <v>0</v>
      </c>
      <c r="V381" s="22">
        <f t="shared" si="46"/>
        <v>1</v>
      </c>
      <c r="X381" s="22">
        <f t="shared" si="47"/>
        <v>1</v>
      </c>
      <c r="Y381" s="26"/>
      <c r="Z381" s="26"/>
    </row>
    <row r="382" spans="1:26" x14ac:dyDescent="0.2">
      <c r="A382" s="32" t="s">
        <v>178</v>
      </c>
      <c r="B382" s="26" t="s">
        <v>386</v>
      </c>
      <c r="C382" s="27">
        <f>'Stata Output'!C5165</f>
        <v>0.19441075999999999</v>
      </c>
      <c r="D382" s="27">
        <f>'Stata Output'!D5165</f>
        <v>0.25828223</v>
      </c>
      <c r="E382" s="27">
        <f>'Stata Output'!E5165</f>
        <v>0.43656773999999998</v>
      </c>
      <c r="F382" s="26"/>
      <c r="G382" s="22">
        <f t="shared" si="40"/>
        <v>0</v>
      </c>
      <c r="H382" s="22">
        <f t="shared" si="41"/>
        <v>0</v>
      </c>
      <c r="I382" s="22">
        <f t="shared" si="42"/>
        <v>0</v>
      </c>
      <c r="K382" s="22">
        <f t="shared" si="43"/>
        <v>0</v>
      </c>
      <c r="L382" s="26"/>
      <c r="M382" s="26"/>
      <c r="N382" s="32" t="s">
        <v>178</v>
      </c>
      <c r="O382" s="26" t="s">
        <v>386</v>
      </c>
      <c r="P382" s="27">
        <f>'Stata Output'!C841</f>
        <v>0.82780580000000004</v>
      </c>
      <c r="Q382" s="27">
        <f>'Stata Output'!D841</f>
        <v>0.20543505000000001</v>
      </c>
      <c r="R382" s="27">
        <f>'Stata Output'!E841</f>
        <v>-0.14985397</v>
      </c>
      <c r="S382" s="26"/>
      <c r="T382" s="22">
        <f t="shared" si="44"/>
        <v>0</v>
      </c>
      <c r="U382" s="22">
        <f t="shared" si="45"/>
        <v>0</v>
      </c>
      <c r="V382" s="22">
        <f t="shared" si="46"/>
        <v>1</v>
      </c>
      <c r="X382" s="22">
        <f t="shared" si="47"/>
        <v>1</v>
      </c>
      <c r="Y382" s="26"/>
      <c r="Z382" s="26"/>
    </row>
    <row r="383" spans="1:26" x14ac:dyDescent="0.2">
      <c r="A383" s="32" t="s">
        <v>178</v>
      </c>
      <c r="B383" s="26" t="s">
        <v>387</v>
      </c>
      <c r="C383" s="27">
        <f>'Stata Output'!C5166</f>
        <v>0.11895285</v>
      </c>
      <c r="D383" s="27">
        <f>'Stata Output'!D5166</f>
        <v>0.27943658999999998</v>
      </c>
      <c r="E383" s="27">
        <f>'Stata Output'!E5166</f>
        <v>0.48893344</v>
      </c>
      <c r="F383" s="26"/>
      <c r="G383" s="22">
        <f t="shared" si="40"/>
        <v>0</v>
      </c>
      <c r="H383" s="22">
        <f t="shared" si="41"/>
        <v>0</v>
      </c>
      <c r="I383" s="22">
        <f t="shared" si="42"/>
        <v>0</v>
      </c>
      <c r="K383" s="22">
        <f t="shared" si="43"/>
        <v>0</v>
      </c>
      <c r="L383" s="26"/>
      <c r="M383" s="26"/>
      <c r="N383" s="32" t="s">
        <v>178</v>
      </c>
      <c r="O383" s="26" t="s">
        <v>387</v>
      </c>
      <c r="P383" s="27">
        <f>'Stata Output'!C842</f>
        <v>0.87570946999999999</v>
      </c>
      <c r="Q383" s="27">
        <f>'Stata Output'!D842</f>
        <v>0.22084092</v>
      </c>
      <c r="R383" s="27">
        <f>'Stata Output'!E842</f>
        <v>-0.21540598</v>
      </c>
      <c r="S383" s="26"/>
      <c r="T383" s="22">
        <f t="shared" si="44"/>
        <v>0</v>
      </c>
      <c r="U383" s="22">
        <f t="shared" si="45"/>
        <v>0</v>
      </c>
      <c r="V383" s="22">
        <f t="shared" si="46"/>
        <v>1</v>
      </c>
      <c r="X383" s="22">
        <f t="shared" si="47"/>
        <v>1</v>
      </c>
      <c r="Y383" s="26"/>
      <c r="Z383" s="26"/>
    </row>
    <row r="384" spans="1:26" x14ac:dyDescent="0.2">
      <c r="A384" s="32" t="s">
        <v>178</v>
      </c>
      <c r="B384" s="26" t="s">
        <v>388</v>
      </c>
      <c r="C384" s="27">
        <f>'Stata Output'!C5167</f>
        <v>0.12796663999999999</v>
      </c>
      <c r="D384" s="27">
        <f>'Stata Output'!D5167</f>
        <v>0.29044386</v>
      </c>
      <c r="E384" s="27">
        <f>'Stata Output'!E5167</f>
        <v>0.46561039999999998</v>
      </c>
      <c r="F384" s="26"/>
      <c r="G384" s="22">
        <f t="shared" si="40"/>
        <v>0</v>
      </c>
      <c r="H384" s="22">
        <f t="shared" si="41"/>
        <v>0</v>
      </c>
      <c r="I384" s="22">
        <f t="shared" si="42"/>
        <v>0</v>
      </c>
      <c r="K384" s="22">
        <f t="shared" si="43"/>
        <v>0</v>
      </c>
      <c r="L384" s="26"/>
      <c r="M384" s="26"/>
      <c r="N384" s="32" t="s">
        <v>178</v>
      </c>
      <c r="O384" s="26" t="s">
        <v>388</v>
      </c>
      <c r="P384" s="27">
        <f>'Stata Output'!C843</f>
        <v>0.90578906000000003</v>
      </c>
      <c r="Q384" s="27">
        <f>'Stata Output'!D843</f>
        <v>0.20136747999999999</v>
      </c>
      <c r="R384" s="27">
        <f>'Stata Output'!E843</f>
        <v>-0.21880936000000001</v>
      </c>
      <c r="S384" s="26"/>
      <c r="T384" s="22">
        <f t="shared" si="44"/>
        <v>0</v>
      </c>
      <c r="U384" s="22">
        <f t="shared" si="45"/>
        <v>0</v>
      </c>
      <c r="V384" s="22">
        <f t="shared" si="46"/>
        <v>1</v>
      </c>
      <c r="X384" s="22">
        <f t="shared" si="47"/>
        <v>1</v>
      </c>
      <c r="Y384" s="26"/>
      <c r="Z384" s="26"/>
    </row>
    <row r="385" spans="1:26" x14ac:dyDescent="0.2">
      <c r="A385" s="32" t="s">
        <v>178</v>
      </c>
      <c r="B385" s="26" t="s">
        <v>389</v>
      </c>
      <c r="C385" s="27">
        <f>'Stata Output'!C5168</f>
        <v>0.14633623000000001</v>
      </c>
      <c r="D385" s="27">
        <f>'Stata Output'!D5168</f>
        <v>0.31455701000000003</v>
      </c>
      <c r="E385" s="27">
        <f>'Stata Output'!E5168</f>
        <v>0.41617883</v>
      </c>
      <c r="F385" s="26"/>
      <c r="G385" s="22">
        <f t="shared" si="40"/>
        <v>0</v>
      </c>
      <c r="H385" s="22">
        <f t="shared" si="41"/>
        <v>0</v>
      </c>
      <c r="I385" s="22">
        <f t="shared" si="42"/>
        <v>0</v>
      </c>
      <c r="K385" s="22">
        <f t="shared" si="43"/>
        <v>0</v>
      </c>
      <c r="L385" s="26"/>
      <c r="M385" s="26"/>
      <c r="N385" s="32" t="s">
        <v>178</v>
      </c>
      <c r="O385" s="26" t="s">
        <v>389</v>
      </c>
      <c r="P385" s="27">
        <f>'Stata Output'!C844</f>
        <v>0.97134116999999998</v>
      </c>
      <c r="Q385" s="27">
        <f>'Stata Output'!D844</f>
        <v>0.15970524999999999</v>
      </c>
      <c r="R385" s="27">
        <f>'Stata Output'!E844</f>
        <v>-0.22697886</v>
      </c>
      <c r="S385" s="26"/>
      <c r="T385" s="22">
        <f t="shared" si="44"/>
        <v>0</v>
      </c>
      <c r="U385" s="22">
        <f t="shared" si="45"/>
        <v>0</v>
      </c>
      <c r="V385" s="22">
        <f t="shared" si="46"/>
        <v>1</v>
      </c>
      <c r="X385" s="22">
        <f t="shared" si="47"/>
        <v>1</v>
      </c>
      <c r="Y385" s="26"/>
      <c r="Z385" s="26"/>
    </row>
    <row r="386" spans="1:26" x14ac:dyDescent="0.2">
      <c r="A386" s="32" t="s">
        <v>178</v>
      </c>
      <c r="B386" s="28" t="s">
        <v>390</v>
      </c>
      <c r="C386" s="27">
        <f>'Stata Output'!C5169</f>
        <v>0.14505526999999999</v>
      </c>
      <c r="D386" s="27">
        <f>'Stata Output'!D5169</f>
        <v>0.31202342999999999</v>
      </c>
      <c r="E386" s="27">
        <f>'Stata Output'!E5169</f>
        <v>0.42129512000000002</v>
      </c>
      <c r="F386" s="28"/>
      <c r="G386" s="22">
        <f t="shared" si="40"/>
        <v>0</v>
      </c>
      <c r="H386" s="22">
        <f t="shared" si="41"/>
        <v>0</v>
      </c>
      <c r="I386" s="22">
        <f t="shared" si="42"/>
        <v>0</v>
      </c>
      <c r="K386" s="22">
        <f t="shared" si="43"/>
        <v>0</v>
      </c>
      <c r="L386" s="28"/>
      <c r="M386" s="28"/>
      <c r="N386" s="32" t="s">
        <v>178</v>
      </c>
      <c r="O386" s="28" t="s">
        <v>390</v>
      </c>
      <c r="P386" s="27">
        <f>'Stata Output'!C845</f>
        <v>0.96398700999999998</v>
      </c>
      <c r="Q386" s="27">
        <f>'Stata Output'!D845</f>
        <v>0.16429993000000001</v>
      </c>
      <c r="R386" s="27">
        <f>'Stata Output'!E845</f>
        <v>-0.22526344000000001</v>
      </c>
      <c r="S386" s="28"/>
      <c r="T386" s="22">
        <f t="shared" si="44"/>
        <v>0</v>
      </c>
      <c r="U386" s="22">
        <f t="shared" si="45"/>
        <v>0</v>
      </c>
      <c r="V386" s="22">
        <f t="shared" si="46"/>
        <v>1</v>
      </c>
      <c r="X386" s="22">
        <f t="shared" si="47"/>
        <v>1</v>
      </c>
      <c r="Y386" s="28"/>
      <c r="Z386" s="28"/>
    </row>
    <row r="387" spans="1:26" x14ac:dyDescent="0.2">
      <c r="A387" s="32" t="s">
        <v>178</v>
      </c>
      <c r="B387" s="26" t="s">
        <v>391</v>
      </c>
      <c r="C387" s="27">
        <f>'Stata Output'!C5170</f>
        <v>0.15162998999999999</v>
      </c>
      <c r="D387" s="27">
        <f>'Stata Output'!D5170</f>
        <v>0.31186585</v>
      </c>
      <c r="E387" s="27">
        <f>'Stata Output'!E5170</f>
        <v>0.41613671000000002</v>
      </c>
      <c r="F387" s="26"/>
      <c r="G387" s="22">
        <f t="shared" si="40"/>
        <v>0</v>
      </c>
      <c r="H387" s="22">
        <f t="shared" si="41"/>
        <v>0</v>
      </c>
      <c r="I387" s="22">
        <f t="shared" si="42"/>
        <v>0</v>
      </c>
      <c r="K387" s="22">
        <f t="shared" si="43"/>
        <v>0</v>
      </c>
      <c r="L387" s="26"/>
      <c r="M387" s="26"/>
      <c r="N387" s="32" t="s">
        <v>178</v>
      </c>
      <c r="O387" s="26" t="s">
        <v>391</v>
      </c>
      <c r="P387" s="27">
        <f>'Stata Output'!C846</f>
        <v>0.96291130000000003</v>
      </c>
      <c r="Q387" s="27">
        <f>'Stata Output'!D846</f>
        <v>0.16225171999999999</v>
      </c>
      <c r="R387" s="27">
        <f>'Stata Output'!E846</f>
        <v>-0.21982298</v>
      </c>
      <c r="S387" s="26"/>
      <c r="T387" s="22">
        <f t="shared" si="44"/>
        <v>0</v>
      </c>
      <c r="U387" s="22">
        <f t="shared" si="45"/>
        <v>0</v>
      </c>
      <c r="V387" s="22">
        <f t="shared" si="46"/>
        <v>1</v>
      </c>
      <c r="X387" s="22">
        <f t="shared" si="47"/>
        <v>1</v>
      </c>
      <c r="Y387" s="26"/>
      <c r="Z387" s="26"/>
    </row>
    <row r="388" spans="1:26" x14ac:dyDescent="0.2">
      <c r="A388" s="32" t="s">
        <v>178</v>
      </c>
      <c r="B388" s="26" t="s">
        <v>392</v>
      </c>
      <c r="C388" s="27">
        <f>'Stata Output'!C5171</f>
        <v>0.12769847000000001</v>
      </c>
      <c r="D388" s="27">
        <f>'Stata Output'!D5171</f>
        <v>0.32271034999999998</v>
      </c>
      <c r="E388" s="27">
        <f>'Stata Output'!E5171</f>
        <v>0.42820554999999999</v>
      </c>
      <c r="F388" s="26"/>
      <c r="G388" s="22">
        <f t="shared" si="40"/>
        <v>0</v>
      </c>
      <c r="H388" s="22">
        <f t="shared" si="41"/>
        <v>0</v>
      </c>
      <c r="I388" s="22">
        <f t="shared" si="42"/>
        <v>0</v>
      </c>
      <c r="K388" s="22">
        <f t="shared" si="43"/>
        <v>0</v>
      </c>
      <c r="L388" s="26"/>
      <c r="M388" s="26"/>
      <c r="N388" s="32" t="s">
        <v>178</v>
      </c>
      <c r="O388" s="26" t="s">
        <v>392</v>
      </c>
      <c r="P388" s="27">
        <f>'Stata Output'!C847</f>
        <v>0.98844193000000002</v>
      </c>
      <c r="Q388" s="27">
        <f>'Stata Output'!D847</f>
        <v>0.16240841</v>
      </c>
      <c r="R388" s="27">
        <f>'Stata Output'!E847</f>
        <v>-0.24354692</v>
      </c>
      <c r="S388" s="26"/>
      <c r="T388" s="22">
        <f t="shared" si="44"/>
        <v>0</v>
      </c>
      <c r="U388" s="22">
        <f t="shared" si="45"/>
        <v>0</v>
      </c>
      <c r="V388" s="22">
        <f t="shared" si="46"/>
        <v>1</v>
      </c>
      <c r="X388" s="22">
        <f t="shared" si="47"/>
        <v>1</v>
      </c>
      <c r="Y388" s="26"/>
      <c r="Z388" s="26"/>
    </row>
    <row r="389" spans="1:26" x14ac:dyDescent="0.2">
      <c r="A389" s="32" t="s">
        <v>178</v>
      </c>
      <c r="B389" s="26" t="s">
        <v>393</v>
      </c>
      <c r="C389" s="27">
        <f>'Stata Output'!C5172</f>
        <v>0.15570058000000001</v>
      </c>
      <c r="D389" s="27">
        <f>'Stata Output'!D5172</f>
        <v>0.30921335999999999</v>
      </c>
      <c r="E389" s="27">
        <f>'Stata Output'!E5172</f>
        <v>0.41524366000000001</v>
      </c>
      <c r="F389" s="26"/>
      <c r="G389" s="22">
        <f t="shared" si="40"/>
        <v>0</v>
      </c>
      <c r="H389" s="22">
        <f t="shared" si="41"/>
        <v>0</v>
      </c>
      <c r="I389" s="22">
        <f t="shared" si="42"/>
        <v>0</v>
      </c>
      <c r="K389" s="22">
        <f t="shared" si="43"/>
        <v>0</v>
      </c>
      <c r="L389" s="26"/>
      <c r="M389" s="26"/>
      <c r="N389" s="32" t="s">
        <v>178</v>
      </c>
      <c r="O389" s="26" t="s">
        <v>393</v>
      </c>
      <c r="P389" s="27">
        <f>'Stata Output'!C848</f>
        <v>0.9563062</v>
      </c>
      <c r="Q389" s="27">
        <f>'Stata Output'!D848</f>
        <v>0.16341494000000001</v>
      </c>
      <c r="R389" s="27">
        <f>'Stata Output'!E848</f>
        <v>-0.21501319999999999</v>
      </c>
      <c r="S389" s="26"/>
      <c r="T389" s="22">
        <f t="shared" si="44"/>
        <v>0</v>
      </c>
      <c r="U389" s="22">
        <f t="shared" si="45"/>
        <v>0</v>
      </c>
      <c r="V389" s="22">
        <f t="shared" si="46"/>
        <v>1</v>
      </c>
      <c r="X389" s="22">
        <f t="shared" si="47"/>
        <v>1</v>
      </c>
      <c r="Y389" s="26"/>
      <c r="Z389" s="26"/>
    </row>
    <row r="390" spans="1:26" x14ac:dyDescent="0.2">
      <c r="A390" s="32" t="s">
        <v>178</v>
      </c>
      <c r="B390" s="26" t="s">
        <v>394</v>
      </c>
      <c r="C390" s="27">
        <f>'Stata Output'!C5173</f>
        <v>0.15622710000000001</v>
      </c>
      <c r="D390" s="27">
        <f>'Stata Output'!D5173</f>
        <v>0.31563057999999999</v>
      </c>
      <c r="E390" s="27">
        <f>'Stata Output'!E5173</f>
        <v>0.40542355000000002</v>
      </c>
      <c r="F390" s="26"/>
      <c r="G390" s="22">
        <f t="shared" ref="G390:G453" si="48">IF(C390&lt;0,1,0)</f>
        <v>0</v>
      </c>
      <c r="H390" s="22">
        <f t="shared" ref="H390:H453" si="49">IF(D390&lt;0,1,0)</f>
        <v>0</v>
      </c>
      <c r="I390" s="22">
        <f t="shared" ref="I390:I453" si="50">IF(E390&lt;0,1,0)</f>
        <v>0</v>
      </c>
      <c r="K390" s="22">
        <f t="shared" ref="K390:K453" si="51">SUM(G390:I390)</f>
        <v>0</v>
      </c>
      <c r="L390" s="26"/>
      <c r="M390" s="26"/>
      <c r="N390" s="32" t="s">
        <v>178</v>
      </c>
      <c r="O390" s="26" t="s">
        <v>394</v>
      </c>
      <c r="P390" s="27">
        <f>'Stata Output'!C849</f>
        <v>0.97438369999999996</v>
      </c>
      <c r="Q390" s="27">
        <f>'Stata Output'!D849</f>
        <v>0.15360899</v>
      </c>
      <c r="R390" s="27">
        <f>'Stata Output'!E849</f>
        <v>-0.22087181</v>
      </c>
      <c r="S390" s="26"/>
      <c r="T390" s="22">
        <f t="shared" ref="T390:T453" si="52">IF(P390&lt;0,1,0)</f>
        <v>0</v>
      </c>
      <c r="U390" s="22">
        <f t="shared" ref="U390:U453" si="53">IF(Q390&lt;0,1,0)</f>
        <v>0</v>
      </c>
      <c r="V390" s="22">
        <f t="shared" ref="V390:V453" si="54">IF(R390&lt;0,1,0)</f>
        <v>1</v>
      </c>
      <c r="X390" s="22">
        <f t="shared" ref="X390:X453" si="55">SUM(T390:V390)</f>
        <v>1</v>
      </c>
      <c r="Y390" s="26"/>
      <c r="Z390" s="26"/>
    </row>
    <row r="391" spans="1:26" x14ac:dyDescent="0.2">
      <c r="A391" s="32" t="s">
        <v>178</v>
      </c>
      <c r="B391" s="26" t="s">
        <v>395</v>
      </c>
      <c r="C391" s="27">
        <f>'Stata Output'!C5174</f>
        <v>0.16131649000000001</v>
      </c>
      <c r="D391" s="27">
        <f>'Stata Output'!D5174</f>
        <v>0.31243029</v>
      </c>
      <c r="E391" s="27">
        <f>'Stata Output'!E5174</f>
        <v>0.40414035999999998</v>
      </c>
      <c r="F391" s="26"/>
      <c r="G391" s="22">
        <f t="shared" si="48"/>
        <v>0</v>
      </c>
      <c r="H391" s="22">
        <f t="shared" si="49"/>
        <v>0</v>
      </c>
      <c r="I391" s="22">
        <f t="shared" si="50"/>
        <v>0</v>
      </c>
      <c r="K391" s="22">
        <f t="shared" si="51"/>
        <v>0</v>
      </c>
      <c r="L391" s="26"/>
      <c r="M391" s="26"/>
      <c r="N391" s="32" t="s">
        <v>178</v>
      </c>
      <c r="O391" s="26" t="s">
        <v>395</v>
      </c>
      <c r="P391" s="27">
        <f>'Stata Output'!C850</f>
        <v>0.96645049999999999</v>
      </c>
      <c r="Q391" s="27">
        <f>'Stata Output'!D850</f>
        <v>0.15489240000000001</v>
      </c>
      <c r="R391" s="27">
        <f>'Stata Output'!E850</f>
        <v>-0.21496949000000001</v>
      </c>
      <c r="S391" s="26"/>
      <c r="T391" s="22">
        <f t="shared" si="52"/>
        <v>0</v>
      </c>
      <c r="U391" s="22">
        <f t="shared" si="53"/>
        <v>0</v>
      </c>
      <c r="V391" s="22">
        <f t="shared" si="54"/>
        <v>1</v>
      </c>
      <c r="X391" s="22">
        <f t="shared" si="55"/>
        <v>1</v>
      </c>
      <c r="Y391" s="26"/>
      <c r="Z391" s="26"/>
    </row>
    <row r="392" spans="1:26" x14ac:dyDescent="0.2">
      <c r="A392" s="32" t="s">
        <v>178</v>
      </c>
      <c r="B392" s="26" t="s">
        <v>396</v>
      </c>
      <c r="C392" s="27">
        <f>'Stata Output'!C5175</f>
        <v>0.15705292000000001</v>
      </c>
      <c r="D392" s="27">
        <f>'Stata Output'!D5175</f>
        <v>0.31463697000000002</v>
      </c>
      <c r="E392" s="27">
        <f>'Stata Output'!E5175</f>
        <v>0.40589623000000002</v>
      </c>
      <c r="F392" s="26"/>
      <c r="G392" s="22">
        <f t="shared" si="48"/>
        <v>0</v>
      </c>
      <c r="H392" s="22">
        <f t="shared" si="49"/>
        <v>0</v>
      </c>
      <c r="I392" s="22">
        <f t="shared" si="50"/>
        <v>0</v>
      </c>
      <c r="K392" s="22">
        <f t="shared" si="51"/>
        <v>0</v>
      </c>
      <c r="L392" s="26"/>
      <c r="M392" s="26"/>
      <c r="N392" s="32" t="s">
        <v>178</v>
      </c>
      <c r="O392" s="26" t="s">
        <v>396</v>
      </c>
      <c r="P392" s="27">
        <f>'Stata Output'!C851</f>
        <v>0.97176810999999996</v>
      </c>
      <c r="Q392" s="27">
        <f>'Stata Output'!D851</f>
        <v>0.15451581</v>
      </c>
      <c r="R392" s="27">
        <f>'Stata Output'!E851</f>
        <v>-0.21945936999999999</v>
      </c>
      <c r="S392" s="26"/>
      <c r="T392" s="22">
        <f t="shared" si="52"/>
        <v>0</v>
      </c>
      <c r="U392" s="22">
        <f t="shared" si="53"/>
        <v>0</v>
      </c>
      <c r="V392" s="22">
        <f t="shared" si="54"/>
        <v>1</v>
      </c>
      <c r="X392" s="22">
        <f t="shared" si="55"/>
        <v>1</v>
      </c>
      <c r="Y392" s="26"/>
      <c r="Z392" s="26"/>
    </row>
    <row r="393" spans="1:26" x14ac:dyDescent="0.2">
      <c r="A393" s="32" t="s">
        <v>178</v>
      </c>
      <c r="B393" s="28" t="s">
        <v>397</v>
      </c>
      <c r="C393" s="27">
        <f>'Stata Output'!C5176</f>
        <v>0.15530705</v>
      </c>
      <c r="D393" s="27">
        <f>'Stata Output'!D5176</f>
        <v>0.31498660000000001</v>
      </c>
      <c r="E393" s="27">
        <f>'Stata Output'!E5176</f>
        <v>0.40741048000000002</v>
      </c>
      <c r="F393" s="28"/>
      <c r="G393" s="22">
        <f t="shared" si="48"/>
        <v>0</v>
      </c>
      <c r="H393" s="22">
        <f t="shared" si="49"/>
        <v>0</v>
      </c>
      <c r="I393" s="22">
        <f t="shared" si="50"/>
        <v>0</v>
      </c>
      <c r="K393" s="22">
        <f t="shared" si="51"/>
        <v>0</v>
      </c>
      <c r="L393" s="28"/>
      <c r="M393" s="28"/>
      <c r="N393" s="32" t="s">
        <v>178</v>
      </c>
      <c r="O393" s="28" t="s">
        <v>397</v>
      </c>
      <c r="P393" s="27">
        <f>'Stata Output'!C852</f>
        <v>0.97239423999999997</v>
      </c>
      <c r="Q393" s="27">
        <f>'Stata Output'!D852</f>
        <v>0.15517748000000001</v>
      </c>
      <c r="R393" s="27">
        <f>'Stata Output'!E852</f>
        <v>-0.22076686000000001</v>
      </c>
      <c r="S393" s="28"/>
      <c r="T393" s="22">
        <f t="shared" si="52"/>
        <v>0</v>
      </c>
      <c r="U393" s="22">
        <f t="shared" si="53"/>
        <v>0</v>
      </c>
      <c r="V393" s="22">
        <f t="shared" si="54"/>
        <v>1</v>
      </c>
      <c r="X393" s="22">
        <f t="shared" si="55"/>
        <v>1</v>
      </c>
      <c r="Y393" s="28"/>
      <c r="Z393" s="28"/>
    </row>
    <row r="394" spans="1:26" x14ac:dyDescent="0.2">
      <c r="A394" s="32" t="s">
        <v>178</v>
      </c>
      <c r="B394" s="26" t="s">
        <v>398</v>
      </c>
      <c r="C394" s="27">
        <f>'Stata Output'!C5177</f>
        <v>0.16544022999999999</v>
      </c>
      <c r="D394" s="27">
        <f>'Stata Output'!D5177</f>
        <v>0.31810490000000002</v>
      </c>
      <c r="E394" s="27">
        <f>'Stata Output'!E5177</f>
        <v>0.39367342</v>
      </c>
      <c r="F394" s="28"/>
      <c r="G394" s="22">
        <f t="shared" si="48"/>
        <v>0</v>
      </c>
      <c r="H394" s="22">
        <f t="shared" si="49"/>
        <v>0</v>
      </c>
      <c r="I394" s="22">
        <f t="shared" si="50"/>
        <v>0</v>
      </c>
      <c r="K394" s="22">
        <f t="shared" si="51"/>
        <v>0</v>
      </c>
      <c r="L394" s="28"/>
      <c r="M394" s="28"/>
      <c r="N394" s="32" t="s">
        <v>178</v>
      </c>
      <c r="O394" s="26" t="s">
        <v>398</v>
      </c>
      <c r="P394" s="27">
        <f>'Stata Output'!C853</f>
        <v>0.98100441000000005</v>
      </c>
      <c r="Q394" s="27">
        <f>'Stata Output'!D853</f>
        <v>0.14613372999999999</v>
      </c>
      <c r="R394" s="27">
        <f>'Stata Output'!E853</f>
        <v>-0.21631302999999999</v>
      </c>
      <c r="S394" s="28"/>
      <c r="T394" s="22">
        <f t="shared" si="52"/>
        <v>0</v>
      </c>
      <c r="U394" s="22">
        <f t="shared" si="53"/>
        <v>0</v>
      </c>
      <c r="V394" s="22">
        <f t="shared" si="54"/>
        <v>1</v>
      </c>
      <c r="X394" s="22">
        <f t="shared" si="55"/>
        <v>1</v>
      </c>
      <c r="Y394" s="28"/>
      <c r="Z394" s="28"/>
    </row>
    <row r="395" spans="1:26" x14ac:dyDescent="0.2">
      <c r="A395" s="32" t="s">
        <v>178</v>
      </c>
      <c r="B395" s="28" t="s">
        <v>399</v>
      </c>
      <c r="C395" s="27">
        <f>'Stata Output'!C5178</f>
        <v>0.16177673000000001</v>
      </c>
      <c r="D395" s="27">
        <f>'Stata Output'!D5178</f>
        <v>0.31934309999999999</v>
      </c>
      <c r="E395" s="27">
        <f>'Stata Output'!E5178</f>
        <v>0.39612659</v>
      </c>
      <c r="F395" s="28"/>
      <c r="G395" s="22">
        <f t="shared" si="48"/>
        <v>0</v>
      </c>
      <c r="H395" s="22">
        <f t="shared" si="49"/>
        <v>0</v>
      </c>
      <c r="I395" s="22">
        <f t="shared" si="50"/>
        <v>0</v>
      </c>
      <c r="K395" s="22">
        <f t="shared" si="51"/>
        <v>0</v>
      </c>
      <c r="L395" s="28"/>
      <c r="M395" s="28"/>
      <c r="N395" s="32" t="s">
        <v>178</v>
      </c>
      <c r="O395" s="28" t="s">
        <v>399</v>
      </c>
      <c r="P395" s="27">
        <f>'Stata Output'!C854</f>
        <v>0.98373118999999998</v>
      </c>
      <c r="Q395" s="27">
        <f>'Stata Output'!D854</f>
        <v>0.14677908000000001</v>
      </c>
      <c r="R395" s="27">
        <f>'Stata Output'!E854</f>
        <v>-0.21954029999999999</v>
      </c>
      <c r="S395" s="28"/>
      <c r="T395" s="22">
        <f t="shared" si="52"/>
        <v>0</v>
      </c>
      <c r="U395" s="22">
        <f t="shared" si="53"/>
        <v>0</v>
      </c>
      <c r="V395" s="22">
        <f t="shared" si="54"/>
        <v>1</v>
      </c>
      <c r="X395" s="22">
        <f t="shared" si="55"/>
        <v>1</v>
      </c>
      <c r="Y395" s="28"/>
      <c r="Z395" s="28"/>
    </row>
    <row r="396" spans="1:26" x14ac:dyDescent="0.2">
      <c r="A396" s="32" t="s">
        <v>178</v>
      </c>
      <c r="B396" s="26" t="s">
        <v>400</v>
      </c>
      <c r="C396" s="27">
        <f>'Stata Output'!C5179</f>
        <v>0.26351844000000002</v>
      </c>
      <c r="D396" s="27">
        <f>'Stata Output'!D5179</f>
        <v>0.22022796</v>
      </c>
      <c r="E396" s="27">
        <f>'Stata Output'!E5179</f>
        <v>0.40074902000000001</v>
      </c>
      <c r="F396" s="28"/>
      <c r="G396" s="22">
        <f t="shared" si="48"/>
        <v>0</v>
      </c>
      <c r="H396" s="22">
        <f t="shared" si="49"/>
        <v>0</v>
      </c>
      <c r="I396" s="22">
        <f t="shared" si="50"/>
        <v>0</v>
      </c>
      <c r="K396" s="22">
        <f t="shared" si="51"/>
        <v>0</v>
      </c>
      <c r="L396" s="28"/>
      <c r="M396" s="28"/>
      <c r="N396" s="32" t="s">
        <v>178</v>
      </c>
      <c r="O396" s="26" t="s">
        <v>400</v>
      </c>
      <c r="P396" s="27">
        <f>'Stata Output'!C855</f>
        <v>0.74467366000000002</v>
      </c>
      <c r="Q396" s="27">
        <f>'Stata Output'!D855</f>
        <v>0.20454258</v>
      </c>
      <c r="R396" s="27">
        <f>'Stata Output'!E855</f>
        <v>-8.2730650000000003E-2</v>
      </c>
      <c r="S396" s="28"/>
      <c r="T396" s="22">
        <f t="shared" si="52"/>
        <v>0</v>
      </c>
      <c r="U396" s="22">
        <f t="shared" si="53"/>
        <v>0</v>
      </c>
      <c r="V396" s="22">
        <f t="shared" si="54"/>
        <v>1</v>
      </c>
      <c r="X396" s="22">
        <f t="shared" si="55"/>
        <v>1</v>
      </c>
      <c r="Y396" s="28"/>
      <c r="Z396" s="28"/>
    </row>
    <row r="397" spans="1:26" x14ac:dyDescent="0.2">
      <c r="A397" s="32" t="s">
        <v>178</v>
      </c>
      <c r="B397" s="28" t="s">
        <v>401</v>
      </c>
      <c r="C397" s="27">
        <f>'Stata Output'!C5180</f>
        <v>0.26345337000000002</v>
      </c>
      <c r="D397" s="27">
        <f>'Stata Output'!D5180</f>
        <v>0.21466305999999999</v>
      </c>
      <c r="E397" s="27">
        <f>'Stata Output'!E5180</f>
        <v>0.40881271000000002</v>
      </c>
      <c r="F397" s="28"/>
      <c r="G397" s="22">
        <f t="shared" si="48"/>
        <v>0</v>
      </c>
      <c r="H397" s="22">
        <f t="shared" si="49"/>
        <v>0</v>
      </c>
      <c r="I397" s="22">
        <f t="shared" si="50"/>
        <v>0</v>
      </c>
      <c r="K397" s="22">
        <f t="shared" si="51"/>
        <v>0</v>
      </c>
      <c r="L397" s="28"/>
      <c r="M397" s="28"/>
      <c r="N397" s="32" t="s">
        <v>178</v>
      </c>
      <c r="O397" s="28" t="s">
        <v>401</v>
      </c>
      <c r="P397" s="27">
        <f>'Stata Output'!C856</f>
        <v>0.72907635000000004</v>
      </c>
      <c r="Q397" s="27">
        <f>'Stata Output'!D856</f>
        <v>0.21278226</v>
      </c>
      <c r="R397" s="27">
        <f>'Stata Output'!E856</f>
        <v>-7.7432119999999993E-2</v>
      </c>
      <c r="S397" s="28"/>
      <c r="T397" s="22">
        <f t="shared" si="52"/>
        <v>0</v>
      </c>
      <c r="U397" s="22">
        <f t="shared" si="53"/>
        <v>0</v>
      </c>
      <c r="V397" s="22">
        <f t="shared" si="54"/>
        <v>1</v>
      </c>
      <c r="X397" s="22">
        <f t="shared" si="55"/>
        <v>1</v>
      </c>
      <c r="Y397" s="28"/>
      <c r="Z397" s="28"/>
    </row>
    <row r="398" spans="1:26" x14ac:dyDescent="0.2">
      <c r="A398" s="32" t="s">
        <v>178</v>
      </c>
      <c r="B398" s="26" t="s">
        <v>402</v>
      </c>
      <c r="C398" s="27">
        <f>'Stata Output'!C5181</f>
        <v>0.27012563000000001</v>
      </c>
      <c r="D398" s="27">
        <f>'Stata Output'!D5181</f>
        <v>0.21368598999999999</v>
      </c>
      <c r="E398" s="27">
        <f>'Stata Output'!E5181</f>
        <v>0.40456025000000001</v>
      </c>
      <c r="F398" s="28"/>
      <c r="G398" s="22">
        <f t="shared" si="48"/>
        <v>0</v>
      </c>
      <c r="H398" s="22">
        <f t="shared" si="49"/>
        <v>0</v>
      </c>
      <c r="I398" s="22">
        <f t="shared" si="50"/>
        <v>0</v>
      </c>
      <c r="K398" s="22">
        <f t="shared" si="51"/>
        <v>0</v>
      </c>
      <c r="L398" s="28"/>
      <c r="M398" s="28"/>
      <c r="N398" s="32" t="s">
        <v>178</v>
      </c>
      <c r="O398" s="26" t="s">
        <v>402</v>
      </c>
      <c r="P398" s="27">
        <f>'Stata Output'!C857</f>
        <v>0.72586578000000002</v>
      </c>
      <c r="Q398" s="27">
        <f>'Stata Output'!D857</f>
        <v>0.21172152999999999</v>
      </c>
      <c r="R398" s="27">
        <f>'Stata Output'!E857</f>
        <v>-7.1268079999999998E-2</v>
      </c>
      <c r="S398" s="28"/>
      <c r="T398" s="22">
        <f t="shared" si="52"/>
        <v>0</v>
      </c>
      <c r="U398" s="22">
        <f t="shared" si="53"/>
        <v>0</v>
      </c>
      <c r="V398" s="22">
        <f t="shared" si="54"/>
        <v>1</v>
      </c>
      <c r="X398" s="22">
        <f t="shared" si="55"/>
        <v>1</v>
      </c>
      <c r="Y398" s="28"/>
      <c r="Z398" s="28"/>
    </row>
    <row r="399" spans="1:26" x14ac:dyDescent="0.2">
      <c r="A399" s="32" t="s">
        <v>178</v>
      </c>
      <c r="B399" s="28" t="s">
        <v>403</v>
      </c>
      <c r="C399" s="27">
        <f>'Stata Output'!C5182</f>
        <v>0.27023931000000001</v>
      </c>
      <c r="D399" s="27">
        <f>'Stata Output'!D5182</f>
        <v>0.21358711999999999</v>
      </c>
      <c r="E399" s="27">
        <f>'Stata Output'!E5182</f>
        <v>0.40558611999999999</v>
      </c>
      <c r="F399" s="28"/>
      <c r="G399" s="22">
        <f t="shared" si="48"/>
        <v>0</v>
      </c>
      <c r="H399" s="22">
        <f t="shared" si="49"/>
        <v>0</v>
      </c>
      <c r="I399" s="22">
        <f t="shared" si="50"/>
        <v>0</v>
      </c>
      <c r="K399" s="22">
        <f t="shared" si="51"/>
        <v>0</v>
      </c>
      <c r="L399" s="28"/>
      <c r="M399" s="28"/>
      <c r="N399" s="32" t="s">
        <v>178</v>
      </c>
      <c r="O399" s="28" t="s">
        <v>403</v>
      </c>
      <c r="P399" s="27">
        <f>'Stata Output'!C858</f>
        <v>0.72470893999999997</v>
      </c>
      <c r="Q399" s="27">
        <f>'Stata Output'!D858</f>
        <v>0.21277939000000001</v>
      </c>
      <c r="R399" s="27">
        <f>'Stata Output'!E858</f>
        <v>-7.0361510000000002E-2</v>
      </c>
      <c r="S399" s="28"/>
      <c r="T399" s="22">
        <f t="shared" si="52"/>
        <v>0</v>
      </c>
      <c r="U399" s="22">
        <f t="shared" si="53"/>
        <v>0</v>
      </c>
      <c r="V399" s="22">
        <f t="shared" si="54"/>
        <v>1</v>
      </c>
      <c r="X399" s="22">
        <f t="shared" si="55"/>
        <v>1</v>
      </c>
      <c r="Y399" s="28"/>
      <c r="Z399" s="28"/>
    </row>
    <row r="400" spans="1:26" x14ac:dyDescent="0.2">
      <c r="A400" s="32" t="s">
        <v>178</v>
      </c>
      <c r="B400" s="26" t="s">
        <v>404</v>
      </c>
      <c r="C400" s="27">
        <f>'Stata Output'!C5183</f>
        <v>0.31257337000000002</v>
      </c>
      <c r="D400" s="27">
        <f>'Stata Output'!D5183</f>
        <v>0.23185443999999999</v>
      </c>
      <c r="E400" s="27">
        <f>'Stata Output'!E5183</f>
        <v>0.34236620000000001</v>
      </c>
      <c r="F400" s="28"/>
      <c r="G400" s="22">
        <f t="shared" si="48"/>
        <v>0</v>
      </c>
      <c r="H400" s="22">
        <f t="shared" si="49"/>
        <v>0</v>
      </c>
      <c r="I400" s="22">
        <f t="shared" si="50"/>
        <v>0</v>
      </c>
      <c r="K400" s="22">
        <f t="shared" si="51"/>
        <v>0</v>
      </c>
      <c r="L400" s="28"/>
      <c r="M400" s="28"/>
      <c r="N400" s="32" t="s">
        <v>178</v>
      </c>
      <c r="O400" s="26" t="s">
        <v>404</v>
      </c>
      <c r="P400" s="27">
        <f>'Stata Output'!C859</f>
        <v>0.77384887000000002</v>
      </c>
      <c r="Q400" s="27">
        <f>'Stata Output'!D859</f>
        <v>0.16892798000000001</v>
      </c>
      <c r="R400" s="27">
        <f>'Stata Output'!E859</f>
        <v>-5.5530009999999998E-2</v>
      </c>
      <c r="S400" s="28"/>
      <c r="T400" s="22">
        <f t="shared" si="52"/>
        <v>0</v>
      </c>
      <c r="U400" s="22">
        <f t="shared" si="53"/>
        <v>0</v>
      </c>
      <c r="V400" s="22">
        <f t="shared" si="54"/>
        <v>1</v>
      </c>
      <c r="X400" s="22">
        <f t="shared" si="55"/>
        <v>1</v>
      </c>
      <c r="Y400" s="28"/>
      <c r="Z400" s="28"/>
    </row>
    <row r="401" spans="1:26" x14ac:dyDescent="0.2">
      <c r="A401" s="32" t="s">
        <v>178</v>
      </c>
      <c r="B401" s="28" t="s">
        <v>405</v>
      </c>
      <c r="C401" s="27">
        <f>'Stata Output'!C5184</f>
        <v>0.31255469000000002</v>
      </c>
      <c r="D401" s="27">
        <f>'Stata Output'!D5184</f>
        <v>0.22947886000000001</v>
      </c>
      <c r="E401" s="27">
        <f>'Stata Output'!E5184</f>
        <v>0.34579797000000001</v>
      </c>
      <c r="F401" s="28"/>
      <c r="G401" s="22">
        <f t="shared" si="48"/>
        <v>0</v>
      </c>
      <c r="H401" s="22">
        <f t="shared" si="49"/>
        <v>0</v>
      </c>
      <c r="I401" s="22">
        <f t="shared" si="50"/>
        <v>0</v>
      </c>
      <c r="K401" s="22">
        <f t="shared" si="51"/>
        <v>0</v>
      </c>
      <c r="L401" s="28"/>
      <c r="M401" s="28"/>
      <c r="N401" s="32" t="s">
        <v>178</v>
      </c>
      <c r="O401" s="28" t="s">
        <v>405</v>
      </c>
      <c r="P401" s="27">
        <f>'Stata Output'!C860</f>
        <v>0.76719243000000004</v>
      </c>
      <c r="Q401" s="27">
        <f>'Stata Output'!D860</f>
        <v>0.17243924999999999</v>
      </c>
      <c r="R401" s="27">
        <f>'Stata Output'!E860</f>
        <v>-5.3263079999999997E-2</v>
      </c>
      <c r="S401" s="28"/>
      <c r="T401" s="22">
        <f t="shared" si="52"/>
        <v>0</v>
      </c>
      <c r="U401" s="22">
        <f t="shared" si="53"/>
        <v>0</v>
      </c>
      <c r="V401" s="22">
        <f t="shared" si="54"/>
        <v>1</v>
      </c>
      <c r="X401" s="22">
        <f t="shared" si="55"/>
        <v>1</v>
      </c>
      <c r="Y401" s="28"/>
      <c r="Z401" s="28"/>
    </row>
    <row r="402" spans="1:26" x14ac:dyDescent="0.2">
      <c r="A402" s="32" t="s">
        <v>178</v>
      </c>
      <c r="B402" s="26" t="s">
        <v>406</v>
      </c>
      <c r="C402" s="27">
        <f>'Stata Output'!C5185</f>
        <v>0.31336322</v>
      </c>
      <c r="D402" s="27">
        <f>'Stata Output'!D5185</f>
        <v>0.22683687999999999</v>
      </c>
      <c r="E402" s="27">
        <f>'Stata Output'!E5185</f>
        <v>0.34865689</v>
      </c>
      <c r="F402" s="28"/>
      <c r="G402" s="22">
        <f t="shared" si="48"/>
        <v>0</v>
      </c>
      <c r="H402" s="22">
        <f t="shared" si="49"/>
        <v>0</v>
      </c>
      <c r="I402" s="22">
        <f t="shared" si="50"/>
        <v>0</v>
      </c>
      <c r="K402" s="22">
        <f t="shared" si="51"/>
        <v>0</v>
      </c>
      <c r="L402" s="28"/>
      <c r="M402" s="28"/>
      <c r="N402" s="32" t="s">
        <v>178</v>
      </c>
      <c r="O402" s="26" t="s">
        <v>406</v>
      </c>
      <c r="P402" s="27">
        <f>'Stata Output'!C861</f>
        <v>0.75995721000000005</v>
      </c>
      <c r="Q402" s="27">
        <f>'Stata Output'!D861</f>
        <v>0.17578539000000001</v>
      </c>
      <c r="R402" s="27">
        <f>'Stata Output'!E861</f>
        <v>-5.0280070000000003E-2</v>
      </c>
      <c r="S402" s="28"/>
      <c r="T402" s="22">
        <f t="shared" si="52"/>
        <v>0</v>
      </c>
      <c r="U402" s="22">
        <f t="shared" si="53"/>
        <v>0</v>
      </c>
      <c r="V402" s="22">
        <f t="shared" si="54"/>
        <v>1</v>
      </c>
      <c r="X402" s="22">
        <f t="shared" si="55"/>
        <v>1</v>
      </c>
      <c r="Y402" s="28"/>
      <c r="Z402" s="28"/>
    </row>
    <row r="403" spans="1:26" x14ac:dyDescent="0.2">
      <c r="A403" s="32" t="s">
        <v>178</v>
      </c>
      <c r="B403" s="28" t="s">
        <v>407</v>
      </c>
      <c r="C403" s="27">
        <f>'Stata Output'!C5186</f>
        <v>0.31536130000000001</v>
      </c>
      <c r="D403" s="27">
        <f>'Stata Output'!D5186</f>
        <v>0.2243406</v>
      </c>
      <c r="E403" s="27">
        <f>'Stata Output'!E5186</f>
        <v>0.34993297000000001</v>
      </c>
      <c r="F403" s="28"/>
      <c r="G403" s="22">
        <f t="shared" si="48"/>
        <v>0</v>
      </c>
      <c r="H403" s="22">
        <f t="shared" si="49"/>
        <v>0</v>
      </c>
      <c r="I403" s="22">
        <f t="shared" si="50"/>
        <v>0</v>
      </c>
      <c r="K403" s="22">
        <f t="shared" si="51"/>
        <v>0</v>
      </c>
      <c r="L403" s="28"/>
      <c r="M403" s="28"/>
      <c r="N403" s="32" t="s">
        <v>178</v>
      </c>
      <c r="O403" s="28" t="s">
        <v>407</v>
      </c>
      <c r="P403" s="27">
        <f>'Stata Output'!C862</f>
        <v>0.75337050999999999</v>
      </c>
      <c r="Q403" s="27">
        <f>'Stata Output'!D862</f>
        <v>0.17811529000000001</v>
      </c>
      <c r="R403" s="27">
        <f>'Stata Output'!E862</f>
        <v>-4.6774250000000003E-2</v>
      </c>
      <c r="S403" s="28"/>
      <c r="T403" s="22">
        <f t="shared" si="52"/>
        <v>0</v>
      </c>
      <c r="U403" s="22">
        <f t="shared" si="53"/>
        <v>0</v>
      </c>
      <c r="V403" s="22">
        <f t="shared" si="54"/>
        <v>1</v>
      </c>
      <c r="X403" s="22">
        <f t="shared" si="55"/>
        <v>1</v>
      </c>
      <c r="Y403" s="28"/>
      <c r="Z403" s="28"/>
    </row>
    <row r="404" spans="1:26" x14ac:dyDescent="0.2">
      <c r="A404" s="32" t="s">
        <v>178</v>
      </c>
      <c r="B404" s="26" t="s">
        <v>408</v>
      </c>
      <c r="C404" s="27">
        <f>'Stata Output'!C5187</f>
        <v>0.31430233000000002</v>
      </c>
      <c r="D404" s="27">
        <f>'Stata Output'!D5187</f>
        <v>0.22208058</v>
      </c>
      <c r="E404" s="27">
        <f>'Stata Output'!E5187</f>
        <v>0.35440019</v>
      </c>
      <c r="F404" s="28"/>
      <c r="G404" s="22">
        <f t="shared" si="48"/>
        <v>0</v>
      </c>
      <c r="H404" s="22">
        <f t="shared" si="49"/>
        <v>0</v>
      </c>
      <c r="I404" s="22">
        <f t="shared" si="50"/>
        <v>0</v>
      </c>
      <c r="K404" s="22">
        <f t="shared" si="51"/>
        <v>0</v>
      </c>
      <c r="L404" s="28"/>
      <c r="M404" s="28"/>
      <c r="N404" s="32" t="s">
        <v>178</v>
      </c>
      <c r="O404" s="26" t="s">
        <v>408</v>
      </c>
      <c r="P404" s="27">
        <f>'Stata Output'!C863</f>
        <v>0.74682736000000005</v>
      </c>
      <c r="Q404" s="27">
        <f>'Stata Output'!D863</f>
        <v>0.18215745</v>
      </c>
      <c r="R404" s="27">
        <f>'Stata Output'!E863</f>
        <v>-4.519745E-2</v>
      </c>
      <c r="S404" s="28"/>
      <c r="T404" s="22">
        <f t="shared" si="52"/>
        <v>0</v>
      </c>
      <c r="U404" s="22">
        <f t="shared" si="53"/>
        <v>0</v>
      </c>
      <c r="V404" s="22">
        <f t="shared" si="54"/>
        <v>1</v>
      </c>
      <c r="X404" s="22">
        <f t="shared" si="55"/>
        <v>1</v>
      </c>
      <c r="Y404" s="28"/>
      <c r="Z404" s="28"/>
    </row>
    <row r="405" spans="1:26" x14ac:dyDescent="0.2">
      <c r="A405" s="32" t="s">
        <v>178</v>
      </c>
      <c r="B405" s="28" t="s">
        <v>409</v>
      </c>
      <c r="C405" s="27">
        <f>'Stata Output'!C5188</f>
        <v>0.31398932000000002</v>
      </c>
      <c r="D405" s="27">
        <f>'Stata Output'!D5188</f>
        <v>0.21931532000000001</v>
      </c>
      <c r="E405" s="27">
        <f>'Stata Output'!E5188</f>
        <v>0.35873125</v>
      </c>
      <c r="F405" s="28"/>
      <c r="G405" s="22">
        <f t="shared" si="48"/>
        <v>0</v>
      </c>
      <c r="H405" s="22">
        <f t="shared" si="49"/>
        <v>0</v>
      </c>
      <c r="I405" s="22">
        <f t="shared" si="50"/>
        <v>0</v>
      </c>
      <c r="K405" s="22">
        <f t="shared" si="51"/>
        <v>0</v>
      </c>
      <c r="L405" s="28"/>
      <c r="M405" s="28"/>
      <c r="N405" s="32" t="s">
        <v>178</v>
      </c>
      <c r="O405" s="28" t="s">
        <v>409</v>
      </c>
      <c r="P405" s="27">
        <f>'Stata Output'!C864</f>
        <v>0.73902013</v>
      </c>
      <c r="Q405" s="27">
        <f>'Stata Output'!D864</f>
        <v>0.186441</v>
      </c>
      <c r="R405" s="27">
        <f>'Stata Output'!E864</f>
        <v>-4.2720870000000001E-2</v>
      </c>
      <c r="S405" s="28"/>
      <c r="T405" s="22">
        <f t="shared" si="52"/>
        <v>0</v>
      </c>
      <c r="U405" s="22">
        <f t="shared" si="53"/>
        <v>0</v>
      </c>
      <c r="V405" s="22">
        <f t="shared" si="54"/>
        <v>1</v>
      </c>
      <c r="X405" s="22">
        <f t="shared" si="55"/>
        <v>1</v>
      </c>
      <c r="Y405" s="28"/>
      <c r="Z405" s="28"/>
    </row>
    <row r="406" spans="1:26" x14ac:dyDescent="0.2">
      <c r="A406" s="32" t="s">
        <v>178</v>
      </c>
      <c r="B406" s="26" t="s">
        <v>410</v>
      </c>
      <c r="C406" s="27">
        <f>'Stata Output'!C5189</f>
        <v>0.31384250000000002</v>
      </c>
      <c r="D406" s="27">
        <f>'Stata Output'!D5189</f>
        <v>0.21575026999999999</v>
      </c>
      <c r="E406" s="27">
        <f>'Stata Output'!E5189</f>
        <v>0.36401853000000001</v>
      </c>
      <c r="F406" s="28"/>
      <c r="G406" s="22">
        <f t="shared" si="48"/>
        <v>0</v>
      </c>
      <c r="H406" s="22">
        <f t="shared" si="49"/>
        <v>0</v>
      </c>
      <c r="I406" s="22">
        <f t="shared" si="50"/>
        <v>0</v>
      </c>
      <c r="K406" s="22">
        <f t="shared" si="51"/>
        <v>0</v>
      </c>
      <c r="L406" s="28"/>
      <c r="M406" s="28"/>
      <c r="N406" s="32" t="s">
        <v>178</v>
      </c>
      <c r="O406" s="26" t="s">
        <v>410</v>
      </c>
      <c r="P406" s="27">
        <f>'Stata Output'!C865</f>
        <v>0.72900673999999999</v>
      </c>
      <c r="Q406" s="27">
        <f>'Stata Output'!D865</f>
        <v>0.19179046</v>
      </c>
      <c r="R406" s="27">
        <f>'Stata Output'!E865</f>
        <v>-3.938502E-2</v>
      </c>
      <c r="S406" s="28"/>
      <c r="T406" s="22">
        <f t="shared" si="52"/>
        <v>0</v>
      </c>
      <c r="U406" s="22">
        <f t="shared" si="53"/>
        <v>0</v>
      </c>
      <c r="V406" s="22">
        <f t="shared" si="54"/>
        <v>1</v>
      </c>
      <c r="X406" s="22">
        <f t="shared" si="55"/>
        <v>1</v>
      </c>
      <c r="Y406" s="28"/>
      <c r="Z406" s="28"/>
    </row>
    <row r="407" spans="1:26" x14ac:dyDescent="0.2">
      <c r="A407" s="32" t="s">
        <v>178</v>
      </c>
      <c r="B407" s="28" t="s">
        <v>411</v>
      </c>
      <c r="C407" s="27">
        <f>'Stata Output'!C5190</f>
        <v>0.31037490000000001</v>
      </c>
      <c r="D407" s="27">
        <f>'Stata Output'!D5190</f>
        <v>0.21381154999999999</v>
      </c>
      <c r="E407" s="27">
        <f>'Stata Output'!E5190</f>
        <v>0.37080603000000001</v>
      </c>
      <c r="F407" s="26"/>
      <c r="G407" s="22">
        <f t="shared" si="48"/>
        <v>0</v>
      </c>
      <c r="H407" s="22">
        <f t="shared" si="49"/>
        <v>0</v>
      </c>
      <c r="I407" s="22">
        <f t="shared" si="50"/>
        <v>0</v>
      </c>
      <c r="K407" s="22">
        <f t="shared" si="51"/>
        <v>0</v>
      </c>
      <c r="L407" s="26"/>
      <c r="M407" s="26"/>
      <c r="N407" s="32" t="s">
        <v>178</v>
      </c>
      <c r="O407" s="28" t="s">
        <v>411</v>
      </c>
      <c r="P407" s="27">
        <f>'Stata Output'!C866</f>
        <v>0.72287636</v>
      </c>
      <c r="Q407" s="27">
        <f>'Stata Output'!D866</f>
        <v>0.19698267</v>
      </c>
      <c r="R407" s="27">
        <f>'Stata Output'!E866</f>
        <v>-3.9457640000000002E-2</v>
      </c>
      <c r="S407" s="26"/>
      <c r="T407" s="22">
        <f t="shared" si="52"/>
        <v>0</v>
      </c>
      <c r="U407" s="22">
        <f t="shared" si="53"/>
        <v>0</v>
      </c>
      <c r="V407" s="22">
        <f t="shared" si="54"/>
        <v>1</v>
      </c>
      <c r="X407" s="22">
        <f t="shared" si="55"/>
        <v>1</v>
      </c>
      <c r="Y407" s="26"/>
      <c r="Z407" s="26"/>
    </row>
    <row r="408" spans="1:26" x14ac:dyDescent="0.2">
      <c r="A408" s="32" t="s">
        <v>178</v>
      </c>
      <c r="B408" s="26" t="s">
        <v>412</v>
      </c>
      <c r="C408" s="27">
        <f>'Stata Output'!C5191</f>
        <v>0.30952542999999999</v>
      </c>
      <c r="D408" s="27">
        <f>'Stata Output'!D5191</f>
        <v>0.21100189</v>
      </c>
      <c r="E408" s="27">
        <f>'Stata Output'!E5191</f>
        <v>0.37582033999999997</v>
      </c>
      <c r="F408" s="26"/>
      <c r="G408" s="22">
        <f t="shared" si="48"/>
        <v>0</v>
      </c>
      <c r="H408" s="22">
        <f t="shared" si="49"/>
        <v>0</v>
      </c>
      <c r="I408" s="22">
        <f t="shared" si="50"/>
        <v>0</v>
      </c>
      <c r="K408" s="22">
        <f t="shared" si="51"/>
        <v>0</v>
      </c>
      <c r="L408" s="26"/>
      <c r="M408" s="26"/>
      <c r="N408" s="32" t="s">
        <v>178</v>
      </c>
      <c r="O408" s="26" t="s">
        <v>412</v>
      </c>
      <c r="P408" s="27">
        <f>'Stata Output'!C867</f>
        <v>0.71483633000000002</v>
      </c>
      <c r="Q408" s="27">
        <f>'Stata Output'!D867</f>
        <v>0.20169313999999999</v>
      </c>
      <c r="R408" s="27">
        <f>'Stata Output'!E867</f>
        <v>-3.723725E-2</v>
      </c>
      <c r="S408" s="26"/>
      <c r="T408" s="22">
        <f t="shared" si="52"/>
        <v>0</v>
      </c>
      <c r="U408" s="22">
        <f t="shared" si="53"/>
        <v>0</v>
      </c>
      <c r="V408" s="22">
        <f t="shared" si="54"/>
        <v>1</v>
      </c>
      <c r="X408" s="22">
        <f t="shared" si="55"/>
        <v>1</v>
      </c>
      <c r="Y408" s="26"/>
      <c r="Z408" s="26"/>
    </row>
    <row r="409" spans="1:26" x14ac:dyDescent="0.2">
      <c r="A409" s="32" t="s">
        <v>178</v>
      </c>
      <c r="B409" s="28" t="s">
        <v>413</v>
      </c>
      <c r="C409" s="27">
        <f>'Stata Output'!C5192</f>
        <v>0.74260956</v>
      </c>
      <c r="D409" s="27">
        <f>'Stata Output'!D5192</f>
        <v>8.1278199999999995E-2</v>
      </c>
      <c r="E409" s="27">
        <f>'Stata Output'!E5192</f>
        <v>0.17947711999999999</v>
      </c>
      <c r="F409" s="26"/>
      <c r="G409" s="22">
        <f t="shared" si="48"/>
        <v>0</v>
      </c>
      <c r="H409" s="22">
        <f t="shared" si="49"/>
        <v>0</v>
      </c>
      <c r="I409" s="22">
        <f t="shared" si="50"/>
        <v>0</v>
      </c>
      <c r="K409" s="22">
        <f t="shared" si="51"/>
        <v>0</v>
      </c>
      <c r="L409" s="26"/>
      <c r="M409" s="26"/>
      <c r="N409" s="32" t="s">
        <v>178</v>
      </c>
      <c r="O409" s="28" t="s">
        <v>413</v>
      </c>
      <c r="P409" s="27">
        <f>'Stata Output'!C868</f>
        <v>0.33455430000000003</v>
      </c>
      <c r="Q409" s="27">
        <f>'Stata Output'!D868</f>
        <v>0.21539161000000001</v>
      </c>
      <c r="R409" s="27">
        <f>'Stata Output'!E868</f>
        <v>0.41499015</v>
      </c>
      <c r="S409" s="26"/>
      <c r="T409" s="22">
        <f t="shared" si="52"/>
        <v>0</v>
      </c>
      <c r="U409" s="22">
        <f t="shared" si="53"/>
        <v>0</v>
      </c>
      <c r="V409" s="22">
        <f t="shared" si="54"/>
        <v>0</v>
      </c>
      <c r="X409" s="22">
        <f t="shared" si="55"/>
        <v>0</v>
      </c>
      <c r="Y409" s="26"/>
      <c r="Z409" s="26"/>
    </row>
    <row r="410" spans="1:26" x14ac:dyDescent="0.2">
      <c r="A410" s="32" t="s">
        <v>178</v>
      </c>
      <c r="B410" s="26" t="s">
        <v>414</v>
      </c>
      <c r="C410" s="27">
        <f>'Stata Output'!C5193</f>
        <v>0.75868005999999999</v>
      </c>
      <c r="D410" s="27">
        <f>'Stata Output'!D5193</f>
        <v>8.3887729999999994E-2</v>
      </c>
      <c r="E410" s="27">
        <f>'Stata Output'!E5193</f>
        <v>0.16142133</v>
      </c>
      <c r="F410" s="26"/>
      <c r="G410" s="22">
        <f t="shared" si="48"/>
        <v>0</v>
      </c>
      <c r="H410" s="22">
        <f t="shared" si="49"/>
        <v>0</v>
      </c>
      <c r="I410" s="22">
        <f t="shared" si="50"/>
        <v>0</v>
      </c>
      <c r="K410" s="22">
        <f t="shared" si="51"/>
        <v>0</v>
      </c>
      <c r="L410" s="26"/>
      <c r="M410" s="26"/>
      <c r="N410" s="32" t="s">
        <v>178</v>
      </c>
      <c r="O410" s="26" t="s">
        <v>414</v>
      </c>
      <c r="P410" s="27">
        <f>'Stata Output'!C869</f>
        <v>0.34133263000000003</v>
      </c>
      <c r="Q410" s="27">
        <f>'Stata Output'!D869</f>
        <v>0.20485631000000001</v>
      </c>
      <c r="R410" s="27">
        <f>'Stata Output'!E869</f>
        <v>0.42457083000000001</v>
      </c>
      <c r="S410" s="26"/>
      <c r="T410" s="22">
        <f t="shared" si="52"/>
        <v>0</v>
      </c>
      <c r="U410" s="22">
        <f t="shared" si="53"/>
        <v>0</v>
      </c>
      <c r="V410" s="22">
        <f t="shared" si="54"/>
        <v>0</v>
      </c>
      <c r="X410" s="22">
        <f t="shared" si="55"/>
        <v>0</v>
      </c>
      <c r="Y410" s="26"/>
      <c r="Z410" s="26"/>
    </row>
    <row r="411" spans="1:26" x14ac:dyDescent="0.2">
      <c r="A411" s="32" t="s">
        <v>178</v>
      </c>
      <c r="B411" s="28" t="s">
        <v>415</v>
      </c>
      <c r="C411" s="27">
        <f>'Stata Output'!C5194</f>
        <v>0.75727076000000004</v>
      </c>
      <c r="D411" s="27">
        <f>'Stata Output'!D5194</f>
        <v>8.1998290000000001E-2</v>
      </c>
      <c r="E411" s="27">
        <f>'Stata Output'!E5194</f>
        <v>0.16576115</v>
      </c>
      <c r="F411" s="26"/>
      <c r="G411" s="22">
        <f t="shared" si="48"/>
        <v>0</v>
      </c>
      <c r="H411" s="22">
        <f t="shared" si="49"/>
        <v>0</v>
      </c>
      <c r="I411" s="22">
        <f t="shared" si="50"/>
        <v>0</v>
      </c>
      <c r="K411" s="22">
        <f t="shared" si="51"/>
        <v>0</v>
      </c>
      <c r="L411" s="26"/>
      <c r="M411" s="26"/>
      <c r="N411" s="32" t="s">
        <v>178</v>
      </c>
      <c r="O411" s="28" t="s">
        <v>415</v>
      </c>
      <c r="P411" s="27">
        <f>'Stata Output'!C870</f>
        <v>0.33575642</v>
      </c>
      <c r="Q411" s="27">
        <f>'Stata Output'!D870</f>
        <v>0.20858879999999999</v>
      </c>
      <c r="R411" s="27">
        <f>'Stata Output'!E870</f>
        <v>0.42559727000000003</v>
      </c>
      <c r="S411" s="26"/>
      <c r="T411" s="22">
        <f t="shared" si="52"/>
        <v>0</v>
      </c>
      <c r="U411" s="22">
        <f t="shared" si="53"/>
        <v>0</v>
      </c>
      <c r="V411" s="22">
        <f t="shared" si="54"/>
        <v>0</v>
      </c>
      <c r="X411" s="22">
        <f t="shared" si="55"/>
        <v>0</v>
      </c>
      <c r="Y411" s="26"/>
      <c r="Z411" s="26"/>
    </row>
    <row r="412" spans="1:26" x14ac:dyDescent="0.2">
      <c r="A412" s="32" t="s">
        <v>178</v>
      </c>
      <c r="B412" s="26" t="s">
        <v>416</v>
      </c>
      <c r="C412" s="27">
        <f>'Stata Output'!C5195</f>
        <v>0.75696072000000003</v>
      </c>
      <c r="D412" s="27">
        <f>'Stata Output'!D5195</f>
        <v>8.0457810000000005E-2</v>
      </c>
      <c r="E412" s="27">
        <f>'Stata Output'!E5195</f>
        <v>0.16833059</v>
      </c>
      <c r="F412" s="26"/>
      <c r="G412" s="22">
        <f t="shared" si="48"/>
        <v>0</v>
      </c>
      <c r="H412" s="22">
        <f t="shared" si="49"/>
        <v>0</v>
      </c>
      <c r="I412" s="22">
        <f t="shared" si="50"/>
        <v>0</v>
      </c>
      <c r="K412" s="22">
        <f t="shared" si="51"/>
        <v>0</v>
      </c>
      <c r="L412" s="26"/>
      <c r="M412" s="26"/>
      <c r="N412" s="32" t="s">
        <v>178</v>
      </c>
      <c r="O412" s="26" t="s">
        <v>416</v>
      </c>
      <c r="P412" s="27">
        <f>'Stata Output'!C871</f>
        <v>0.33137970999999999</v>
      </c>
      <c r="Q412" s="27">
        <f>'Stata Output'!D871</f>
        <v>0.21106653</v>
      </c>
      <c r="R412" s="27">
        <f>'Stata Output'!E871</f>
        <v>0.42690137</v>
      </c>
      <c r="S412" s="26"/>
      <c r="T412" s="22">
        <f t="shared" si="52"/>
        <v>0</v>
      </c>
      <c r="U412" s="22">
        <f t="shared" si="53"/>
        <v>0</v>
      </c>
      <c r="V412" s="22">
        <f t="shared" si="54"/>
        <v>0</v>
      </c>
      <c r="X412" s="22">
        <f t="shared" si="55"/>
        <v>0</v>
      </c>
      <c r="Y412" s="26"/>
      <c r="Z412" s="26"/>
    </row>
    <row r="413" spans="1:26" x14ac:dyDescent="0.2">
      <c r="A413" s="32" t="s">
        <v>178</v>
      </c>
      <c r="B413" s="28" t="s">
        <v>417</v>
      </c>
      <c r="C413" s="27">
        <f>'Stata Output'!C5196</f>
        <v>0.76676405000000003</v>
      </c>
      <c r="D413" s="27">
        <f>'Stata Output'!D5196</f>
        <v>8.4015870000000006E-2</v>
      </c>
      <c r="E413" s="27">
        <f>'Stata Output'!E5196</f>
        <v>0.15470569000000001</v>
      </c>
      <c r="F413" s="26"/>
      <c r="G413" s="22">
        <f t="shared" si="48"/>
        <v>0</v>
      </c>
      <c r="H413" s="22">
        <f t="shared" si="49"/>
        <v>0</v>
      </c>
      <c r="I413" s="22">
        <f t="shared" si="50"/>
        <v>0</v>
      </c>
      <c r="K413" s="22">
        <f t="shared" si="51"/>
        <v>0</v>
      </c>
      <c r="L413" s="26"/>
      <c r="M413" s="26"/>
      <c r="N413" s="32" t="s">
        <v>178</v>
      </c>
      <c r="O413" s="28" t="s">
        <v>417</v>
      </c>
      <c r="P413" s="27">
        <f>'Stata Output'!C872</f>
        <v>0.34083224000000001</v>
      </c>
      <c r="Q413" s="27">
        <f>'Stata Output'!D872</f>
        <v>0.20195055000000001</v>
      </c>
      <c r="R413" s="27">
        <f>'Stata Output'!E872</f>
        <v>0.43101721999999998</v>
      </c>
      <c r="S413" s="26"/>
      <c r="T413" s="22">
        <f t="shared" si="52"/>
        <v>0</v>
      </c>
      <c r="U413" s="22">
        <f t="shared" si="53"/>
        <v>0</v>
      </c>
      <c r="V413" s="22">
        <f t="shared" si="54"/>
        <v>0</v>
      </c>
      <c r="X413" s="22">
        <f t="shared" si="55"/>
        <v>0</v>
      </c>
      <c r="Y413" s="26"/>
      <c r="Z413" s="26"/>
    </row>
    <row r="414" spans="1:26" x14ac:dyDescent="0.2">
      <c r="A414" s="32" t="s">
        <v>178</v>
      </c>
      <c r="B414" s="26" t="s">
        <v>418</v>
      </c>
      <c r="C414" s="27">
        <f>'Stata Output'!C5197</f>
        <v>0.76742573999999997</v>
      </c>
      <c r="D414" s="27">
        <f>'Stata Output'!D5197</f>
        <v>8.29429E-2</v>
      </c>
      <c r="E414" s="27">
        <f>'Stata Output'!E5197</f>
        <v>0.15548185</v>
      </c>
      <c r="F414" s="26"/>
      <c r="G414" s="22">
        <f t="shared" si="48"/>
        <v>0</v>
      </c>
      <c r="H414" s="22">
        <f t="shared" si="49"/>
        <v>0</v>
      </c>
      <c r="I414" s="22">
        <f t="shared" si="50"/>
        <v>0</v>
      </c>
      <c r="K414" s="22">
        <f t="shared" si="51"/>
        <v>0</v>
      </c>
      <c r="L414" s="26"/>
      <c r="M414" s="26"/>
      <c r="N414" s="32" t="s">
        <v>178</v>
      </c>
      <c r="O414" s="26" t="s">
        <v>418</v>
      </c>
      <c r="P414" s="27">
        <f>'Stata Output'!C873</f>
        <v>0.33796124</v>
      </c>
      <c r="Q414" s="27">
        <f>'Stata Output'!D873</f>
        <v>0.20308486000000001</v>
      </c>
      <c r="R414" s="27">
        <f>'Stata Output'!E873</f>
        <v>0.43241433000000001</v>
      </c>
      <c r="S414" s="26"/>
      <c r="T414" s="22">
        <f t="shared" si="52"/>
        <v>0</v>
      </c>
      <c r="U414" s="22">
        <f t="shared" si="53"/>
        <v>0</v>
      </c>
      <c r="V414" s="22">
        <f t="shared" si="54"/>
        <v>0</v>
      </c>
      <c r="X414" s="22">
        <f t="shared" si="55"/>
        <v>0</v>
      </c>
      <c r="Y414" s="26"/>
      <c r="Z414" s="26"/>
    </row>
    <row r="415" spans="1:26" x14ac:dyDescent="0.2">
      <c r="A415" s="32" t="s">
        <v>178</v>
      </c>
      <c r="B415" s="28" t="s">
        <v>419</v>
      </c>
      <c r="C415" s="27">
        <f>'Stata Output'!C5198</f>
        <v>0.77221514000000002</v>
      </c>
      <c r="D415" s="27">
        <f>'Stata Output'!D5198</f>
        <v>8.5800879999999996E-2</v>
      </c>
      <c r="E415" s="27">
        <f>'Stata Output'!E5198</f>
        <v>0.14742362000000001</v>
      </c>
      <c r="F415" s="26"/>
      <c r="G415" s="22">
        <f t="shared" si="48"/>
        <v>0</v>
      </c>
      <c r="H415" s="22">
        <f t="shared" si="49"/>
        <v>0</v>
      </c>
      <c r="I415" s="22">
        <f t="shared" si="50"/>
        <v>0</v>
      </c>
      <c r="K415" s="22">
        <f t="shared" si="51"/>
        <v>0</v>
      </c>
      <c r="L415" s="26"/>
      <c r="M415" s="26"/>
      <c r="N415" s="32" t="s">
        <v>178</v>
      </c>
      <c r="O415" s="28" t="s">
        <v>419</v>
      </c>
      <c r="P415" s="27">
        <f>'Stata Output'!C874</f>
        <v>0.34553210000000001</v>
      </c>
      <c r="Q415" s="27">
        <f>'Stata Output'!D874</f>
        <v>0.19718241</v>
      </c>
      <c r="R415" s="27">
        <f>'Stata Output'!E874</f>
        <v>0.43350326</v>
      </c>
      <c r="S415" s="26"/>
      <c r="T415" s="22">
        <f t="shared" si="52"/>
        <v>0</v>
      </c>
      <c r="U415" s="22">
        <f t="shared" si="53"/>
        <v>0</v>
      </c>
      <c r="V415" s="22">
        <f t="shared" si="54"/>
        <v>0</v>
      </c>
      <c r="X415" s="22">
        <f t="shared" si="55"/>
        <v>0</v>
      </c>
      <c r="Y415" s="26"/>
      <c r="Z415" s="26"/>
    </row>
    <row r="416" spans="1:26" x14ac:dyDescent="0.2">
      <c r="A416" s="32" t="s">
        <v>178</v>
      </c>
      <c r="B416" s="26" t="s">
        <v>420</v>
      </c>
      <c r="C416" s="27">
        <f>'Stata Output'!C5199</f>
        <v>0.77229629</v>
      </c>
      <c r="D416" s="27">
        <f>'Stata Output'!D5199</f>
        <v>8.5264199999999998E-2</v>
      </c>
      <c r="E416" s="27">
        <f>'Stata Output'!E5199</f>
        <v>0.14810033</v>
      </c>
      <c r="F416" s="28"/>
      <c r="G416" s="22">
        <f t="shared" si="48"/>
        <v>0</v>
      </c>
      <c r="H416" s="22">
        <f t="shared" si="49"/>
        <v>0</v>
      </c>
      <c r="I416" s="22">
        <f t="shared" si="50"/>
        <v>0</v>
      </c>
      <c r="K416" s="22">
        <f t="shared" si="51"/>
        <v>0</v>
      </c>
      <c r="L416" s="28"/>
      <c r="M416" s="28"/>
      <c r="N416" s="32" t="s">
        <v>178</v>
      </c>
      <c r="O416" s="26" t="s">
        <v>420</v>
      </c>
      <c r="P416" s="27">
        <f>'Stata Output'!C875</f>
        <v>0.34404555999999997</v>
      </c>
      <c r="Q416" s="27">
        <f>'Stata Output'!D875</f>
        <v>0.19791813</v>
      </c>
      <c r="R416" s="27">
        <f>'Stata Output'!E875</f>
        <v>0.43406294000000001</v>
      </c>
      <c r="S416" s="28"/>
      <c r="T416" s="22">
        <f t="shared" si="52"/>
        <v>0</v>
      </c>
      <c r="U416" s="22">
        <f t="shared" si="53"/>
        <v>0</v>
      </c>
      <c r="V416" s="22">
        <f t="shared" si="54"/>
        <v>0</v>
      </c>
      <c r="X416" s="22">
        <f t="shared" si="55"/>
        <v>0</v>
      </c>
      <c r="Y416" s="28"/>
      <c r="Z416" s="28"/>
    </row>
    <row r="417" spans="1:26" x14ac:dyDescent="0.2">
      <c r="A417" s="32" t="s">
        <v>178</v>
      </c>
      <c r="B417" s="28" t="s">
        <v>421</v>
      </c>
      <c r="C417" s="27">
        <f>'Stata Output'!C5200</f>
        <v>0.77179909999999996</v>
      </c>
      <c r="D417" s="27">
        <f>'Stata Output'!D5200</f>
        <v>8.5519109999999995E-2</v>
      </c>
      <c r="E417" s="27">
        <f>'Stata Output'!E5200</f>
        <v>0.14830855000000001</v>
      </c>
      <c r="F417" s="26"/>
      <c r="G417" s="22">
        <f t="shared" si="48"/>
        <v>0</v>
      </c>
      <c r="H417" s="22">
        <f t="shared" si="49"/>
        <v>0</v>
      </c>
      <c r="I417" s="22">
        <f t="shared" si="50"/>
        <v>0</v>
      </c>
      <c r="K417" s="22">
        <f t="shared" si="51"/>
        <v>0</v>
      </c>
      <c r="L417" s="26"/>
      <c r="M417" s="26"/>
      <c r="N417" s="32" t="s">
        <v>178</v>
      </c>
      <c r="O417" s="28" t="s">
        <v>421</v>
      </c>
      <c r="P417" s="27">
        <f>'Stata Output'!C876</f>
        <v>0.34465890999999999</v>
      </c>
      <c r="Q417" s="27">
        <f>'Stata Output'!D876</f>
        <v>0.19787777000000001</v>
      </c>
      <c r="R417" s="27">
        <f>'Stata Output'!E876</f>
        <v>0.43354166999999999</v>
      </c>
      <c r="S417" s="26"/>
      <c r="T417" s="22">
        <f t="shared" si="52"/>
        <v>0</v>
      </c>
      <c r="U417" s="22">
        <f t="shared" si="53"/>
        <v>0</v>
      </c>
      <c r="V417" s="22">
        <f t="shared" si="54"/>
        <v>0</v>
      </c>
      <c r="X417" s="22">
        <f t="shared" si="55"/>
        <v>0</v>
      </c>
      <c r="Y417" s="26"/>
      <c r="Z417" s="26"/>
    </row>
    <row r="418" spans="1:26" x14ac:dyDescent="0.2">
      <c r="A418" s="32" t="s">
        <v>178</v>
      </c>
      <c r="B418" s="26" t="s">
        <v>422</v>
      </c>
      <c r="C418" s="27">
        <f>'Stata Output'!C5201</f>
        <v>0.77012013000000001</v>
      </c>
      <c r="D418" s="27">
        <f>'Stata Output'!D5201</f>
        <v>8.5380280000000003E-2</v>
      </c>
      <c r="E418" s="27">
        <f>'Stata Output'!E5201</f>
        <v>0.15044674</v>
      </c>
      <c r="F418" s="26"/>
      <c r="G418" s="22">
        <f t="shared" si="48"/>
        <v>0</v>
      </c>
      <c r="H418" s="22">
        <f t="shared" si="49"/>
        <v>0</v>
      </c>
      <c r="I418" s="22">
        <f t="shared" si="50"/>
        <v>0</v>
      </c>
      <c r="K418" s="22">
        <f t="shared" si="51"/>
        <v>0</v>
      </c>
      <c r="L418" s="26"/>
      <c r="M418" s="26"/>
      <c r="N418" s="32" t="s">
        <v>178</v>
      </c>
      <c r="O418" s="26" t="s">
        <v>422</v>
      </c>
      <c r="P418" s="27">
        <f>'Stata Output'!C877</f>
        <v>0.34393066</v>
      </c>
      <c r="Q418" s="27">
        <f>'Stata Output'!D877</f>
        <v>0.19921374</v>
      </c>
      <c r="R418" s="27">
        <f>'Stata Output'!E877</f>
        <v>0.43273971</v>
      </c>
      <c r="S418" s="26"/>
      <c r="T418" s="22">
        <f t="shared" si="52"/>
        <v>0</v>
      </c>
      <c r="U418" s="22">
        <f t="shared" si="53"/>
        <v>0</v>
      </c>
      <c r="V418" s="22">
        <f t="shared" si="54"/>
        <v>0</v>
      </c>
      <c r="X418" s="22">
        <f t="shared" si="55"/>
        <v>0</v>
      </c>
      <c r="Y418" s="26"/>
      <c r="Z418" s="26"/>
    </row>
    <row r="419" spans="1:26" x14ac:dyDescent="0.2">
      <c r="A419" s="32" t="s">
        <v>178</v>
      </c>
      <c r="B419" s="28" t="s">
        <v>423</v>
      </c>
      <c r="C419" s="27">
        <f>'Stata Output'!C5202</f>
        <v>0.76996065000000002</v>
      </c>
      <c r="D419" s="27">
        <f>'Stata Output'!D5202</f>
        <v>8.4481570000000006E-2</v>
      </c>
      <c r="E419" s="27">
        <f>'Stata Output'!E5202</f>
        <v>0.15192104000000001</v>
      </c>
      <c r="F419" s="26"/>
      <c r="G419" s="22">
        <f t="shared" si="48"/>
        <v>0</v>
      </c>
      <c r="H419" s="22">
        <f t="shared" si="49"/>
        <v>0</v>
      </c>
      <c r="I419" s="22">
        <f t="shared" si="50"/>
        <v>0</v>
      </c>
      <c r="K419" s="22">
        <f t="shared" si="51"/>
        <v>0</v>
      </c>
      <c r="L419" s="26"/>
      <c r="M419" s="26"/>
      <c r="N419" s="32" t="s">
        <v>178</v>
      </c>
      <c r="O419" s="28" t="s">
        <v>423</v>
      </c>
      <c r="P419" s="27">
        <f>'Stata Output'!C878</f>
        <v>0.34138161</v>
      </c>
      <c r="Q419" s="27">
        <f>'Stata Output'!D878</f>
        <v>0.20064483</v>
      </c>
      <c r="R419" s="27">
        <f>'Stata Output'!E878</f>
        <v>0.43351244</v>
      </c>
      <c r="S419" s="26"/>
      <c r="T419" s="22">
        <f t="shared" si="52"/>
        <v>0</v>
      </c>
      <c r="U419" s="22">
        <f t="shared" si="53"/>
        <v>0</v>
      </c>
      <c r="V419" s="22">
        <f t="shared" si="54"/>
        <v>0</v>
      </c>
      <c r="X419" s="22">
        <f t="shared" si="55"/>
        <v>0</v>
      </c>
      <c r="Y419" s="26"/>
      <c r="Z419" s="26"/>
    </row>
    <row r="420" spans="1:26" x14ac:dyDescent="0.2">
      <c r="A420" s="32" t="s">
        <v>178</v>
      </c>
      <c r="B420" s="26" t="s">
        <v>424</v>
      </c>
      <c r="C420" s="27">
        <f>'Stata Output'!C5203</f>
        <v>0.76965079000000003</v>
      </c>
      <c r="D420" s="27">
        <f>'Stata Output'!D5203</f>
        <v>8.4903069999999997E-2</v>
      </c>
      <c r="E420" s="27">
        <f>'Stata Output'!E5203</f>
        <v>0.15167379</v>
      </c>
      <c r="F420" s="26"/>
      <c r="G420" s="22">
        <f t="shared" si="48"/>
        <v>0</v>
      </c>
      <c r="H420" s="22">
        <f t="shared" si="49"/>
        <v>0</v>
      </c>
      <c r="I420" s="22">
        <f t="shared" si="50"/>
        <v>0</v>
      </c>
      <c r="K420" s="22">
        <f t="shared" si="51"/>
        <v>0</v>
      </c>
      <c r="L420" s="26"/>
      <c r="M420" s="26"/>
      <c r="N420" s="32" t="s">
        <v>178</v>
      </c>
      <c r="O420" s="26" t="s">
        <v>424</v>
      </c>
      <c r="P420" s="27">
        <f>'Stata Output'!C879</f>
        <v>0.34249933999999999</v>
      </c>
      <c r="Q420" s="27">
        <f>'Stata Output'!D879</f>
        <v>0.20023288</v>
      </c>
      <c r="R420" s="27">
        <f>'Stata Output'!E879</f>
        <v>0.43293580999999998</v>
      </c>
      <c r="S420" s="26"/>
      <c r="T420" s="22">
        <f t="shared" si="52"/>
        <v>0</v>
      </c>
      <c r="U420" s="22">
        <f t="shared" si="53"/>
        <v>0</v>
      </c>
      <c r="V420" s="22">
        <f t="shared" si="54"/>
        <v>0</v>
      </c>
      <c r="X420" s="22">
        <f t="shared" si="55"/>
        <v>0</v>
      </c>
      <c r="Y420" s="26"/>
      <c r="Z420" s="26"/>
    </row>
    <row r="421" spans="1:26" s="30" customFormat="1" x14ac:dyDescent="0.2">
      <c r="A421" s="29" t="s">
        <v>178</v>
      </c>
      <c r="B421" s="34" t="s">
        <v>425</v>
      </c>
      <c r="C421" s="31">
        <f>'Stata Output'!C5204</f>
        <v>0.76883354999999998</v>
      </c>
      <c r="D421" s="31">
        <f>'Stata Output'!D5204</f>
        <v>8.4697469999999997E-2</v>
      </c>
      <c r="E421" s="31">
        <f>'Stata Output'!E5204</f>
        <v>0.15291268</v>
      </c>
      <c r="G421" s="30">
        <f t="shared" si="48"/>
        <v>0</v>
      </c>
      <c r="H421" s="30">
        <f t="shared" si="49"/>
        <v>0</v>
      </c>
      <c r="I421" s="30">
        <f t="shared" si="50"/>
        <v>0</v>
      </c>
      <c r="K421" s="30">
        <f t="shared" si="51"/>
        <v>0</v>
      </c>
      <c r="L421" s="30">
        <f>SUM(K175:K421)</f>
        <v>0</v>
      </c>
      <c r="N421" s="29" t="s">
        <v>178</v>
      </c>
      <c r="O421" s="34" t="s">
        <v>425</v>
      </c>
      <c r="P421" s="31">
        <f>'Stata Output'!C880</f>
        <v>0.34175835999999998</v>
      </c>
      <c r="Q421" s="31">
        <f>'Stata Output'!D880</f>
        <v>0.20108643000000001</v>
      </c>
      <c r="R421" s="31">
        <f>'Stata Output'!E880</f>
        <v>0.43267776000000002</v>
      </c>
      <c r="T421" s="30">
        <f t="shared" si="52"/>
        <v>0</v>
      </c>
      <c r="U421" s="30">
        <f t="shared" si="53"/>
        <v>0</v>
      </c>
      <c r="V421" s="30">
        <f t="shared" si="54"/>
        <v>0</v>
      </c>
      <c r="X421" s="30">
        <f t="shared" si="55"/>
        <v>0</v>
      </c>
      <c r="Y421" s="30">
        <f>SUM(X175:X421)</f>
        <v>136</v>
      </c>
    </row>
    <row r="422" spans="1:26" x14ac:dyDescent="0.2">
      <c r="A422" s="32" t="s">
        <v>426</v>
      </c>
      <c r="B422" s="26" t="s">
        <v>427</v>
      </c>
      <c r="C422" s="27">
        <f>'Stata Output'!C5205</f>
        <v>0.65253815999999998</v>
      </c>
      <c r="D422" s="27">
        <f>'Stata Output'!D5205</f>
        <v>0.20485259</v>
      </c>
      <c r="E422" s="27">
        <f>'Stata Output'!E5205</f>
        <v>0.23565122999999999</v>
      </c>
      <c r="F422" s="26"/>
      <c r="G422" s="22">
        <f t="shared" si="48"/>
        <v>0</v>
      </c>
      <c r="H422" s="22">
        <f t="shared" si="49"/>
        <v>0</v>
      </c>
      <c r="I422" s="22">
        <f t="shared" si="50"/>
        <v>0</v>
      </c>
      <c r="K422" s="22">
        <f t="shared" si="51"/>
        <v>0</v>
      </c>
      <c r="L422" s="26"/>
      <c r="M422" s="26"/>
      <c r="N422" s="32" t="s">
        <v>426</v>
      </c>
      <c r="O422" s="26" t="s">
        <v>413</v>
      </c>
      <c r="P422" s="27">
        <f>'Stata Output'!C881</f>
        <v>0.54717934999999995</v>
      </c>
      <c r="Q422" s="27">
        <f>'Stata Output'!D881</f>
        <v>0.22028581999999999</v>
      </c>
      <c r="R422" s="27">
        <f>'Stata Output'!E881</f>
        <v>0.34187709999999999</v>
      </c>
      <c r="S422" s="26"/>
      <c r="T422" s="22">
        <f t="shared" si="52"/>
        <v>0</v>
      </c>
      <c r="U422" s="22">
        <f t="shared" si="53"/>
        <v>0</v>
      </c>
      <c r="V422" s="22">
        <f t="shared" si="54"/>
        <v>0</v>
      </c>
      <c r="X422" s="22">
        <f t="shared" si="55"/>
        <v>0</v>
      </c>
      <c r="Y422" s="26"/>
      <c r="Z422" s="26"/>
    </row>
    <row r="423" spans="1:26" x14ac:dyDescent="0.2">
      <c r="A423" s="32" t="s">
        <v>426</v>
      </c>
      <c r="B423" s="28" t="s">
        <v>428</v>
      </c>
      <c r="C423" s="27">
        <f>'Stata Output'!C5206</f>
        <v>0.65323980999999998</v>
      </c>
      <c r="D423" s="27">
        <f>'Stata Output'!D5206</f>
        <v>0.20265580999999999</v>
      </c>
      <c r="E423" s="27">
        <f>'Stata Output'!E5206</f>
        <v>0.23799447000000001</v>
      </c>
      <c r="F423" s="28"/>
      <c r="G423" s="22">
        <f t="shared" si="48"/>
        <v>0</v>
      </c>
      <c r="H423" s="22">
        <f t="shared" si="49"/>
        <v>0</v>
      </c>
      <c r="I423" s="22">
        <f t="shared" si="50"/>
        <v>0</v>
      </c>
      <c r="K423" s="22">
        <f t="shared" si="51"/>
        <v>0</v>
      </c>
      <c r="L423" s="28"/>
      <c r="M423" s="28"/>
      <c r="N423" s="32" t="s">
        <v>426</v>
      </c>
      <c r="O423" s="28" t="s">
        <v>414</v>
      </c>
      <c r="P423" s="27">
        <f>'Stata Output'!C882</f>
        <v>0.54116929000000003</v>
      </c>
      <c r="Q423" s="27">
        <f>'Stata Output'!D882</f>
        <v>0.2230483</v>
      </c>
      <c r="R423" s="27">
        <f>'Stata Output'!E882</f>
        <v>0.34437380000000001</v>
      </c>
      <c r="S423" s="28"/>
      <c r="T423" s="22">
        <f t="shared" si="52"/>
        <v>0</v>
      </c>
      <c r="U423" s="22">
        <f t="shared" si="53"/>
        <v>0</v>
      </c>
      <c r="V423" s="22">
        <f t="shared" si="54"/>
        <v>0</v>
      </c>
      <c r="X423" s="22">
        <f t="shared" si="55"/>
        <v>0</v>
      </c>
      <c r="Y423" s="28"/>
      <c r="Z423" s="28"/>
    </row>
    <row r="424" spans="1:26" x14ac:dyDescent="0.2">
      <c r="A424" s="32" t="s">
        <v>426</v>
      </c>
      <c r="B424" s="26" t="s">
        <v>429</v>
      </c>
      <c r="C424" s="27">
        <f>'Stata Output'!C5207</f>
        <v>0.65324040000000005</v>
      </c>
      <c r="D424" s="27">
        <f>'Stata Output'!D5207</f>
        <v>0.20133084000000001</v>
      </c>
      <c r="E424" s="27">
        <f>'Stata Output'!E5207</f>
        <v>0.23989582000000001</v>
      </c>
      <c r="F424" s="26"/>
      <c r="G424" s="22">
        <f t="shared" si="48"/>
        <v>0</v>
      </c>
      <c r="H424" s="22">
        <f t="shared" si="49"/>
        <v>0</v>
      </c>
      <c r="I424" s="22">
        <f t="shared" si="50"/>
        <v>0</v>
      </c>
      <c r="K424" s="22">
        <f t="shared" si="51"/>
        <v>0</v>
      </c>
      <c r="L424" s="26"/>
      <c r="M424" s="26"/>
      <c r="N424" s="32" t="s">
        <v>426</v>
      </c>
      <c r="O424" s="26" t="s">
        <v>415</v>
      </c>
      <c r="P424" s="27">
        <f>'Stata Output'!C883</f>
        <v>0.53745889000000002</v>
      </c>
      <c r="Q424" s="27">
        <f>'Stata Output'!D883</f>
        <v>0.22499928999999999</v>
      </c>
      <c r="R424" s="27">
        <f>'Stata Output'!E883</f>
        <v>0.34564431000000001</v>
      </c>
      <c r="S424" s="26"/>
      <c r="T424" s="22">
        <f t="shared" si="52"/>
        <v>0</v>
      </c>
      <c r="U424" s="22">
        <f t="shared" si="53"/>
        <v>0</v>
      </c>
      <c r="V424" s="22">
        <f t="shared" si="54"/>
        <v>0</v>
      </c>
      <c r="X424" s="22">
        <f t="shared" si="55"/>
        <v>0</v>
      </c>
      <c r="Y424" s="26"/>
      <c r="Z424" s="26"/>
    </row>
    <row r="425" spans="1:26" x14ac:dyDescent="0.2">
      <c r="A425" s="32" t="s">
        <v>426</v>
      </c>
      <c r="B425" s="28" t="s">
        <v>430</v>
      </c>
      <c r="C425" s="27">
        <f>'Stata Output'!C5208</f>
        <v>0.65377364000000004</v>
      </c>
      <c r="D425" s="27">
        <f>'Stata Output'!D5208</f>
        <v>0.19896340000000001</v>
      </c>
      <c r="E425" s="27">
        <f>'Stata Output'!E5208</f>
        <v>0.24267854999999999</v>
      </c>
      <c r="F425" s="26"/>
      <c r="G425" s="22">
        <f t="shared" si="48"/>
        <v>0</v>
      </c>
      <c r="H425" s="22">
        <f t="shared" si="49"/>
        <v>0</v>
      </c>
      <c r="I425" s="22">
        <f t="shared" si="50"/>
        <v>0</v>
      </c>
      <c r="K425" s="22">
        <f t="shared" si="51"/>
        <v>0</v>
      </c>
      <c r="L425" s="26"/>
      <c r="M425" s="26"/>
      <c r="N425" s="32" t="s">
        <v>426</v>
      </c>
      <c r="O425" s="26" t="s">
        <v>416</v>
      </c>
      <c r="P425" s="27">
        <f>'Stata Output'!C884</f>
        <v>0.53093685000000002</v>
      </c>
      <c r="Q425" s="27">
        <f>'Stata Output'!D884</f>
        <v>0.22812662</v>
      </c>
      <c r="R425" s="27">
        <f>'Stata Output'!E884</f>
        <v>0.34821080999999998</v>
      </c>
      <c r="S425" s="26"/>
      <c r="T425" s="22">
        <f t="shared" si="52"/>
        <v>0</v>
      </c>
      <c r="U425" s="22">
        <f t="shared" si="53"/>
        <v>0</v>
      </c>
      <c r="V425" s="22">
        <f t="shared" si="54"/>
        <v>0</v>
      </c>
      <c r="X425" s="22">
        <f t="shared" si="55"/>
        <v>0</v>
      </c>
      <c r="Y425" s="26"/>
      <c r="Z425" s="26"/>
    </row>
    <row r="426" spans="1:26" x14ac:dyDescent="0.2">
      <c r="A426" s="32" t="s">
        <v>426</v>
      </c>
      <c r="B426" s="26" t="s">
        <v>431</v>
      </c>
      <c r="C426" s="27">
        <f>'Stata Output'!C5209</f>
        <v>0.65369485000000005</v>
      </c>
      <c r="D426" s="27">
        <f>'Stata Output'!D5209</f>
        <v>0.19802175999999999</v>
      </c>
      <c r="E426" s="27">
        <f>'Stata Output'!E5209</f>
        <v>0.24412128</v>
      </c>
      <c r="F426" s="26"/>
      <c r="G426" s="22">
        <f t="shared" si="48"/>
        <v>0</v>
      </c>
      <c r="H426" s="22">
        <f t="shared" si="49"/>
        <v>0</v>
      </c>
      <c r="I426" s="22">
        <f t="shared" si="50"/>
        <v>0</v>
      </c>
      <c r="K426" s="22">
        <f t="shared" si="51"/>
        <v>0</v>
      </c>
      <c r="L426" s="26"/>
      <c r="M426" s="26"/>
      <c r="N426" s="32" t="s">
        <v>426</v>
      </c>
      <c r="O426" s="26" t="s">
        <v>417</v>
      </c>
      <c r="P426" s="27">
        <f>'Stata Output'!C885</f>
        <v>0.52828390999999997</v>
      </c>
      <c r="Q426" s="27">
        <f>'Stata Output'!D885</f>
        <v>0.22956654000000001</v>
      </c>
      <c r="R426" s="27">
        <f>'Stata Output'!E885</f>
        <v>0.34906964000000001</v>
      </c>
      <c r="S426" s="26"/>
      <c r="T426" s="22">
        <f t="shared" si="52"/>
        <v>0</v>
      </c>
      <c r="U426" s="22">
        <f t="shared" si="53"/>
        <v>0</v>
      </c>
      <c r="V426" s="22">
        <f t="shared" si="54"/>
        <v>0</v>
      </c>
      <c r="X426" s="22">
        <f t="shared" si="55"/>
        <v>0</v>
      </c>
      <c r="Y426" s="26"/>
      <c r="Z426" s="26"/>
    </row>
    <row r="427" spans="1:26" x14ac:dyDescent="0.2">
      <c r="A427" s="32" t="s">
        <v>426</v>
      </c>
      <c r="B427" s="28" t="s">
        <v>432</v>
      </c>
      <c r="C427" s="27">
        <f>'Stata Output'!C5210</f>
        <v>0.65412004999999995</v>
      </c>
      <c r="D427" s="27">
        <f>'Stata Output'!D5210</f>
        <v>0.19640916999999999</v>
      </c>
      <c r="E427" s="27">
        <f>'Stata Output'!E5210</f>
        <v>0.24594518000000001</v>
      </c>
      <c r="F427" s="26"/>
      <c r="G427" s="22">
        <f t="shared" si="48"/>
        <v>0</v>
      </c>
      <c r="H427" s="22">
        <f t="shared" si="49"/>
        <v>0</v>
      </c>
      <c r="I427" s="22">
        <f t="shared" si="50"/>
        <v>0</v>
      </c>
      <c r="K427" s="22">
        <f t="shared" si="51"/>
        <v>0</v>
      </c>
      <c r="L427" s="26"/>
      <c r="M427" s="26"/>
      <c r="N427" s="32" t="s">
        <v>426</v>
      </c>
      <c r="O427" s="26" t="s">
        <v>418</v>
      </c>
      <c r="P427" s="27">
        <f>'Stata Output'!C886</f>
        <v>0.52385391999999997</v>
      </c>
      <c r="Q427" s="27">
        <f>'Stata Output'!D886</f>
        <v>0.23165496999999999</v>
      </c>
      <c r="R427" s="27">
        <f>'Stata Output'!E886</f>
        <v>0.35085232999999999</v>
      </c>
      <c r="S427" s="26"/>
      <c r="T427" s="22">
        <f t="shared" si="52"/>
        <v>0</v>
      </c>
      <c r="U427" s="22">
        <f t="shared" si="53"/>
        <v>0</v>
      </c>
      <c r="V427" s="22">
        <f t="shared" si="54"/>
        <v>0</v>
      </c>
      <c r="X427" s="22">
        <f t="shared" si="55"/>
        <v>0</v>
      </c>
      <c r="Y427" s="26"/>
      <c r="Z427" s="26"/>
    </row>
    <row r="428" spans="1:26" x14ac:dyDescent="0.2">
      <c r="A428" s="32" t="s">
        <v>426</v>
      </c>
      <c r="B428" s="26" t="s">
        <v>433</v>
      </c>
      <c r="C428" s="27">
        <f>'Stata Output'!C5211</f>
        <v>0.66132574</v>
      </c>
      <c r="D428" s="27">
        <f>'Stata Output'!D5211</f>
        <v>0.19162874999999999</v>
      </c>
      <c r="E428" s="27">
        <f>'Stata Output'!E5211</f>
        <v>0.24448637000000001</v>
      </c>
      <c r="F428" s="26"/>
      <c r="G428" s="22">
        <f t="shared" si="48"/>
        <v>0</v>
      </c>
      <c r="H428" s="22">
        <f t="shared" si="49"/>
        <v>0</v>
      </c>
      <c r="I428" s="22">
        <f t="shared" si="50"/>
        <v>0</v>
      </c>
      <c r="K428" s="22">
        <f t="shared" si="51"/>
        <v>0</v>
      </c>
      <c r="L428" s="26"/>
      <c r="M428" s="26"/>
      <c r="N428" s="32" t="s">
        <v>426</v>
      </c>
      <c r="O428" s="26" t="s">
        <v>419</v>
      </c>
      <c r="P428" s="27">
        <f>'Stata Output'!C887</f>
        <v>0.51192356999999999</v>
      </c>
      <c r="Q428" s="27">
        <f>'Stata Output'!D887</f>
        <v>0.23383930999999999</v>
      </c>
      <c r="R428" s="27">
        <f>'Stata Output'!E887</f>
        <v>0.35944805000000002</v>
      </c>
      <c r="S428" s="26"/>
      <c r="T428" s="22">
        <f t="shared" si="52"/>
        <v>0</v>
      </c>
      <c r="U428" s="22">
        <f t="shared" si="53"/>
        <v>0</v>
      </c>
      <c r="V428" s="22">
        <f t="shared" si="54"/>
        <v>0</v>
      </c>
      <c r="X428" s="22">
        <f t="shared" si="55"/>
        <v>0</v>
      </c>
      <c r="Y428" s="26"/>
      <c r="Z428" s="26"/>
    </row>
    <row r="429" spans="1:26" x14ac:dyDescent="0.2">
      <c r="A429" s="32" t="s">
        <v>426</v>
      </c>
      <c r="B429" s="28" t="s">
        <v>434</v>
      </c>
      <c r="C429" s="27">
        <f>'Stata Output'!C5212</f>
        <v>0.66026852000000003</v>
      </c>
      <c r="D429" s="27">
        <f>'Stata Output'!D5212</f>
        <v>0.19064453000000001</v>
      </c>
      <c r="E429" s="27">
        <f>'Stata Output'!E5212</f>
        <v>0.24712012</v>
      </c>
      <c r="F429" s="26"/>
      <c r="G429" s="22">
        <f t="shared" si="48"/>
        <v>0</v>
      </c>
      <c r="H429" s="22">
        <f t="shared" si="49"/>
        <v>0</v>
      </c>
      <c r="I429" s="22">
        <f t="shared" si="50"/>
        <v>0</v>
      </c>
      <c r="K429" s="22">
        <f t="shared" si="51"/>
        <v>0</v>
      </c>
      <c r="L429" s="26"/>
      <c r="M429" s="26"/>
      <c r="N429" s="32" t="s">
        <v>426</v>
      </c>
      <c r="O429" s="26" t="s">
        <v>420</v>
      </c>
      <c r="P429" s="27">
        <f>'Stata Output'!C888</f>
        <v>0.50895358000000002</v>
      </c>
      <c r="Q429" s="27">
        <f>'Stata Output'!D888</f>
        <v>0.23600133000000001</v>
      </c>
      <c r="R429" s="27">
        <f>'Stata Output'!E888</f>
        <v>0.35980277999999999</v>
      </c>
      <c r="S429" s="26"/>
      <c r="T429" s="22">
        <f t="shared" si="52"/>
        <v>0</v>
      </c>
      <c r="U429" s="22">
        <f t="shared" si="53"/>
        <v>0</v>
      </c>
      <c r="V429" s="22">
        <f t="shared" si="54"/>
        <v>0</v>
      </c>
      <c r="X429" s="22">
        <f t="shared" si="55"/>
        <v>0</v>
      </c>
      <c r="Y429" s="26"/>
      <c r="Z429" s="26"/>
    </row>
    <row r="430" spans="1:26" x14ac:dyDescent="0.2">
      <c r="A430" s="32" t="s">
        <v>426</v>
      </c>
      <c r="B430" s="26" t="s">
        <v>435</v>
      </c>
      <c r="C430" s="27">
        <f>'Stata Output'!C5213</f>
        <v>0.71076397000000002</v>
      </c>
      <c r="D430" s="27">
        <f>'Stata Output'!D5213</f>
        <v>0.21611118000000001</v>
      </c>
      <c r="E430" s="27">
        <f>'Stata Output'!E5213</f>
        <v>0.16683432000000001</v>
      </c>
      <c r="F430" s="26"/>
      <c r="G430" s="22">
        <f t="shared" si="48"/>
        <v>0</v>
      </c>
      <c r="H430" s="22">
        <f t="shared" si="49"/>
        <v>0</v>
      </c>
      <c r="I430" s="22">
        <f t="shared" si="50"/>
        <v>0</v>
      </c>
      <c r="K430" s="22">
        <f t="shared" si="51"/>
        <v>0</v>
      </c>
      <c r="L430" s="26"/>
      <c r="M430" s="26"/>
      <c r="N430" s="32" t="s">
        <v>426</v>
      </c>
      <c r="O430" s="26" t="s">
        <v>421</v>
      </c>
      <c r="P430" s="27">
        <f>'Stata Output'!C889</f>
        <v>0.57750904999999997</v>
      </c>
      <c r="Q430" s="27">
        <f>'Stata Output'!D889</f>
        <v>0.17867058999999999</v>
      </c>
      <c r="R430" s="27">
        <f>'Stata Output'!E889</f>
        <v>0.37426390999999998</v>
      </c>
      <c r="S430" s="26"/>
      <c r="T430" s="22">
        <f t="shared" si="52"/>
        <v>0</v>
      </c>
      <c r="U430" s="22">
        <f t="shared" si="53"/>
        <v>0</v>
      </c>
      <c r="V430" s="22">
        <f t="shared" si="54"/>
        <v>0</v>
      </c>
      <c r="X430" s="22">
        <f t="shared" si="55"/>
        <v>0</v>
      </c>
      <c r="Y430" s="26"/>
      <c r="Z430" s="26"/>
    </row>
    <row r="431" spans="1:26" x14ac:dyDescent="0.2">
      <c r="A431" s="32" t="s">
        <v>426</v>
      </c>
      <c r="B431" s="28" t="s">
        <v>436</v>
      </c>
      <c r="C431" s="27">
        <f>'Stata Output'!C5214</f>
        <v>0.71849143999999998</v>
      </c>
      <c r="D431" s="27">
        <f>'Stata Output'!D5214</f>
        <v>0.21952484</v>
      </c>
      <c r="E431" s="27">
        <f>'Stata Output'!E5214</f>
        <v>0.15509439999999999</v>
      </c>
      <c r="F431" s="26"/>
      <c r="G431" s="22">
        <f t="shared" si="48"/>
        <v>0</v>
      </c>
      <c r="H431" s="22">
        <f t="shared" si="49"/>
        <v>0</v>
      </c>
      <c r="I431" s="22">
        <f t="shared" si="50"/>
        <v>0</v>
      </c>
      <c r="K431" s="22">
        <f t="shared" si="51"/>
        <v>0</v>
      </c>
      <c r="L431" s="26"/>
      <c r="M431" s="26"/>
      <c r="N431" s="32" t="s">
        <v>426</v>
      </c>
      <c r="O431" s="26" t="s">
        <v>422</v>
      </c>
      <c r="P431" s="27">
        <f>'Stata Output'!C890</f>
        <v>0.58677745999999997</v>
      </c>
      <c r="Q431" s="27">
        <f>'Stata Output'!D890</f>
        <v>0.17046539999999999</v>
      </c>
      <c r="R431" s="27">
        <f>'Stata Output'!E890</f>
        <v>0.37683160999999998</v>
      </c>
      <c r="S431" s="26"/>
      <c r="T431" s="22">
        <f t="shared" si="52"/>
        <v>0</v>
      </c>
      <c r="U431" s="22">
        <f t="shared" si="53"/>
        <v>0</v>
      </c>
      <c r="V431" s="22">
        <f t="shared" si="54"/>
        <v>0</v>
      </c>
      <c r="X431" s="22">
        <f t="shared" si="55"/>
        <v>0</v>
      </c>
      <c r="Y431" s="26"/>
      <c r="Z431" s="26"/>
    </row>
    <row r="432" spans="1:26" x14ac:dyDescent="0.2">
      <c r="A432" s="32" t="s">
        <v>426</v>
      </c>
      <c r="B432" s="26" t="s">
        <v>437</v>
      </c>
      <c r="C432" s="27">
        <f>'Stata Output'!C5215</f>
        <v>0.72918444999999998</v>
      </c>
      <c r="D432" s="27">
        <f>'Stata Output'!D5215</f>
        <v>0.22237955000000001</v>
      </c>
      <c r="E432" s="27">
        <f>'Stata Output'!E5215</f>
        <v>0.14175867</v>
      </c>
      <c r="F432" s="26"/>
      <c r="G432" s="22">
        <f t="shared" si="48"/>
        <v>0</v>
      </c>
      <c r="H432" s="22">
        <f t="shared" si="49"/>
        <v>0</v>
      </c>
      <c r="I432" s="22">
        <f t="shared" si="50"/>
        <v>0</v>
      </c>
      <c r="K432" s="22">
        <f t="shared" si="51"/>
        <v>0</v>
      </c>
      <c r="L432" s="26"/>
      <c r="M432" s="26"/>
      <c r="N432" s="32" t="s">
        <v>426</v>
      </c>
      <c r="O432" s="26" t="s">
        <v>423</v>
      </c>
      <c r="P432" s="27">
        <f>'Stata Output'!C891</f>
        <v>0.59416723999999999</v>
      </c>
      <c r="Q432" s="27">
        <f>'Stata Output'!D891</f>
        <v>0.16208464</v>
      </c>
      <c r="R432" s="27">
        <f>'Stata Output'!E891</f>
        <v>0.38234346000000002</v>
      </c>
      <c r="S432" s="26"/>
      <c r="T432" s="22">
        <f t="shared" si="52"/>
        <v>0</v>
      </c>
      <c r="U432" s="22">
        <f t="shared" si="53"/>
        <v>0</v>
      </c>
      <c r="V432" s="22">
        <f t="shared" si="54"/>
        <v>0</v>
      </c>
      <c r="X432" s="22">
        <f t="shared" si="55"/>
        <v>0</v>
      </c>
      <c r="Y432" s="26"/>
      <c r="Z432" s="26"/>
    </row>
    <row r="433" spans="1:26" x14ac:dyDescent="0.2">
      <c r="A433" s="32" t="s">
        <v>426</v>
      </c>
      <c r="B433" s="28" t="s">
        <v>438</v>
      </c>
      <c r="C433" s="27">
        <f>'Stata Output'!C5216</f>
        <v>0.73167722999999996</v>
      </c>
      <c r="D433" s="27">
        <f>'Stata Output'!D5216</f>
        <v>0.2193281</v>
      </c>
      <c r="E433" s="27">
        <f>'Stata Output'!E5216</f>
        <v>0.14326041</v>
      </c>
      <c r="F433" s="28"/>
      <c r="G433" s="22">
        <f t="shared" si="48"/>
        <v>0</v>
      </c>
      <c r="H433" s="22">
        <f t="shared" si="49"/>
        <v>0</v>
      </c>
      <c r="I433" s="22">
        <f t="shared" si="50"/>
        <v>0</v>
      </c>
      <c r="K433" s="22">
        <f t="shared" si="51"/>
        <v>0</v>
      </c>
      <c r="L433" s="28"/>
      <c r="M433" s="28"/>
      <c r="N433" s="32" t="s">
        <v>426</v>
      </c>
      <c r="O433" s="28" t="s">
        <v>424</v>
      </c>
      <c r="P433" s="27">
        <f>'Stata Output'!C892</f>
        <v>0.58612586</v>
      </c>
      <c r="Q433" s="27">
        <f>'Stata Output'!D892</f>
        <v>0.16489877</v>
      </c>
      <c r="R433" s="27">
        <f>'Stata Output'!E892</f>
        <v>0.38665698999999998</v>
      </c>
      <c r="S433" s="28"/>
      <c r="T433" s="22">
        <f t="shared" si="52"/>
        <v>0</v>
      </c>
      <c r="U433" s="22">
        <f t="shared" si="53"/>
        <v>0</v>
      </c>
      <c r="V433" s="22">
        <f t="shared" si="54"/>
        <v>0</v>
      </c>
      <c r="X433" s="22">
        <f t="shared" si="55"/>
        <v>0</v>
      </c>
      <c r="Y433" s="28"/>
      <c r="Z433" s="28"/>
    </row>
    <row r="434" spans="1:26" x14ac:dyDescent="0.2">
      <c r="A434" s="32" t="s">
        <v>426</v>
      </c>
      <c r="B434" s="26" t="s">
        <v>439</v>
      </c>
      <c r="C434" s="27">
        <f>'Stata Output'!C5217</f>
        <v>0.73116355</v>
      </c>
      <c r="D434" s="27">
        <f>'Stata Output'!D5217</f>
        <v>0.21790466</v>
      </c>
      <c r="E434" s="27">
        <f>'Stata Output'!E5217</f>
        <v>0.14589700999999999</v>
      </c>
      <c r="F434" s="26"/>
      <c r="G434" s="22">
        <f t="shared" si="48"/>
        <v>0</v>
      </c>
      <c r="H434" s="22">
        <f t="shared" si="49"/>
        <v>0</v>
      </c>
      <c r="I434" s="22">
        <f t="shared" si="50"/>
        <v>0</v>
      </c>
      <c r="K434" s="22">
        <f t="shared" si="51"/>
        <v>0</v>
      </c>
      <c r="L434" s="26"/>
      <c r="M434" s="26"/>
      <c r="N434" s="32" t="s">
        <v>426</v>
      </c>
      <c r="O434" s="26" t="s">
        <v>425</v>
      </c>
      <c r="P434" s="27">
        <f>'Stata Output'!C893</f>
        <v>0.58203574000000002</v>
      </c>
      <c r="Q434" s="27">
        <f>'Stata Output'!D893</f>
        <v>0.16734136999999999</v>
      </c>
      <c r="R434" s="27">
        <f>'Stata Output'!E893</f>
        <v>0.38773549000000002</v>
      </c>
      <c r="S434" s="26"/>
      <c r="T434" s="22">
        <f t="shared" si="52"/>
        <v>0</v>
      </c>
      <c r="U434" s="22">
        <f t="shared" si="53"/>
        <v>0</v>
      </c>
      <c r="V434" s="22">
        <f t="shared" si="54"/>
        <v>0</v>
      </c>
      <c r="X434" s="22">
        <f t="shared" si="55"/>
        <v>0</v>
      </c>
      <c r="Y434" s="26"/>
      <c r="Z434" s="26"/>
    </row>
    <row r="435" spans="1:26" x14ac:dyDescent="0.2">
      <c r="A435" s="32" t="s">
        <v>426</v>
      </c>
      <c r="B435" s="28" t="s">
        <v>440</v>
      </c>
      <c r="C435" s="27">
        <f>'Stata Output'!C5218</f>
        <v>1.1905452999999999</v>
      </c>
      <c r="D435" s="27">
        <f>'Stata Output'!D5218</f>
        <v>5.6656329999999998E-2</v>
      </c>
      <c r="E435" s="27">
        <f>'Stata Output'!E5218</f>
        <v>-0.16846074</v>
      </c>
      <c r="F435" s="26"/>
      <c r="G435" s="22">
        <f t="shared" si="48"/>
        <v>0</v>
      </c>
      <c r="H435" s="22">
        <f t="shared" si="49"/>
        <v>0</v>
      </c>
      <c r="I435" s="22">
        <f t="shared" si="50"/>
        <v>1</v>
      </c>
      <c r="K435" s="22">
        <f t="shared" si="51"/>
        <v>1</v>
      </c>
      <c r="L435" s="26"/>
      <c r="M435" s="26"/>
      <c r="N435" s="32" t="s">
        <v>426</v>
      </c>
      <c r="O435" s="26" t="s">
        <v>427</v>
      </c>
      <c r="P435" s="27">
        <f>'Stata Output'!C894</f>
        <v>0.23699103999999999</v>
      </c>
      <c r="Q435" s="27">
        <f>'Stata Output'!D894</f>
        <v>8.0295839999999993E-2</v>
      </c>
      <c r="R435" s="27">
        <f>'Stata Output'!E894</f>
        <v>0.78684816999999996</v>
      </c>
      <c r="S435" s="26"/>
      <c r="T435" s="22">
        <f t="shared" si="52"/>
        <v>0</v>
      </c>
      <c r="U435" s="22">
        <f t="shared" si="53"/>
        <v>0</v>
      </c>
      <c r="V435" s="22">
        <f t="shared" si="54"/>
        <v>0</v>
      </c>
      <c r="X435" s="22">
        <f t="shared" si="55"/>
        <v>0</v>
      </c>
      <c r="Y435" s="26"/>
      <c r="Z435" s="26"/>
    </row>
    <row r="436" spans="1:26" x14ac:dyDescent="0.2">
      <c r="A436" s="32" t="s">
        <v>426</v>
      </c>
      <c r="B436" s="26" t="s">
        <v>441</v>
      </c>
      <c r="C436" s="27">
        <f>'Stata Output'!C5219</f>
        <v>1.1905169</v>
      </c>
      <c r="D436" s="27">
        <f>'Stata Output'!D5219</f>
        <v>5.6833679999999998E-2</v>
      </c>
      <c r="E436" s="27">
        <f>'Stata Output'!E5219</f>
        <v>-0.16852568000000001</v>
      </c>
      <c r="F436" s="26"/>
      <c r="G436" s="22">
        <f t="shared" si="48"/>
        <v>0</v>
      </c>
      <c r="H436" s="22">
        <f t="shared" si="49"/>
        <v>0</v>
      </c>
      <c r="I436" s="22">
        <f t="shared" si="50"/>
        <v>1</v>
      </c>
      <c r="K436" s="22">
        <f t="shared" si="51"/>
        <v>1</v>
      </c>
      <c r="L436" s="26"/>
      <c r="M436" s="26"/>
      <c r="N436" s="32" t="s">
        <v>426</v>
      </c>
      <c r="O436" s="26" t="s">
        <v>428</v>
      </c>
      <c r="P436" s="27">
        <f>'Stata Output'!C895</f>
        <v>0.23734242999999999</v>
      </c>
      <c r="Q436" s="27">
        <f>'Stata Output'!D895</f>
        <v>8.020658E-2</v>
      </c>
      <c r="R436" s="27">
        <f>'Stata Output'!E895</f>
        <v>0.78677801999999997</v>
      </c>
      <c r="S436" s="26"/>
      <c r="T436" s="22">
        <f t="shared" si="52"/>
        <v>0</v>
      </c>
      <c r="U436" s="22">
        <f t="shared" si="53"/>
        <v>0</v>
      </c>
      <c r="V436" s="22">
        <f t="shared" si="54"/>
        <v>0</v>
      </c>
      <c r="X436" s="22">
        <f t="shared" si="55"/>
        <v>0</v>
      </c>
      <c r="Y436" s="26"/>
      <c r="Z436" s="26"/>
    </row>
    <row r="437" spans="1:26" x14ac:dyDescent="0.2">
      <c r="A437" s="32" t="s">
        <v>426</v>
      </c>
      <c r="B437" s="28" t="s">
        <v>442</v>
      </c>
      <c r="C437" s="27">
        <f>'Stata Output'!C5220</f>
        <v>1.1899738</v>
      </c>
      <c r="D437" s="27">
        <f>'Stata Output'!D5220</f>
        <v>5.6623949999999999E-2</v>
      </c>
      <c r="E437" s="27">
        <f>'Stata Output'!E5220</f>
        <v>-0.16759741</v>
      </c>
      <c r="F437" s="26"/>
      <c r="G437" s="22">
        <f t="shared" si="48"/>
        <v>0</v>
      </c>
      <c r="H437" s="22">
        <f t="shared" si="49"/>
        <v>0</v>
      </c>
      <c r="I437" s="22">
        <f t="shared" si="50"/>
        <v>1</v>
      </c>
      <c r="K437" s="22">
        <f t="shared" si="51"/>
        <v>1</v>
      </c>
      <c r="L437" s="26"/>
      <c r="M437" s="26"/>
      <c r="N437" s="32" t="s">
        <v>426</v>
      </c>
      <c r="O437" s="26" t="s">
        <v>429</v>
      </c>
      <c r="P437" s="27">
        <f>'Stata Output'!C896</f>
        <v>0.23664528000000001</v>
      </c>
      <c r="Q437" s="27">
        <f>'Stata Output'!D896</f>
        <v>8.0881480000000006E-2</v>
      </c>
      <c r="R437" s="27">
        <f>'Stata Output'!E896</f>
        <v>0.78667661</v>
      </c>
      <c r="S437" s="26"/>
      <c r="T437" s="22">
        <f t="shared" si="52"/>
        <v>0</v>
      </c>
      <c r="U437" s="22">
        <f t="shared" si="53"/>
        <v>0</v>
      </c>
      <c r="V437" s="22">
        <f t="shared" si="54"/>
        <v>0</v>
      </c>
      <c r="X437" s="22">
        <f t="shared" si="55"/>
        <v>0</v>
      </c>
      <c r="Y437" s="26"/>
      <c r="Z437" s="26"/>
    </row>
    <row r="438" spans="1:26" x14ac:dyDescent="0.2">
      <c r="A438" s="32" t="s">
        <v>426</v>
      </c>
      <c r="B438" s="26" t="s">
        <v>443</v>
      </c>
      <c r="C438" s="27">
        <f>'Stata Output'!C5221</f>
        <v>1.1897671999999999</v>
      </c>
      <c r="D438" s="27">
        <f>'Stata Output'!D5221</f>
        <v>5.5607070000000001E-2</v>
      </c>
      <c r="E438" s="27">
        <f>'Stata Output'!E5221</f>
        <v>-0.16589907000000001</v>
      </c>
      <c r="F438" s="26"/>
      <c r="G438" s="22">
        <f t="shared" si="48"/>
        <v>0</v>
      </c>
      <c r="H438" s="22">
        <f t="shared" si="49"/>
        <v>0</v>
      </c>
      <c r="I438" s="22">
        <f t="shared" si="50"/>
        <v>1</v>
      </c>
      <c r="K438" s="22">
        <f t="shared" si="51"/>
        <v>1</v>
      </c>
      <c r="L438" s="26"/>
      <c r="M438" s="26"/>
      <c r="N438" s="32" t="s">
        <v>426</v>
      </c>
      <c r="O438" s="26" t="s">
        <v>430</v>
      </c>
      <c r="P438" s="27">
        <f>'Stata Output'!C897</f>
        <v>0.23375580000000001</v>
      </c>
      <c r="Q438" s="27">
        <f>'Stata Output'!D897</f>
        <v>8.2518350000000004E-2</v>
      </c>
      <c r="R438" s="27">
        <f>'Stata Output'!E897</f>
        <v>0.78753636999999999</v>
      </c>
      <c r="S438" s="26"/>
      <c r="T438" s="22">
        <f t="shared" si="52"/>
        <v>0</v>
      </c>
      <c r="U438" s="22">
        <f t="shared" si="53"/>
        <v>0</v>
      </c>
      <c r="V438" s="22">
        <f t="shared" si="54"/>
        <v>0</v>
      </c>
      <c r="X438" s="22">
        <f t="shared" si="55"/>
        <v>0</v>
      </c>
      <c r="Y438" s="26"/>
      <c r="Z438" s="26"/>
    </row>
    <row r="439" spans="1:26" x14ac:dyDescent="0.2">
      <c r="A439" s="32" t="s">
        <v>426</v>
      </c>
      <c r="B439" s="28" t="s">
        <v>444</v>
      </c>
      <c r="C439" s="27">
        <f>'Stata Output'!C5222</f>
        <v>1.1909677999999999</v>
      </c>
      <c r="D439" s="27">
        <f>'Stata Output'!D5222</f>
        <v>5.3697290000000002E-2</v>
      </c>
      <c r="E439" s="27">
        <f>'Stata Output'!E5222</f>
        <v>-0.16454392000000001</v>
      </c>
      <c r="F439" s="26"/>
      <c r="G439" s="22">
        <f t="shared" si="48"/>
        <v>0</v>
      </c>
      <c r="H439" s="22">
        <f t="shared" si="49"/>
        <v>0</v>
      </c>
      <c r="I439" s="22">
        <f t="shared" si="50"/>
        <v>1</v>
      </c>
      <c r="K439" s="22">
        <f t="shared" si="51"/>
        <v>1</v>
      </c>
      <c r="L439" s="26"/>
      <c r="M439" s="26"/>
      <c r="N439" s="32" t="s">
        <v>426</v>
      </c>
      <c r="O439" s="26" t="s">
        <v>431</v>
      </c>
      <c r="P439" s="27">
        <f>'Stata Output'!C898</f>
        <v>0.22865031</v>
      </c>
      <c r="Q439" s="27">
        <f>'Stata Output'!D898</f>
        <v>8.4521949999999998E-2</v>
      </c>
      <c r="R439" s="27">
        <f>'Stata Output'!E898</f>
        <v>0.79003577000000003</v>
      </c>
      <c r="S439" s="26"/>
      <c r="T439" s="22">
        <f t="shared" si="52"/>
        <v>0</v>
      </c>
      <c r="U439" s="22">
        <f t="shared" si="53"/>
        <v>0</v>
      </c>
      <c r="V439" s="22">
        <f t="shared" si="54"/>
        <v>0</v>
      </c>
      <c r="X439" s="22">
        <f t="shared" si="55"/>
        <v>0</v>
      </c>
      <c r="Y439" s="26"/>
      <c r="Z439" s="26"/>
    </row>
    <row r="440" spans="1:26" x14ac:dyDescent="0.2">
      <c r="A440" s="32" t="s">
        <v>426</v>
      </c>
      <c r="B440" s="26" t="s">
        <v>445</v>
      </c>
      <c r="C440" s="27">
        <f>'Stata Output'!C5223</f>
        <v>1.1879925</v>
      </c>
      <c r="D440" s="27">
        <f>'Stata Output'!D5223</f>
        <v>5.2257209999999998E-2</v>
      </c>
      <c r="E440" s="27">
        <f>'Stata Output'!E5223</f>
        <v>-0.15904077999999999</v>
      </c>
      <c r="F440" s="28"/>
      <c r="G440" s="22">
        <f t="shared" si="48"/>
        <v>0</v>
      </c>
      <c r="H440" s="22">
        <f t="shared" si="49"/>
        <v>0</v>
      </c>
      <c r="I440" s="22">
        <f t="shared" si="50"/>
        <v>1</v>
      </c>
      <c r="K440" s="22">
        <f t="shared" si="51"/>
        <v>1</v>
      </c>
      <c r="L440" s="28"/>
      <c r="M440" s="28"/>
      <c r="N440" s="32" t="s">
        <v>426</v>
      </c>
      <c r="O440" s="28" t="s">
        <v>432</v>
      </c>
      <c r="P440" s="27">
        <f>'Stata Output'!C899</f>
        <v>0.22401588</v>
      </c>
      <c r="Q440" s="27">
        <f>'Stata Output'!D899</f>
        <v>8.8647980000000001E-2</v>
      </c>
      <c r="R440" s="27">
        <f>'Stata Output'!E899</f>
        <v>0.78975932000000004</v>
      </c>
      <c r="S440" s="28"/>
      <c r="T440" s="22">
        <f t="shared" si="52"/>
        <v>0</v>
      </c>
      <c r="U440" s="22">
        <f t="shared" si="53"/>
        <v>0</v>
      </c>
      <c r="V440" s="22">
        <f t="shared" si="54"/>
        <v>0</v>
      </c>
      <c r="X440" s="22">
        <f t="shared" si="55"/>
        <v>0</v>
      </c>
      <c r="Y440" s="28"/>
      <c r="Z440" s="28"/>
    </row>
    <row r="441" spans="1:26" x14ac:dyDescent="0.2">
      <c r="A441" s="32" t="s">
        <v>426</v>
      </c>
      <c r="B441" s="28" t="s">
        <v>446</v>
      </c>
      <c r="C441" s="27">
        <f>'Stata Output'!C5224</f>
        <v>1.1875830000000001</v>
      </c>
      <c r="D441" s="27">
        <f>'Stata Output'!D5224</f>
        <v>5.0173250000000003E-2</v>
      </c>
      <c r="E441" s="27">
        <f>'Stata Output'!E5224</f>
        <v>-0.1555763</v>
      </c>
      <c r="F441" s="26"/>
      <c r="G441" s="22">
        <f t="shared" si="48"/>
        <v>0</v>
      </c>
      <c r="H441" s="22">
        <f t="shared" si="49"/>
        <v>0</v>
      </c>
      <c r="I441" s="22">
        <f t="shared" si="50"/>
        <v>1</v>
      </c>
      <c r="K441" s="22">
        <f t="shared" si="51"/>
        <v>1</v>
      </c>
      <c r="L441" s="26"/>
      <c r="M441" s="26"/>
      <c r="N441" s="32" t="s">
        <v>426</v>
      </c>
      <c r="O441" s="26" t="s">
        <v>433</v>
      </c>
      <c r="P441" s="27">
        <f>'Stata Output'!C900</f>
        <v>0.21809708</v>
      </c>
      <c r="Q441" s="27">
        <f>'Stata Output'!D900</f>
        <v>9.1993160000000004E-2</v>
      </c>
      <c r="R441" s="27">
        <f>'Stata Output'!E900</f>
        <v>0.79152904000000002</v>
      </c>
      <c r="S441" s="26"/>
      <c r="T441" s="22">
        <f t="shared" si="52"/>
        <v>0</v>
      </c>
      <c r="U441" s="22">
        <f t="shared" si="53"/>
        <v>0</v>
      </c>
      <c r="V441" s="22">
        <f t="shared" si="54"/>
        <v>0</v>
      </c>
      <c r="X441" s="22">
        <f t="shared" si="55"/>
        <v>0</v>
      </c>
      <c r="Y441" s="26"/>
      <c r="Z441" s="26"/>
    </row>
    <row r="442" spans="1:26" x14ac:dyDescent="0.2">
      <c r="A442" s="32" t="s">
        <v>426</v>
      </c>
      <c r="B442" s="26" t="s">
        <v>447</v>
      </c>
      <c r="C442" s="27">
        <f>'Stata Output'!C5225</f>
        <v>1.1921978</v>
      </c>
      <c r="D442" s="27">
        <f>'Stata Output'!D5225</f>
        <v>4.5515930000000003E-2</v>
      </c>
      <c r="E442" s="27">
        <f>'Stata Output'!E5225</f>
        <v>-0.15421984999999999</v>
      </c>
      <c r="F442" s="26"/>
      <c r="G442" s="22">
        <f t="shared" si="48"/>
        <v>0</v>
      </c>
      <c r="H442" s="22">
        <f t="shared" si="49"/>
        <v>0</v>
      </c>
      <c r="I442" s="22">
        <f t="shared" si="50"/>
        <v>1</v>
      </c>
      <c r="K442" s="22">
        <f t="shared" si="51"/>
        <v>1</v>
      </c>
      <c r="L442" s="26"/>
      <c r="M442" s="26"/>
      <c r="N442" s="32" t="s">
        <v>426</v>
      </c>
      <c r="O442" s="26" t="s">
        <v>434</v>
      </c>
      <c r="P442" s="27">
        <f>'Stata Output'!C901</f>
        <v>0.20598762000000001</v>
      </c>
      <c r="Q442" s="27">
        <f>'Stata Output'!D901</f>
        <v>9.5742259999999996E-2</v>
      </c>
      <c r="R442" s="27">
        <f>'Stata Output'!E901</f>
        <v>0.79856384000000002</v>
      </c>
      <c r="S442" s="26"/>
      <c r="T442" s="22">
        <f t="shared" si="52"/>
        <v>0</v>
      </c>
      <c r="U442" s="22">
        <f t="shared" si="53"/>
        <v>0</v>
      </c>
      <c r="V442" s="22">
        <f t="shared" si="54"/>
        <v>0</v>
      </c>
      <c r="X442" s="22">
        <f t="shared" si="55"/>
        <v>0</v>
      </c>
      <c r="Y442" s="26"/>
      <c r="Z442" s="26"/>
    </row>
    <row r="443" spans="1:26" x14ac:dyDescent="0.2">
      <c r="A443" s="32" t="s">
        <v>426</v>
      </c>
      <c r="B443" s="28" t="s">
        <v>448</v>
      </c>
      <c r="C443" s="27">
        <f>'Stata Output'!C5226</f>
        <v>1.1886725</v>
      </c>
      <c r="D443" s="27">
        <f>'Stata Output'!D5226</f>
        <v>4.3318540000000003E-2</v>
      </c>
      <c r="E443" s="27">
        <f>'Stata Output'!E5226</f>
        <v>-0.14699443000000001</v>
      </c>
      <c r="F443" s="26"/>
      <c r="G443" s="22">
        <f t="shared" si="48"/>
        <v>0</v>
      </c>
      <c r="H443" s="22">
        <f t="shared" si="49"/>
        <v>0</v>
      </c>
      <c r="I443" s="22">
        <f t="shared" si="50"/>
        <v>1</v>
      </c>
      <c r="K443" s="22">
        <f t="shared" si="51"/>
        <v>1</v>
      </c>
      <c r="L443" s="26"/>
      <c r="M443" s="26"/>
      <c r="N443" s="32" t="s">
        <v>426</v>
      </c>
      <c r="O443" s="26" t="s">
        <v>435</v>
      </c>
      <c r="P443" s="27">
        <f>'Stata Output'!C902</f>
        <v>0.1991212</v>
      </c>
      <c r="Q443" s="27">
        <f>'Stata Output'!D902</f>
        <v>0.10135429999999999</v>
      </c>
      <c r="R443" s="27">
        <f>'Stata Output'!E902</f>
        <v>0.79870706999999996</v>
      </c>
      <c r="S443" s="26"/>
      <c r="T443" s="22">
        <f t="shared" si="52"/>
        <v>0</v>
      </c>
      <c r="U443" s="22">
        <f t="shared" si="53"/>
        <v>0</v>
      </c>
      <c r="V443" s="22">
        <f t="shared" si="54"/>
        <v>0</v>
      </c>
      <c r="X443" s="22">
        <f t="shared" si="55"/>
        <v>0</v>
      </c>
      <c r="Y443" s="26"/>
      <c r="Z443" s="26"/>
    </row>
    <row r="444" spans="1:26" x14ac:dyDescent="0.2">
      <c r="A444" s="32" t="s">
        <v>426</v>
      </c>
      <c r="B444" s="26" t="s">
        <v>449</v>
      </c>
      <c r="C444" s="27">
        <f>'Stata Output'!C5227</f>
        <v>1.1893769000000001</v>
      </c>
      <c r="D444" s="27">
        <f>'Stata Output'!D5227</f>
        <v>4.0606610000000001E-2</v>
      </c>
      <c r="E444" s="27">
        <f>'Stata Output'!E5227</f>
        <v>-0.14391474000000001</v>
      </c>
      <c r="F444" s="26"/>
      <c r="G444" s="22">
        <f t="shared" si="48"/>
        <v>0</v>
      </c>
      <c r="H444" s="22">
        <f t="shared" si="49"/>
        <v>0</v>
      </c>
      <c r="I444" s="22">
        <f t="shared" si="50"/>
        <v>1</v>
      </c>
      <c r="K444" s="22">
        <f t="shared" si="51"/>
        <v>1</v>
      </c>
      <c r="L444" s="26"/>
      <c r="M444" s="26"/>
      <c r="N444" s="32" t="s">
        <v>426</v>
      </c>
      <c r="O444" s="26" t="s">
        <v>436</v>
      </c>
      <c r="P444" s="27">
        <f>'Stata Output'!C903</f>
        <v>0.19166901</v>
      </c>
      <c r="Q444" s="27">
        <f>'Stata Output'!D903</f>
        <v>0.1048737</v>
      </c>
      <c r="R444" s="27">
        <f>'Stata Output'!E903</f>
        <v>0.8016991</v>
      </c>
      <c r="S444" s="26"/>
      <c r="T444" s="22">
        <f t="shared" si="52"/>
        <v>0</v>
      </c>
      <c r="U444" s="22">
        <f t="shared" si="53"/>
        <v>0</v>
      </c>
      <c r="V444" s="22">
        <f t="shared" si="54"/>
        <v>0</v>
      </c>
      <c r="X444" s="22">
        <f t="shared" si="55"/>
        <v>0</v>
      </c>
      <c r="Y444" s="26"/>
      <c r="Z444" s="26"/>
    </row>
    <row r="445" spans="1:26" x14ac:dyDescent="0.2">
      <c r="A445" s="32" t="s">
        <v>426</v>
      </c>
      <c r="B445" s="28" t="s">
        <v>450</v>
      </c>
      <c r="C445" s="27">
        <f>'Stata Output'!C5228</f>
        <v>1.1875150000000001</v>
      </c>
      <c r="D445" s="27">
        <f>'Stata Output'!D5228</f>
        <v>3.8156750000000003E-2</v>
      </c>
      <c r="E445" s="27">
        <f>'Stata Output'!E5228</f>
        <v>-0.1382478</v>
      </c>
      <c r="F445" s="26"/>
      <c r="G445" s="22">
        <f t="shared" si="48"/>
        <v>0</v>
      </c>
      <c r="H445" s="22">
        <f t="shared" si="49"/>
        <v>0</v>
      </c>
      <c r="I445" s="22">
        <f t="shared" si="50"/>
        <v>1</v>
      </c>
      <c r="K445" s="22">
        <f t="shared" si="51"/>
        <v>1</v>
      </c>
      <c r="L445" s="26"/>
      <c r="M445" s="26"/>
      <c r="N445" s="32" t="s">
        <v>426</v>
      </c>
      <c r="O445" s="26" t="s">
        <v>437</v>
      </c>
      <c r="P445" s="27">
        <f>'Stata Output'!C904</f>
        <v>0.18443187</v>
      </c>
      <c r="Q445" s="27">
        <f>'Stata Output'!D904</f>
        <v>0.10973656</v>
      </c>
      <c r="R445" s="27">
        <f>'Stata Output'!E904</f>
        <v>0.80301073999999995</v>
      </c>
      <c r="S445" s="26"/>
      <c r="T445" s="22">
        <f t="shared" si="52"/>
        <v>0</v>
      </c>
      <c r="U445" s="22">
        <f t="shared" si="53"/>
        <v>0</v>
      </c>
      <c r="V445" s="22">
        <f t="shared" si="54"/>
        <v>0</v>
      </c>
      <c r="X445" s="22">
        <f t="shared" si="55"/>
        <v>0</v>
      </c>
      <c r="Y445" s="26"/>
      <c r="Z445" s="26"/>
    </row>
    <row r="446" spans="1:26" x14ac:dyDescent="0.2">
      <c r="A446" s="32" t="s">
        <v>426</v>
      </c>
      <c r="B446" s="26" t="s">
        <v>451</v>
      </c>
      <c r="C446" s="27">
        <f>'Stata Output'!C5229</f>
        <v>1.1843284999999999</v>
      </c>
      <c r="D446" s="27">
        <f>'Stata Output'!D5229</f>
        <v>3.888631E-2</v>
      </c>
      <c r="E446" s="27">
        <f>'Stata Output'!E5229</f>
        <v>-0.13561524999999999</v>
      </c>
      <c r="F446" s="26"/>
      <c r="G446" s="22">
        <f t="shared" si="48"/>
        <v>0</v>
      </c>
      <c r="H446" s="22">
        <f t="shared" si="49"/>
        <v>0</v>
      </c>
      <c r="I446" s="22">
        <f t="shared" si="50"/>
        <v>1</v>
      </c>
      <c r="K446" s="22">
        <f t="shared" si="51"/>
        <v>1</v>
      </c>
      <c r="L446" s="26"/>
      <c r="M446" s="26"/>
      <c r="N446" s="32" t="s">
        <v>426</v>
      </c>
      <c r="O446" s="26" t="s">
        <v>438</v>
      </c>
      <c r="P446" s="27">
        <f>'Stata Output'!C905</f>
        <v>0.18583067</v>
      </c>
      <c r="Q446" s="27">
        <f>'Stata Output'!D905</f>
        <v>0.11080959</v>
      </c>
      <c r="R446" s="27">
        <f>'Stata Output'!E905</f>
        <v>0.80053671000000004</v>
      </c>
      <c r="S446" s="26"/>
      <c r="T446" s="22">
        <f t="shared" si="52"/>
        <v>0</v>
      </c>
      <c r="U446" s="22">
        <f t="shared" si="53"/>
        <v>0</v>
      </c>
      <c r="V446" s="22">
        <f t="shared" si="54"/>
        <v>0</v>
      </c>
      <c r="X446" s="22">
        <f t="shared" si="55"/>
        <v>0</v>
      </c>
      <c r="Y446" s="26"/>
      <c r="Z446" s="26"/>
    </row>
    <row r="447" spans="1:26" x14ac:dyDescent="0.2">
      <c r="A447" s="32" t="s">
        <v>426</v>
      </c>
      <c r="B447" s="28" t="s">
        <v>452</v>
      </c>
      <c r="C447" s="27">
        <f>'Stata Output'!C5230</f>
        <v>1.1814385000000001</v>
      </c>
      <c r="D447" s="27">
        <f>'Stata Output'!D5230</f>
        <v>3.8903600000000003E-2</v>
      </c>
      <c r="E447" s="27">
        <f>'Stata Output'!E5230</f>
        <v>-0.13230275999999999</v>
      </c>
      <c r="F447" s="26"/>
      <c r="G447" s="22">
        <f t="shared" si="48"/>
        <v>0</v>
      </c>
      <c r="H447" s="22">
        <f t="shared" si="49"/>
        <v>0</v>
      </c>
      <c r="I447" s="22">
        <f t="shared" si="50"/>
        <v>1</v>
      </c>
      <c r="K447" s="22">
        <f t="shared" si="51"/>
        <v>1</v>
      </c>
      <c r="L447" s="26"/>
      <c r="M447" s="26"/>
      <c r="N447" s="32" t="s">
        <v>426</v>
      </c>
      <c r="O447" s="26" t="s">
        <v>439</v>
      </c>
      <c r="P447" s="27">
        <f>'Stata Output'!C906</f>
        <v>0.18529477999999999</v>
      </c>
      <c r="Q447" s="27">
        <f>'Stata Output'!D906</f>
        <v>0.11273171999999999</v>
      </c>
      <c r="R447" s="27">
        <f>'Stata Output'!E906</f>
        <v>0.79891069000000003</v>
      </c>
      <c r="S447" s="26"/>
      <c r="T447" s="22">
        <f t="shared" si="52"/>
        <v>0</v>
      </c>
      <c r="U447" s="22">
        <f t="shared" si="53"/>
        <v>0</v>
      </c>
      <c r="V447" s="22">
        <f t="shared" si="54"/>
        <v>0</v>
      </c>
      <c r="X447" s="22">
        <f t="shared" si="55"/>
        <v>0</v>
      </c>
      <c r="Y447" s="26"/>
      <c r="Z447" s="26"/>
    </row>
    <row r="448" spans="1:26" x14ac:dyDescent="0.2">
      <c r="A448" s="32" t="s">
        <v>426</v>
      </c>
      <c r="B448" s="26" t="s">
        <v>453</v>
      </c>
      <c r="C448" s="27">
        <f>'Stata Output'!C5231</f>
        <v>0.95049572999999998</v>
      </c>
      <c r="D448" s="27">
        <f>'Stata Output'!D5231</f>
        <v>0.11894916</v>
      </c>
      <c r="E448" s="27">
        <f>'Stata Output'!E5231</f>
        <v>-4.2094279999999998E-2</v>
      </c>
      <c r="F448" s="26"/>
      <c r="G448" s="22">
        <f t="shared" si="48"/>
        <v>0</v>
      </c>
      <c r="H448" s="22">
        <f t="shared" si="49"/>
        <v>0</v>
      </c>
      <c r="I448" s="22">
        <f t="shared" si="50"/>
        <v>1</v>
      </c>
      <c r="K448" s="22">
        <f t="shared" si="51"/>
        <v>1</v>
      </c>
      <c r="L448" s="26"/>
      <c r="M448" s="26"/>
      <c r="N448" s="32" t="s">
        <v>426</v>
      </c>
      <c r="O448" s="26" t="s">
        <v>440</v>
      </c>
      <c r="P448" s="27">
        <f>'Stata Output'!C907</f>
        <v>0.41753256</v>
      </c>
      <c r="Q448" s="27">
        <f>'Stata Output'!D907</f>
        <v>9.0501360000000003E-2</v>
      </c>
      <c r="R448" s="27">
        <f>'Stata Output'!E907</f>
        <v>0.54815928000000003</v>
      </c>
      <c r="S448" s="26"/>
      <c r="T448" s="22">
        <f t="shared" si="52"/>
        <v>0</v>
      </c>
      <c r="U448" s="22">
        <f t="shared" si="53"/>
        <v>0</v>
      </c>
      <c r="V448" s="22">
        <f t="shared" si="54"/>
        <v>0</v>
      </c>
      <c r="X448" s="22">
        <f t="shared" si="55"/>
        <v>0</v>
      </c>
      <c r="Y448" s="26"/>
      <c r="Z448" s="26"/>
    </row>
    <row r="449" spans="1:26" x14ac:dyDescent="0.2">
      <c r="A449" s="32" t="s">
        <v>426</v>
      </c>
      <c r="B449" s="28" t="s">
        <v>454</v>
      </c>
      <c r="C449" s="27">
        <f>'Stata Output'!C5232</f>
        <v>0.96171720000000005</v>
      </c>
      <c r="D449" s="27">
        <f>'Stata Output'!D5232</f>
        <v>0.11805021</v>
      </c>
      <c r="E449" s="27">
        <f>'Stata Output'!E5232</f>
        <v>-5.0548639999999999E-2</v>
      </c>
      <c r="F449" s="26"/>
      <c r="G449" s="22">
        <f t="shared" si="48"/>
        <v>0</v>
      </c>
      <c r="H449" s="22">
        <f t="shared" si="49"/>
        <v>0</v>
      </c>
      <c r="I449" s="22">
        <f t="shared" si="50"/>
        <v>1</v>
      </c>
      <c r="K449" s="22">
        <f t="shared" si="51"/>
        <v>1</v>
      </c>
      <c r="L449" s="26"/>
      <c r="M449" s="26"/>
      <c r="N449" s="32" t="s">
        <v>426</v>
      </c>
      <c r="O449" s="26" t="s">
        <v>441</v>
      </c>
      <c r="P449" s="27">
        <f>'Stata Output'!C908</f>
        <v>0.41442552999999999</v>
      </c>
      <c r="Q449" s="27">
        <f>'Stata Output'!D908</f>
        <v>8.7393239999999997E-2</v>
      </c>
      <c r="R449" s="27">
        <f>'Stata Output'!E908</f>
        <v>0.55763993000000001</v>
      </c>
      <c r="S449" s="26"/>
      <c r="T449" s="22">
        <f t="shared" si="52"/>
        <v>0</v>
      </c>
      <c r="U449" s="22">
        <f t="shared" si="53"/>
        <v>0</v>
      </c>
      <c r="V449" s="22">
        <f t="shared" si="54"/>
        <v>0</v>
      </c>
      <c r="X449" s="22">
        <f t="shared" si="55"/>
        <v>0</v>
      </c>
      <c r="Y449" s="26"/>
      <c r="Z449" s="26"/>
    </row>
    <row r="450" spans="1:26" x14ac:dyDescent="0.2">
      <c r="A450" s="32" t="s">
        <v>426</v>
      </c>
      <c r="B450" s="26" t="s">
        <v>455</v>
      </c>
      <c r="C450" s="27">
        <f>'Stata Output'!C5233</f>
        <v>0.95906007000000004</v>
      </c>
      <c r="D450" s="27">
        <f>'Stata Output'!D5233</f>
        <v>0.11410972</v>
      </c>
      <c r="E450" s="27">
        <f>'Stata Output'!E5233</f>
        <v>-4.1823489999999998E-2</v>
      </c>
      <c r="F450" s="28"/>
      <c r="G450" s="22">
        <f t="shared" si="48"/>
        <v>0</v>
      </c>
      <c r="H450" s="22">
        <f t="shared" si="49"/>
        <v>0</v>
      </c>
      <c r="I450" s="22">
        <f t="shared" si="50"/>
        <v>1</v>
      </c>
      <c r="K450" s="22">
        <f t="shared" si="51"/>
        <v>1</v>
      </c>
      <c r="L450" s="28"/>
      <c r="M450" s="28"/>
      <c r="N450" s="32" t="s">
        <v>426</v>
      </c>
      <c r="O450" s="28" t="s">
        <v>442</v>
      </c>
      <c r="P450" s="27">
        <f>'Stata Output'!C909</f>
        <v>0.40285320000000002</v>
      </c>
      <c r="Q450" s="27">
        <f>'Stata Output'!D909</f>
        <v>9.49874E-2</v>
      </c>
      <c r="R450" s="27">
        <f>'Stata Output'!E909</f>
        <v>0.55993764999999995</v>
      </c>
      <c r="S450" s="28"/>
      <c r="T450" s="22">
        <f t="shared" si="52"/>
        <v>0</v>
      </c>
      <c r="U450" s="22">
        <f t="shared" si="53"/>
        <v>0</v>
      </c>
      <c r="V450" s="22">
        <f t="shared" si="54"/>
        <v>0</v>
      </c>
      <c r="X450" s="22">
        <f t="shared" si="55"/>
        <v>0</v>
      </c>
      <c r="Y450" s="28"/>
      <c r="Z450" s="28"/>
    </row>
    <row r="451" spans="1:26" x14ac:dyDescent="0.2">
      <c r="A451" s="32" t="s">
        <v>426</v>
      </c>
      <c r="B451" s="28" t="s">
        <v>456</v>
      </c>
      <c r="C451" s="27">
        <f>'Stata Output'!C5234</f>
        <v>0.96356958999999998</v>
      </c>
      <c r="D451" s="27">
        <f>'Stata Output'!D5234</f>
        <v>0.10635677</v>
      </c>
      <c r="E451" s="27">
        <f>'Stata Output'!E5234</f>
        <v>-3.5901580000000002E-2</v>
      </c>
      <c r="F451" s="26"/>
      <c r="G451" s="22">
        <f t="shared" si="48"/>
        <v>0</v>
      </c>
      <c r="H451" s="22">
        <f t="shared" si="49"/>
        <v>0</v>
      </c>
      <c r="I451" s="22">
        <f t="shared" si="50"/>
        <v>1</v>
      </c>
      <c r="K451" s="22">
        <f t="shared" si="51"/>
        <v>1</v>
      </c>
      <c r="L451" s="26"/>
      <c r="M451" s="26"/>
      <c r="N451" s="32" t="s">
        <v>426</v>
      </c>
      <c r="O451" s="26" t="s">
        <v>443</v>
      </c>
      <c r="P451" s="27">
        <f>'Stata Output'!C910</f>
        <v>0.38205330999999998</v>
      </c>
      <c r="Q451" s="27">
        <f>'Stata Output'!D910</f>
        <v>0.10336664</v>
      </c>
      <c r="R451" s="27">
        <f>'Stata Output'!E910</f>
        <v>0.56988143000000002</v>
      </c>
      <c r="S451" s="26"/>
      <c r="T451" s="22">
        <f t="shared" si="52"/>
        <v>0</v>
      </c>
      <c r="U451" s="22">
        <f t="shared" si="53"/>
        <v>0</v>
      </c>
      <c r="V451" s="22">
        <f t="shared" si="54"/>
        <v>0</v>
      </c>
      <c r="X451" s="22">
        <f t="shared" si="55"/>
        <v>0</v>
      </c>
      <c r="Y451" s="26"/>
      <c r="Z451" s="26"/>
    </row>
    <row r="452" spans="1:26" x14ac:dyDescent="0.2">
      <c r="A452" s="32" t="s">
        <v>426</v>
      </c>
      <c r="B452" s="26" t="s">
        <v>457</v>
      </c>
      <c r="C452" s="27">
        <f>'Stata Output'!C5235</f>
        <v>0.96200094000000003</v>
      </c>
      <c r="D452" s="27">
        <f>'Stata Output'!D5235</f>
        <v>0.10501781</v>
      </c>
      <c r="E452" s="27">
        <f>'Stata Output'!E5235</f>
        <v>-3.2167979999999999E-2</v>
      </c>
      <c r="F452" s="26"/>
      <c r="G452" s="22">
        <f t="shared" si="48"/>
        <v>0</v>
      </c>
      <c r="H452" s="22">
        <f t="shared" si="49"/>
        <v>0</v>
      </c>
      <c r="I452" s="22">
        <f t="shared" si="50"/>
        <v>1</v>
      </c>
      <c r="K452" s="22">
        <f t="shared" si="51"/>
        <v>1</v>
      </c>
      <c r="L452" s="26"/>
      <c r="M452" s="26"/>
      <c r="N452" s="32" t="s">
        <v>426</v>
      </c>
      <c r="O452" s="26" t="s">
        <v>444</v>
      </c>
      <c r="P452" s="27">
        <f>'Stata Output'!C911</f>
        <v>0.37798649000000001</v>
      </c>
      <c r="Q452" s="27">
        <f>'Stata Output'!D911</f>
        <v>0.10639577</v>
      </c>
      <c r="R452" s="27">
        <f>'Stata Output'!E911</f>
        <v>0.5702914</v>
      </c>
      <c r="S452" s="26"/>
      <c r="T452" s="22">
        <f t="shared" si="52"/>
        <v>0</v>
      </c>
      <c r="U452" s="22">
        <f t="shared" si="53"/>
        <v>0</v>
      </c>
      <c r="V452" s="22">
        <f t="shared" si="54"/>
        <v>0</v>
      </c>
      <c r="X452" s="22">
        <f t="shared" si="55"/>
        <v>0</v>
      </c>
      <c r="Y452" s="26"/>
      <c r="Z452" s="26"/>
    </row>
    <row r="453" spans="1:26" x14ac:dyDescent="0.2">
      <c r="A453" s="32" t="s">
        <v>426</v>
      </c>
      <c r="B453" s="28" t="s">
        <v>458</v>
      </c>
      <c r="C453" s="27">
        <f>'Stata Output'!C5236</f>
        <v>0.97331992000000001</v>
      </c>
      <c r="D453" s="27">
        <f>'Stata Output'!D5236</f>
        <v>9.5105809999999999E-2</v>
      </c>
      <c r="E453" s="27">
        <f>'Stata Output'!E5236</f>
        <v>-3.1010340000000001E-2</v>
      </c>
      <c r="F453" s="26"/>
      <c r="G453" s="22">
        <f t="shared" si="48"/>
        <v>0</v>
      </c>
      <c r="H453" s="22">
        <f t="shared" si="49"/>
        <v>0</v>
      </c>
      <c r="I453" s="22">
        <f t="shared" si="50"/>
        <v>1</v>
      </c>
      <c r="K453" s="22">
        <f t="shared" si="51"/>
        <v>1</v>
      </c>
      <c r="L453" s="26"/>
      <c r="M453" s="26"/>
      <c r="N453" s="32" t="s">
        <v>426</v>
      </c>
      <c r="O453" s="26" t="s">
        <v>445</v>
      </c>
      <c r="P453" s="27">
        <f>'Stata Output'!C912</f>
        <v>0.35251712000000002</v>
      </c>
      <c r="Q453" s="27">
        <f>'Stata Output'!D912</f>
        <v>0.1133657</v>
      </c>
      <c r="R453" s="27">
        <f>'Stata Output'!E912</f>
        <v>0.58609725000000001</v>
      </c>
      <c r="S453" s="26"/>
      <c r="T453" s="22">
        <f t="shared" si="52"/>
        <v>0</v>
      </c>
      <c r="U453" s="22">
        <f t="shared" si="53"/>
        <v>0</v>
      </c>
      <c r="V453" s="22">
        <f t="shared" si="54"/>
        <v>0</v>
      </c>
      <c r="X453" s="22">
        <f t="shared" si="55"/>
        <v>0</v>
      </c>
      <c r="Y453" s="26"/>
      <c r="Z453" s="26"/>
    </row>
    <row r="454" spans="1:26" x14ac:dyDescent="0.2">
      <c r="A454" s="32" t="s">
        <v>426</v>
      </c>
      <c r="B454" s="26" t="s">
        <v>459</v>
      </c>
      <c r="C454" s="27">
        <f>'Stata Output'!C5237</f>
        <v>0.98069238999999997</v>
      </c>
      <c r="D454" s="27">
        <f>'Stata Output'!D5237</f>
        <v>9.3836230000000007E-2</v>
      </c>
      <c r="E454" s="27">
        <f>'Stata Output'!E5237</f>
        <v>-3.5830279999999999E-2</v>
      </c>
      <c r="F454" s="26"/>
      <c r="G454" s="22">
        <f t="shared" ref="G454:G517" si="56">IF(C454&lt;0,1,0)</f>
        <v>0</v>
      </c>
      <c r="H454" s="22">
        <f t="shared" ref="H454:H517" si="57">IF(D454&lt;0,1,0)</f>
        <v>0</v>
      </c>
      <c r="I454" s="22">
        <f t="shared" ref="I454:I517" si="58">IF(E454&lt;0,1,0)</f>
        <v>1</v>
      </c>
      <c r="K454" s="22">
        <f t="shared" ref="K454:K517" si="59">SUM(G454:I454)</f>
        <v>1</v>
      </c>
      <c r="L454" s="26"/>
      <c r="M454" s="26"/>
      <c r="N454" s="32" t="s">
        <v>426</v>
      </c>
      <c r="O454" s="26" t="s">
        <v>446</v>
      </c>
      <c r="P454" s="27">
        <f>'Stata Output'!C913</f>
        <v>0.34878798</v>
      </c>
      <c r="Q454" s="27">
        <f>'Stata Output'!D913</f>
        <v>0.11208975</v>
      </c>
      <c r="R454" s="27">
        <f>'Stata Output'!E913</f>
        <v>0.59279985999999996</v>
      </c>
      <c r="S454" s="26"/>
      <c r="T454" s="22">
        <f t="shared" ref="T454:T517" si="60">IF(P454&lt;0,1,0)</f>
        <v>0</v>
      </c>
      <c r="U454" s="22">
        <f t="shared" ref="U454:U517" si="61">IF(Q454&lt;0,1,0)</f>
        <v>0</v>
      </c>
      <c r="V454" s="22">
        <f t="shared" ref="V454:V517" si="62">IF(R454&lt;0,1,0)</f>
        <v>0</v>
      </c>
      <c r="X454" s="22">
        <f t="shared" ref="X454:X517" si="63">SUM(T454:V454)</f>
        <v>0</v>
      </c>
      <c r="Y454" s="26"/>
      <c r="Z454" s="26"/>
    </row>
    <row r="455" spans="1:26" x14ac:dyDescent="0.2">
      <c r="A455" s="32" t="s">
        <v>426</v>
      </c>
      <c r="B455" s="28" t="s">
        <v>460</v>
      </c>
      <c r="C455" s="27">
        <f>'Stata Output'!C5238</f>
        <v>0.98169384000000004</v>
      </c>
      <c r="D455" s="27">
        <f>'Stata Output'!D5238</f>
        <v>8.939822E-2</v>
      </c>
      <c r="E455" s="27">
        <f>'Stata Output'!E5238</f>
        <v>-3.061589E-2</v>
      </c>
      <c r="F455" s="26"/>
      <c r="G455" s="22">
        <f t="shared" si="56"/>
        <v>0</v>
      </c>
      <c r="H455" s="22">
        <f t="shared" si="57"/>
        <v>0</v>
      </c>
      <c r="I455" s="22">
        <f t="shared" si="58"/>
        <v>1</v>
      </c>
      <c r="K455" s="22">
        <f t="shared" si="59"/>
        <v>1</v>
      </c>
      <c r="L455" s="26"/>
      <c r="M455" s="26"/>
      <c r="N455" s="32" t="s">
        <v>426</v>
      </c>
      <c r="O455" s="26" t="s">
        <v>447</v>
      </c>
      <c r="P455" s="27">
        <f>'Stata Output'!C914</f>
        <v>0.33656208999999998</v>
      </c>
      <c r="Q455" s="27">
        <f>'Stata Output'!D914</f>
        <v>0.11795102</v>
      </c>
      <c r="R455" s="27">
        <f>'Stata Output'!E914</f>
        <v>0.59761206</v>
      </c>
      <c r="S455" s="26"/>
      <c r="T455" s="22">
        <f t="shared" si="60"/>
        <v>0</v>
      </c>
      <c r="U455" s="22">
        <f t="shared" si="61"/>
        <v>0</v>
      </c>
      <c r="V455" s="22">
        <f t="shared" si="62"/>
        <v>0</v>
      </c>
      <c r="X455" s="22">
        <f t="shared" si="63"/>
        <v>0</v>
      </c>
      <c r="Y455" s="26"/>
      <c r="Z455" s="26"/>
    </row>
    <row r="456" spans="1:26" x14ac:dyDescent="0.2">
      <c r="A456" s="32" t="s">
        <v>426</v>
      </c>
      <c r="B456" s="26" t="s">
        <v>461</v>
      </c>
      <c r="C456" s="27">
        <f>'Stata Output'!C5239</f>
        <v>0.98148115000000002</v>
      </c>
      <c r="D456" s="27">
        <f>'Stata Output'!D5239</f>
        <v>8.7332999999999994E-2</v>
      </c>
      <c r="E456" s="27">
        <f>'Stata Output'!E5239</f>
        <v>-2.708083E-2</v>
      </c>
      <c r="F456" s="26"/>
      <c r="G456" s="22">
        <f t="shared" si="56"/>
        <v>0</v>
      </c>
      <c r="H456" s="22">
        <f t="shared" si="57"/>
        <v>0</v>
      </c>
      <c r="I456" s="22">
        <f t="shared" si="58"/>
        <v>1</v>
      </c>
      <c r="K456" s="22">
        <f t="shared" si="59"/>
        <v>1</v>
      </c>
      <c r="L456" s="26"/>
      <c r="M456" s="26"/>
      <c r="N456" s="32" t="s">
        <v>426</v>
      </c>
      <c r="O456" s="26" t="s">
        <v>448</v>
      </c>
      <c r="P456" s="27">
        <f>'Stata Output'!C915</f>
        <v>0.33044670999999998</v>
      </c>
      <c r="Q456" s="27">
        <f>'Stata Output'!D915</f>
        <v>0.1214523</v>
      </c>
      <c r="R456" s="27">
        <f>'Stata Output'!E915</f>
        <v>0.59971286000000001</v>
      </c>
      <c r="S456" s="26"/>
      <c r="T456" s="22">
        <f t="shared" si="60"/>
        <v>0</v>
      </c>
      <c r="U456" s="22">
        <f t="shared" si="61"/>
        <v>0</v>
      </c>
      <c r="V456" s="22">
        <f t="shared" si="62"/>
        <v>0</v>
      </c>
      <c r="X456" s="22">
        <f t="shared" si="63"/>
        <v>0</v>
      </c>
      <c r="Y456" s="26"/>
      <c r="Z456" s="26"/>
    </row>
    <row r="457" spans="1:26" x14ac:dyDescent="0.2">
      <c r="A457" s="32" t="s">
        <v>426</v>
      </c>
      <c r="B457" s="28" t="s">
        <v>462</v>
      </c>
      <c r="C457" s="27">
        <f>'Stata Output'!C5240</f>
        <v>0.98232772000000002</v>
      </c>
      <c r="D457" s="27">
        <f>'Stata Output'!D5240</f>
        <v>8.3474400000000004E-2</v>
      </c>
      <c r="E457" s="27">
        <f>'Stata Output'!E5240</f>
        <v>-2.2519339999999999E-2</v>
      </c>
      <c r="F457" s="28"/>
      <c r="G457" s="22">
        <f t="shared" si="56"/>
        <v>0</v>
      </c>
      <c r="H457" s="22">
        <f t="shared" si="57"/>
        <v>0</v>
      </c>
      <c r="I457" s="22">
        <f t="shared" si="58"/>
        <v>1</v>
      </c>
      <c r="K457" s="22">
        <f t="shared" si="59"/>
        <v>1</v>
      </c>
      <c r="L457" s="28"/>
      <c r="M457" s="28"/>
      <c r="N457" s="32" t="s">
        <v>426</v>
      </c>
      <c r="O457" s="28" t="s">
        <v>449</v>
      </c>
      <c r="P457" s="27">
        <f>'Stata Output'!C916</f>
        <v>0.31981209999999999</v>
      </c>
      <c r="Q457" s="27">
        <f>'Stata Output'!D916</f>
        <v>0.12656460999999999</v>
      </c>
      <c r="R457" s="27">
        <f>'Stata Output'!E916</f>
        <v>0.60388335999999998</v>
      </c>
      <c r="S457" s="28"/>
      <c r="T457" s="22">
        <f t="shared" si="60"/>
        <v>0</v>
      </c>
      <c r="U457" s="22">
        <f t="shared" si="61"/>
        <v>0</v>
      </c>
      <c r="V457" s="22">
        <f t="shared" si="62"/>
        <v>0</v>
      </c>
      <c r="X457" s="22">
        <f t="shared" si="63"/>
        <v>0</v>
      </c>
      <c r="Y457" s="28"/>
      <c r="Z457" s="28"/>
    </row>
    <row r="458" spans="1:26" x14ac:dyDescent="0.2">
      <c r="A458" s="32" t="s">
        <v>426</v>
      </c>
      <c r="B458" s="26" t="s">
        <v>463</v>
      </c>
      <c r="C458" s="27">
        <f>'Stata Output'!C5241</f>
        <v>0.98197042999999995</v>
      </c>
      <c r="D458" s="27">
        <f>'Stata Output'!D5241</f>
        <v>8.0870739999999997E-2</v>
      </c>
      <c r="E458" s="27">
        <f>'Stata Output'!E5241</f>
        <v>-1.8369130000000001E-2</v>
      </c>
      <c r="F458" s="26"/>
      <c r="G458" s="22">
        <f t="shared" si="56"/>
        <v>0</v>
      </c>
      <c r="H458" s="22">
        <f t="shared" si="57"/>
        <v>0</v>
      </c>
      <c r="I458" s="22">
        <f t="shared" si="58"/>
        <v>1</v>
      </c>
      <c r="K458" s="22">
        <f t="shared" si="59"/>
        <v>1</v>
      </c>
      <c r="L458" s="26"/>
      <c r="M458" s="26"/>
      <c r="N458" s="32" t="s">
        <v>426</v>
      </c>
      <c r="O458" s="26" t="s">
        <v>450</v>
      </c>
      <c r="P458" s="27">
        <f>'Stata Output'!C917</f>
        <v>0.31244847999999997</v>
      </c>
      <c r="Q458" s="27">
        <f>'Stata Output'!D917</f>
        <v>0.13063999000000001</v>
      </c>
      <c r="R458" s="27">
        <f>'Stata Output'!E917</f>
        <v>0.60618037000000002</v>
      </c>
      <c r="S458" s="26"/>
      <c r="T458" s="22">
        <f t="shared" si="60"/>
        <v>0</v>
      </c>
      <c r="U458" s="22">
        <f t="shared" si="61"/>
        <v>0</v>
      </c>
      <c r="V458" s="22">
        <f t="shared" si="62"/>
        <v>0</v>
      </c>
      <c r="X458" s="22">
        <f t="shared" si="63"/>
        <v>0</v>
      </c>
      <c r="Y458" s="26"/>
      <c r="Z458" s="26"/>
    </row>
    <row r="459" spans="1:26" x14ac:dyDescent="0.2">
      <c r="A459" s="32" t="s">
        <v>426</v>
      </c>
      <c r="B459" s="28" t="s">
        <v>464</v>
      </c>
      <c r="C459" s="27">
        <f>'Stata Output'!C5242</f>
        <v>0.98105063999999997</v>
      </c>
      <c r="D459" s="27">
        <f>'Stata Output'!D5242</f>
        <v>7.8468129999999997E-2</v>
      </c>
      <c r="E459" s="27">
        <f>'Stata Output'!E5242</f>
        <v>-1.3857939999999999E-2</v>
      </c>
      <c r="F459" s="26"/>
      <c r="G459" s="22">
        <f t="shared" si="56"/>
        <v>0</v>
      </c>
      <c r="H459" s="22">
        <f t="shared" si="57"/>
        <v>0</v>
      </c>
      <c r="I459" s="22">
        <f t="shared" si="58"/>
        <v>1</v>
      </c>
      <c r="K459" s="22">
        <f t="shared" si="59"/>
        <v>1</v>
      </c>
      <c r="L459" s="26"/>
      <c r="M459" s="26"/>
      <c r="N459" s="32" t="s">
        <v>426</v>
      </c>
      <c r="O459" s="26" t="s">
        <v>451</v>
      </c>
      <c r="P459" s="27">
        <f>'Stata Output'!C918</f>
        <v>0.30553414000000001</v>
      </c>
      <c r="Q459" s="27">
        <f>'Stata Output'!D918</f>
        <v>0.13479837</v>
      </c>
      <c r="R459" s="27">
        <f>'Stata Output'!E918</f>
        <v>0.60797137000000001</v>
      </c>
      <c r="S459" s="26"/>
      <c r="T459" s="22">
        <f t="shared" si="60"/>
        <v>0</v>
      </c>
      <c r="U459" s="22">
        <f t="shared" si="61"/>
        <v>0</v>
      </c>
      <c r="V459" s="22">
        <f t="shared" si="62"/>
        <v>0</v>
      </c>
      <c r="X459" s="22">
        <f t="shared" si="63"/>
        <v>0</v>
      </c>
      <c r="Y459" s="26"/>
      <c r="Z459" s="26"/>
    </row>
    <row r="460" spans="1:26" x14ac:dyDescent="0.2">
      <c r="A460" s="32" t="s">
        <v>426</v>
      </c>
      <c r="B460" s="26" t="s">
        <v>465</v>
      </c>
      <c r="C460" s="27">
        <f>'Stata Output'!C5243</f>
        <v>0.97982038999999999</v>
      </c>
      <c r="D460" s="27">
        <f>'Stata Output'!D5243</f>
        <v>6.5665390000000004E-2</v>
      </c>
      <c r="E460" s="27">
        <f>'Stata Output'!E5243</f>
        <v>-1.1927109999999999E-2</v>
      </c>
      <c r="F460" s="26"/>
      <c r="G460" s="22">
        <f t="shared" si="56"/>
        <v>0</v>
      </c>
      <c r="H460" s="22">
        <f t="shared" si="57"/>
        <v>0</v>
      </c>
      <c r="I460" s="22">
        <f t="shared" si="58"/>
        <v>1</v>
      </c>
      <c r="K460" s="22">
        <f t="shared" si="59"/>
        <v>1</v>
      </c>
      <c r="L460" s="26"/>
      <c r="M460" s="26"/>
      <c r="N460" s="32" t="s">
        <v>426</v>
      </c>
      <c r="O460" s="26" t="s">
        <v>452</v>
      </c>
      <c r="P460" s="27">
        <f>'Stata Output'!C919</f>
        <v>0.28532460999999998</v>
      </c>
      <c r="Q460" s="27">
        <f>'Stata Output'!D919</f>
        <v>0.13707836000000001</v>
      </c>
      <c r="R460" s="27">
        <f>'Stata Output'!E919</f>
        <v>0.60638585</v>
      </c>
      <c r="S460" s="26"/>
      <c r="T460" s="22">
        <f t="shared" si="60"/>
        <v>0</v>
      </c>
      <c r="U460" s="22">
        <f t="shared" si="61"/>
        <v>0</v>
      </c>
      <c r="V460" s="22">
        <f t="shared" si="62"/>
        <v>0</v>
      </c>
      <c r="X460" s="22">
        <f t="shared" si="63"/>
        <v>0</v>
      </c>
      <c r="Y460" s="26"/>
      <c r="Z460" s="26"/>
    </row>
    <row r="461" spans="1:26" x14ac:dyDescent="0.2">
      <c r="A461" s="32" t="s">
        <v>426</v>
      </c>
      <c r="B461" s="28" t="s">
        <v>466</v>
      </c>
      <c r="C461" s="27">
        <f>'Stata Output'!C5244</f>
        <v>0.97667862000000005</v>
      </c>
      <c r="D461" s="27">
        <f>'Stata Output'!D5244</f>
        <v>6.9063940000000004E-2</v>
      </c>
      <c r="E461" s="27">
        <f>'Stata Output'!E5244</f>
        <v>-1.194067E-2</v>
      </c>
      <c r="F461" s="26"/>
      <c r="G461" s="22">
        <f t="shared" si="56"/>
        <v>0</v>
      </c>
      <c r="H461" s="22">
        <f t="shared" si="57"/>
        <v>0</v>
      </c>
      <c r="I461" s="22">
        <f t="shared" si="58"/>
        <v>1</v>
      </c>
      <c r="K461" s="22">
        <f t="shared" si="59"/>
        <v>1</v>
      </c>
      <c r="L461" s="26"/>
      <c r="M461" s="26"/>
      <c r="N461" s="32" t="s">
        <v>426</v>
      </c>
      <c r="O461" s="26" t="s">
        <v>453</v>
      </c>
      <c r="P461" s="27">
        <f>'Stata Output'!C920</f>
        <v>0.29310659999999999</v>
      </c>
      <c r="Q461" s="27">
        <f>'Stata Output'!D920</f>
        <v>0.13539529</v>
      </c>
      <c r="R461" s="27">
        <f>'Stata Output'!E920</f>
        <v>0.60229012999999998</v>
      </c>
      <c r="S461" s="26"/>
      <c r="T461" s="22">
        <f t="shared" si="60"/>
        <v>0</v>
      </c>
      <c r="U461" s="22">
        <f t="shared" si="61"/>
        <v>0</v>
      </c>
      <c r="V461" s="22">
        <f t="shared" si="62"/>
        <v>0</v>
      </c>
      <c r="X461" s="22">
        <f t="shared" si="63"/>
        <v>0</v>
      </c>
      <c r="Y461" s="26"/>
      <c r="Z461" s="26"/>
    </row>
    <row r="462" spans="1:26" x14ac:dyDescent="0.2">
      <c r="A462" s="32" t="s">
        <v>426</v>
      </c>
      <c r="B462" s="26" t="s">
        <v>467</v>
      </c>
      <c r="C462" s="27">
        <f>'Stata Output'!C5245</f>
        <v>0.96649432000000002</v>
      </c>
      <c r="D462" s="27">
        <f>'Stata Output'!D5245</f>
        <v>7.121015E-2</v>
      </c>
      <c r="E462" s="27">
        <f>'Stata Output'!E5245</f>
        <v>-3.2606599999999999E-3</v>
      </c>
      <c r="F462" s="26"/>
      <c r="G462" s="22">
        <f t="shared" si="56"/>
        <v>0</v>
      </c>
      <c r="H462" s="22">
        <f t="shared" si="57"/>
        <v>0</v>
      </c>
      <c r="I462" s="22">
        <f t="shared" si="58"/>
        <v>1</v>
      </c>
      <c r="K462" s="22">
        <f t="shared" si="59"/>
        <v>1</v>
      </c>
      <c r="L462" s="26"/>
      <c r="M462" s="26"/>
      <c r="N462" s="32" t="s">
        <v>426</v>
      </c>
      <c r="O462" s="26" t="s">
        <v>454</v>
      </c>
      <c r="P462" s="27">
        <f>'Stata Output'!C921</f>
        <v>0.29705776</v>
      </c>
      <c r="Q462" s="27">
        <f>'Stata Output'!D921</f>
        <v>0.13909792000000001</v>
      </c>
      <c r="R462" s="27">
        <f>'Stata Output'!E921</f>
        <v>0.59456085000000003</v>
      </c>
      <c r="S462" s="26"/>
      <c r="T462" s="22">
        <f t="shared" si="60"/>
        <v>0</v>
      </c>
      <c r="U462" s="22">
        <f t="shared" si="61"/>
        <v>0</v>
      </c>
      <c r="V462" s="22">
        <f t="shared" si="62"/>
        <v>0</v>
      </c>
      <c r="X462" s="22">
        <f t="shared" si="63"/>
        <v>0</v>
      </c>
      <c r="Y462" s="26"/>
      <c r="Z462" s="26"/>
    </row>
    <row r="463" spans="1:26" x14ac:dyDescent="0.2">
      <c r="A463" s="32" t="s">
        <v>426</v>
      </c>
      <c r="B463" s="28" t="s">
        <v>468</v>
      </c>
      <c r="C463" s="27">
        <f>'Stata Output'!C5246</f>
        <v>0.98386552000000005</v>
      </c>
      <c r="D463" s="27">
        <f>'Stata Output'!D5246</f>
        <v>5.9672839999999998E-2</v>
      </c>
      <c r="E463" s="27">
        <f>'Stata Output'!E5246</f>
        <v>-6.7590100000000002E-3</v>
      </c>
      <c r="F463" s="26"/>
      <c r="G463" s="22">
        <f t="shared" si="56"/>
        <v>0</v>
      </c>
      <c r="H463" s="22">
        <f t="shared" si="57"/>
        <v>0</v>
      </c>
      <c r="I463" s="22">
        <f t="shared" si="58"/>
        <v>1</v>
      </c>
      <c r="K463" s="22">
        <f t="shared" si="59"/>
        <v>1</v>
      </c>
      <c r="L463" s="26"/>
      <c r="M463" s="26"/>
      <c r="N463" s="32" t="s">
        <v>426</v>
      </c>
      <c r="O463" s="26" t="s">
        <v>455</v>
      </c>
      <c r="P463" s="27">
        <f>'Stata Output'!C922</f>
        <v>0.26826052</v>
      </c>
      <c r="Q463" s="27">
        <f>'Stata Output'!D922</f>
        <v>0.14438277999999999</v>
      </c>
      <c r="R463" s="27">
        <f>'Stata Output'!E922</f>
        <v>0.61529537999999995</v>
      </c>
      <c r="S463" s="26"/>
      <c r="T463" s="22">
        <f t="shared" si="60"/>
        <v>0</v>
      </c>
      <c r="U463" s="22">
        <f t="shared" si="61"/>
        <v>0</v>
      </c>
      <c r="V463" s="22">
        <f t="shared" si="62"/>
        <v>0</v>
      </c>
      <c r="X463" s="22">
        <f t="shared" si="63"/>
        <v>0</v>
      </c>
      <c r="Y463" s="26"/>
      <c r="Z463" s="26"/>
    </row>
    <row r="464" spans="1:26" x14ac:dyDescent="0.2">
      <c r="A464" s="32" t="s">
        <v>426</v>
      </c>
      <c r="B464" s="26" t="s">
        <v>469</v>
      </c>
      <c r="C464" s="27">
        <f>'Stata Output'!C5247</f>
        <v>0.98383443999999998</v>
      </c>
      <c r="D464" s="27">
        <f>'Stata Output'!D5247</f>
        <v>5.7005729999999998E-2</v>
      </c>
      <c r="E464" s="27">
        <f>'Stata Output'!E5247</f>
        <v>-2.89442E-3</v>
      </c>
      <c r="F464" s="26"/>
      <c r="G464" s="22">
        <f t="shared" si="56"/>
        <v>0</v>
      </c>
      <c r="H464" s="22">
        <f t="shared" si="57"/>
        <v>0</v>
      </c>
      <c r="I464" s="22">
        <f t="shared" si="58"/>
        <v>1</v>
      </c>
      <c r="K464" s="22">
        <f t="shared" si="59"/>
        <v>1</v>
      </c>
      <c r="L464" s="26"/>
      <c r="M464" s="26"/>
      <c r="N464" s="32" t="s">
        <v>426</v>
      </c>
      <c r="O464" s="26" t="s">
        <v>456</v>
      </c>
      <c r="P464" s="27">
        <f>'Stata Output'!C923</f>
        <v>0.26078517000000001</v>
      </c>
      <c r="Q464" s="27">
        <f>'Stata Output'!D923</f>
        <v>0.14833177</v>
      </c>
      <c r="R464" s="27">
        <f>'Stata Output'!E923</f>
        <v>0.61783487999999998</v>
      </c>
      <c r="S464" s="26"/>
      <c r="T464" s="22">
        <f t="shared" si="60"/>
        <v>0</v>
      </c>
      <c r="U464" s="22">
        <f t="shared" si="61"/>
        <v>0</v>
      </c>
      <c r="V464" s="22">
        <f t="shared" si="62"/>
        <v>0</v>
      </c>
      <c r="X464" s="22">
        <f t="shared" si="63"/>
        <v>0</v>
      </c>
      <c r="Y464" s="26"/>
      <c r="Z464" s="26"/>
    </row>
    <row r="465" spans="1:26" x14ac:dyDescent="0.2">
      <c r="A465" s="32" t="s">
        <v>426</v>
      </c>
      <c r="B465" s="28" t="s">
        <v>470</v>
      </c>
      <c r="C465" s="27">
        <f>'Stata Output'!C5248</f>
        <v>0.98747406999999998</v>
      </c>
      <c r="D465" s="27">
        <f>'Stata Output'!D5248</f>
        <v>5.553934E-2</v>
      </c>
      <c r="E465" s="27">
        <f>'Stata Output'!E5248</f>
        <v>-4.0800100000000002E-3</v>
      </c>
      <c r="F465" s="26"/>
      <c r="G465" s="22">
        <f t="shared" si="56"/>
        <v>0</v>
      </c>
      <c r="H465" s="22">
        <f t="shared" si="57"/>
        <v>0</v>
      </c>
      <c r="I465" s="22">
        <f t="shared" si="58"/>
        <v>1</v>
      </c>
      <c r="K465" s="22">
        <f t="shared" si="59"/>
        <v>1</v>
      </c>
      <c r="L465" s="26"/>
      <c r="M465" s="26"/>
      <c r="N465" s="32" t="s">
        <v>426</v>
      </c>
      <c r="O465" s="26" t="s">
        <v>457</v>
      </c>
      <c r="P465" s="27">
        <f>'Stata Output'!C924</f>
        <v>0.25660297999999998</v>
      </c>
      <c r="Q465" s="27">
        <f>'Stata Output'!D924</f>
        <v>0.14892734999999999</v>
      </c>
      <c r="R465" s="27">
        <f>'Stata Output'!E924</f>
        <v>0.62194033000000004</v>
      </c>
      <c r="S465" s="26"/>
      <c r="T465" s="22">
        <f t="shared" si="60"/>
        <v>0</v>
      </c>
      <c r="U465" s="22">
        <f t="shared" si="61"/>
        <v>0</v>
      </c>
      <c r="V465" s="22">
        <f t="shared" si="62"/>
        <v>0</v>
      </c>
      <c r="X465" s="22">
        <f t="shared" si="63"/>
        <v>0</v>
      </c>
      <c r="Y465" s="26"/>
      <c r="Z465" s="26"/>
    </row>
    <row r="466" spans="1:26" s="28" customFormat="1" x14ac:dyDescent="0.2">
      <c r="A466" s="32" t="s">
        <v>426</v>
      </c>
      <c r="B466" s="26" t="s">
        <v>471</v>
      </c>
      <c r="C466" s="27">
        <f>'Stata Output'!C5249</f>
        <v>0.98098107000000001</v>
      </c>
      <c r="D466" s="27">
        <f>'Stata Output'!D5249</f>
        <v>5.6030839999999998E-2</v>
      </c>
      <c r="E466" s="27">
        <f>'Stata Output'!E5249</f>
        <v>2.7126400000000001E-3</v>
      </c>
      <c r="G466" s="22">
        <f t="shared" si="56"/>
        <v>0</v>
      </c>
      <c r="H466" s="22">
        <f t="shared" si="57"/>
        <v>0</v>
      </c>
      <c r="I466" s="22">
        <f t="shared" si="58"/>
        <v>0</v>
      </c>
      <c r="J466" s="22"/>
      <c r="K466" s="22">
        <f t="shared" si="59"/>
        <v>0</v>
      </c>
      <c r="N466" s="32" t="s">
        <v>426</v>
      </c>
      <c r="O466" s="28" t="s">
        <v>458</v>
      </c>
      <c r="P466" s="27">
        <f>'Stata Output'!C925</f>
        <v>0.25666655999999999</v>
      </c>
      <c r="Q466" s="27">
        <f>'Stata Output'!D925</f>
        <v>0.15257931999999999</v>
      </c>
      <c r="R466" s="27">
        <f>'Stata Output'!E925</f>
        <v>0.61785308999999999</v>
      </c>
      <c r="T466" s="22">
        <f t="shared" si="60"/>
        <v>0</v>
      </c>
      <c r="U466" s="22">
        <f t="shared" si="61"/>
        <v>0</v>
      </c>
      <c r="V466" s="22">
        <f t="shared" si="62"/>
        <v>0</v>
      </c>
      <c r="W466" s="22"/>
      <c r="X466" s="22">
        <f t="shared" si="63"/>
        <v>0</v>
      </c>
    </row>
    <row r="467" spans="1:26" x14ac:dyDescent="0.2">
      <c r="A467" s="32" t="s">
        <v>426</v>
      </c>
      <c r="B467" s="28" t="s">
        <v>472</v>
      </c>
      <c r="C467" s="27">
        <f>'Stata Output'!C5250</f>
        <v>0.98019610000000001</v>
      </c>
      <c r="D467" s="27">
        <f>'Stata Output'!D5250</f>
        <v>5.3916289999999999E-2</v>
      </c>
      <c r="E467" s="27">
        <f>'Stata Output'!E5250</f>
        <v>6.65462E-3</v>
      </c>
      <c r="F467" s="28"/>
      <c r="G467" s="22">
        <f t="shared" si="56"/>
        <v>0</v>
      </c>
      <c r="H467" s="22">
        <f t="shared" si="57"/>
        <v>0</v>
      </c>
      <c r="I467" s="22">
        <f t="shared" si="58"/>
        <v>0</v>
      </c>
      <c r="K467" s="22">
        <f t="shared" si="59"/>
        <v>0</v>
      </c>
      <c r="L467" s="28"/>
      <c r="M467" s="28"/>
      <c r="N467" s="32" t="s">
        <v>426</v>
      </c>
      <c r="O467" s="28" t="s">
        <v>459</v>
      </c>
      <c r="P467" s="27">
        <f>'Stata Output'!C926</f>
        <v>0.25058617</v>
      </c>
      <c r="Q467" s="27">
        <f>'Stata Output'!D926</f>
        <v>0.15622258999999999</v>
      </c>
      <c r="R467" s="27">
        <f>'Stata Output'!E926</f>
        <v>0.61944303000000001</v>
      </c>
      <c r="S467" s="28"/>
      <c r="T467" s="22">
        <f t="shared" si="60"/>
        <v>0</v>
      </c>
      <c r="U467" s="22">
        <f t="shared" si="61"/>
        <v>0</v>
      </c>
      <c r="V467" s="22">
        <f t="shared" si="62"/>
        <v>0</v>
      </c>
      <c r="X467" s="22">
        <f t="shared" si="63"/>
        <v>0</v>
      </c>
      <c r="Y467" s="28"/>
      <c r="Z467" s="28"/>
    </row>
    <row r="468" spans="1:26" x14ac:dyDescent="0.2">
      <c r="A468" s="32" t="s">
        <v>426</v>
      </c>
      <c r="B468" s="26" t="s">
        <v>473</v>
      </c>
      <c r="C468" s="27">
        <f>'Stata Output'!C5251</f>
        <v>0.98888456000000002</v>
      </c>
      <c r="D468" s="27">
        <f>'Stata Output'!D5251</f>
        <v>4.65917E-2</v>
      </c>
      <c r="E468" s="27">
        <f>'Stata Output'!E5251</f>
        <v>7.1357E-3</v>
      </c>
      <c r="F468" s="26"/>
      <c r="G468" s="22">
        <f t="shared" si="56"/>
        <v>0</v>
      </c>
      <c r="H468" s="22">
        <f t="shared" si="57"/>
        <v>0</v>
      </c>
      <c r="I468" s="22">
        <f t="shared" si="58"/>
        <v>0</v>
      </c>
      <c r="K468" s="22">
        <f t="shared" si="59"/>
        <v>0</v>
      </c>
      <c r="L468" s="26"/>
      <c r="M468" s="26"/>
      <c r="N468" s="32" t="s">
        <v>426</v>
      </c>
      <c r="O468" s="26" t="s">
        <v>460</v>
      </c>
      <c r="P468" s="27">
        <f>'Stata Output'!C927</f>
        <v>0.23183085</v>
      </c>
      <c r="Q468" s="27">
        <f>'Stata Output'!D927</f>
        <v>0.16115462</v>
      </c>
      <c r="R468" s="27">
        <f>'Stata Output'!E927</f>
        <v>0.63130348000000003</v>
      </c>
      <c r="S468" s="26"/>
      <c r="T468" s="22">
        <f t="shared" si="60"/>
        <v>0</v>
      </c>
      <c r="U468" s="22">
        <f t="shared" si="61"/>
        <v>0</v>
      </c>
      <c r="V468" s="22">
        <f t="shared" si="62"/>
        <v>0</v>
      </c>
      <c r="X468" s="22">
        <f t="shared" si="63"/>
        <v>0</v>
      </c>
      <c r="Y468" s="26"/>
      <c r="Z468" s="26"/>
    </row>
    <row r="469" spans="1:26" x14ac:dyDescent="0.2">
      <c r="A469" s="32" t="s">
        <v>426</v>
      </c>
      <c r="B469" s="28" t="s">
        <v>474</v>
      </c>
      <c r="C469" s="27">
        <f>'Stata Output'!C5252</f>
        <v>0.98941303000000003</v>
      </c>
      <c r="D469" s="27">
        <f>'Stata Output'!D5252</f>
        <v>4.3589429999999998E-2</v>
      </c>
      <c r="E469" s="27">
        <f>'Stata Output'!E5252</f>
        <v>1.0835269999999999E-2</v>
      </c>
      <c r="F469" s="26"/>
      <c r="G469" s="22">
        <f t="shared" si="56"/>
        <v>0</v>
      </c>
      <c r="H469" s="22">
        <f t="shared" si="57"/>
        <v>0</v>
      </c>
      <c r="I469" s="22">
        <f t="shared" si="58"/>
        <v>0</v>
      </c>
      <c r="K469" s="22">
        <f t="shared" si="59"/>
        <v>0</v>
      </c>
      <c r="L469" s="26"/>
      <c r="M469" s="26"/>
      <c r="N469" s="32" t="s">
        <v>426</v>
      </c>
      <c r="O469" s="26" t="s">
        <v>461</v>
      </c>
      <c r="P469" s="27">
        <f>'Stata Output'!C928</f>
        <v>0.22353001</v>
      </c>
      <c r="Q469" s="27">
        <f>'Stata Output'!D928</f>
        <v>0.16522013999999999</v>
      </c>
      <c r="R469" s="27">
        <f>'Stata Output'!E928</f>
        <v>0.63447591000000003</v>
      </c>
      <c r="S469" s="26"/>
      <c r="T469" s="22">
        <f t="shared" si="60"/>
        <v>0</v>
      </c>
      <c r="U469" s="22">
        <f t="shared" si="61"/>
        <v>0</v>
      </c>
      <c r="V469" s="22">
        <f t="shared" si="62"/>
        <v>0</v>
      </c>
      <c r="X469" s="22">
        <f t="shared" si="63"/>
        <v>0</v>
      </c>
      <c r="Y469" s="26"/>
      <c r="Z469" s="26"/>
    </row>
    <row r="470" spans="1:26" x14ac:dyDescent="0.2">
      <c r="A470" s="32" t="s">
        <v>426</v>
      </c>
      <c r="B470" s="26" t="s">
        <v>475</v>
      </c>
      <c r="C470" s="27">
        <f>'Stata Output'!C5253</f>
        <v>0.98799272000000005</v>
      </c>
      <c r="D470" s="27">
        <f>'Stata Output'!D5253</f>
        <v>4.1838309999999997E-2</v>
      </c>
      <c r="E470" s="27">
        <f>'Stata Output'!E5253</f>
        <v>1.4989219999999999E-2</v>
      </c>
      <c r="F470" s="26"/>
      <c r="G470" s="22">
        <f t="shared" si="56"/>
        <v>0</v>
      </c>
      <c r="H470" s="22">
        <f t="shared" si="57"/>
        <v>0</v>
      </c>
      <c r="I470" s="22">
        <f t="shared" si="58"/>
        <v>0</v>
      </c>
      <c r="K470" s="22">
        <f t="shared" si="59"/>
        <v>0</v>
      </c>
      <c r="L470" s="26"/>
      <c r="M470" s="26"/>
      <c r="N470" s="32" t="s">
        <v>426</v>
      </c>
      <c r="O470" s="26" t="s">
        <v>462</v>
      </c>
      <c r="P470" s="27">
        <f>'Stata Output'!C929</f>
        <v>0.21833896</v>
      </c>
      <c r="Q470" s="27">
        <f>'Stata Output'!D929</f>
        <v>0.16875631999999999</v>
      </c>
      <c r="R470" s="27">
        <f>'Stata Output'!E929</f>
        <v>0.63536360999999997</v>
      </c>
      <c r="S470" s="26"/>
      <c r="T470" s="22">
        <f t="shared" si="60"/>
        <v>0</v>
      </c>
      <c r="U470" s="22">
        <f t="shared" si="61"/>
        <v>0</v>
      </c>
      <c r="V470" s="22">
        <f t="shared" si="62"/>
        <v>0</v>
      </c>
      <c r="X470" s="22">
        <f t="shared" si="63"/>
        <v>0</v>
      </c>
      <c r="Y470" s="26"/>
      <c r="Z470" s="26"/>
    </row>
    <row r="471" spans="1:26" x14ac:dyDescent="0.2">
      <c r="A471" s="32" t="s">
        <v>426</v>
      </c>
      <c r="B471" s="28" t="s">
        <v>476</v>
      </c>
      <c r="C471" s="27">
        <f>'Stata Output'!C5254</f>
        <v>0.98767958</v>
      </c>
      <c r="D471" s="27">
        <f>'Stata Output'!D5254</f>
        <v>3.9801030000000001E-2</v>
      </c>
      <c r="E471" s="27">
        <f>'Stata Output'!E5254</f>
        <v>1.8275420000000001E-2</v>
      </c>
      <c r="G471" s="22">
        <f t="shared" si="56"/>
        <v>0</v>
      </c>
      <c r="H471" s="22">
        <f t="shared" si="57"/>
        <v>0</v>
      </c>
      <c r="I471" s="22">
        <f t="shared" si="58"/>
        <v>0</v>
      </c>
      <c r="K471" s="22">
        <f t="shared" si="59"/>
        <v>0</v>
      </c>
      <c r="N471" s="32" t="s">
        <v>426</v>
      </c>
      <c r="O471" s="22" t="s">
        <v>463</v>
      </c>
      <c r="P471" s="27">
        <f>'Stata Output'!C930</f>
        <v>0.21257034</v>
      </c>
      <c r="Q471" s="27">
        <f>'Stata Output'!D930</f>
        <v>0.17196781999999999</v>
      </c>
      <c r="R471" s="27">
        <f>'Stata Output'!E930</f>
        <v>0.63714225000000002</v>
      </c>
      <c r="T471" s="22">
        <f t="shared" si="60"/>
        <v>0</v>
      </c>
      <c r="U471" s="22">
        <f t="shared" si="61"/>
        <v>0</v>
      </c>
      <c r="V471" s="22">
        <f t="shared" si="62"/>
        <v>0</v>
      </c>
      <c r="X471" s="22">
        <f t="shared" si="63"/>
        <v>0</v>
      </c>
    </row>
    <row r="472" spans="1:26" x14ac:dyDescent="0.2">
      <c r="A472" s="32" t="s">
        <v>426</v>
      </c>
      <c r="B472" s="26" t="s">
        <v>477</v>
      </c>
      <c r="C472" s="27">
        <f>'Stata Output'!C5255</f>
        <v>0.98461695000000005</v>
      </c>
      <c r="D472" s="27">
        <f>'Stata Output'!D5255</f>
        <v>3.9193770000000003E-2</v>
      </c>
      <c r="E472" s="27">
        <f>'Stata Output'!E5255</f>
        <v>2.26839E-2</v>
      </c>
      <c r="G472" s="22">
        <f t="shared" si="56"/>
        <v>0</v>
      </c>
      <c r="H472" s="22">
        <f t="shared" si="57"/>
        <v>0</v>
      </c>
      <c r="I472" s="22">
        <f t="shared" si="58"/>
        <v>0</v>
      </c>
      <c r="K472" s="22">
        <f t="shared" si="59"/>
        <v>0</v>
      </c>
      <c r="N472" s="32" t="s">
        <v>426</v>
      </c>
      <c r="O472" s="22" t="s">
        <v>464</v>
      </c>
      <c r="P472" s="27">
        <f>'Stata Output'!C931</f>
        <v>0.21025054000000001</v>
      </c>
      <c r="Q472" s="27">
        <f>'Stata Output'!D931</f>
        <v>0.17492616</v>
      </c>
      <c r="R472" s="27">
        <f>'Stata Output'!E931</f>
        <v>0.63601876000000002</v>
      </c>
      <c r="T472" s="22">
        <f t="shared" si="60"/>
        <v>0</v>
      </c>
      <c r="U472" s="22">
        <f t="shared" si="61"/>
        <v>0</v>
      </c>
      <c r="V472" s="22">
        <f t="shared" si="62"/>
        <v>0</v>
      </c>
      <c r="X472" s="22">
        <f t="shared" si="63"/>
        <v>0</v>
      </c>
    </row>
    <row r="473" spans="1:26" x14ac:dyDescent="0.2">
      <c r="A473" s="32" t="s">
        <v>426</v>
      </c>
      <c r="B473" s="28" t="s">
        <v>478</v>
      </c>
      <c r="C473" s="27">
        <f>'Stata Output'!C5256</f>
        <v>1.0313504</v>
      </c>
      <c r="D473" s="27">
        <f>'Stata Output'!D5256</f>
        <v>3.8218589999999997E-2</v>
      </c>
      <c r="E473" s="27">
        <f>'Stata Output'!E5256</f>
        <v>-4.245525E-2</v>
      </c>
      <c r="G473" s="22">
        <f t="shared" si="56"/>
        <v>0</v>
      </c>
      <c r="H473" s="22">
        <f t="shared" si="57"/>
        <v>0</v>
      </c>
      <c r="I473" s="22">
        <f t="shared" si="58"/>
        <v>1</v>
      </c>
      <c r="K473" s="22">
        <f t="shared" si="59"/>
        <v>1</v>
      </c>
      <c r="N473" s="32" t="s">
        <v>426</v>
      </c>
      <c r="O473" s="22" t="s">
        <v>465</v>
      </c>
      <c r="P473" s="27">
        <f>'Stata Output'!C932</f>
        <v>0.22814925999999999</v>
      </c>
      <c r="Q473" s="27">
        <f>'Stata Output'!D932</f>
        <v>0.13262288999999999</v>
      </c>
      <c r="R473" s="27">
        <f>'Stata Output'!E932</f>
        <v>0.65371243000000001</v>
      </c>
      <c r="T473" s="22">
        <f t="shared" si="60"/>
        <v>0</v>
      </c>
      <c r="U473" s="22">
        <f t="shared" si="61"/>
        <v>0</v>
      </c>
      <c r="V473" s="22">
        <f t="shared" si="62"/>
        <v>0</v>
      </c>
      <c r="X473" s="22">
        <f t="shared" si="63"/>
        <v>0</v>
      </c>
    </row>
    <row r="474" spans="1:26" x14ac:dyDescent="0.2">
      <c r="A474" s="32" t="s">
        <v>426</v>
      </c>
      <c r="B474" s="26" t="s">
        <v>479</v>
      </c>
      <c r="C474" s="27">
        <f>'Stata Output'!C5257</f>
        <v>1.032389</v>
      </c>
      <c r="D474" s="27">
        <f>'Stata Output'!D5257</f>
        <v>3.6785709999999999E-2</v>
      </c>
      <c r="E474" s="27">
        <f>'Stata Output'!E5257</f>
        <v>-4.1597740000000001E-2</v>
      </c>
      <c r="G474" s="22">
        <f t="shared" si="56"/>
        <v>0</v>
      </c>
      <c r="H474" s="22">
        <f t="shared" si="57"/>
        <v>0</v>
      </c>
      <c r="I474" s="22">
        <f t="shared" si="58"/>
        <v>1</v>
      </c>
      <c r="K474" s="22">
        <f t="shared" si="59"/>
        <v>1</v>
      </c>
      <c r="N474" s="32" t="s">
        <v>426</v>
      </c>
      <c r="O474" s="22" t="s">
        <v>466</v>
      </c>
      <c r="P474" s="27">
        <f>'Stata Output'!C933</f>
        <v>0.22434657</v>
      </c>
      <c r="Q474" s="27">
        <f>'Stata Output'!D933</f>
        <v>0.13403323</v>
      </c>
      <c r="R474" s="27">
        <f>'Stata Output'!E933</f>
        <v>0.65566449000000004</v>
      </c>
      <c r="T474" s="22">
        <f t="shared" si="60"/>
        <v>0</v>
      </c>
      <c r="U474" s="22">
        <f t="shared" si="61"/>
        <v>0</v>
      </c>
      <c r="V474" s="22">
        <f t="shared" si="62"/>
        <v>0</v>
      </c>
      <c r="X474" s="22">
        <f t="shared" si="63"/>
        <v>0</v>
      </c>
    </row>
    <row r="475" spans="1:26" x14ac:dyDescent="0.2">
      <c r="A475" s="32" t="s">
        <v>426</v>
      </c>
      <c r="B475" s="28" t="s">
        <v>480</v>
      </c>
      <c r="C475" s="27">
        <f>'Stata Output'!C5258</f>
        <v>1.0274203</v>
      </c>
      <c r="D475" s="27">
        <f>'Stata Output'!D5258</f>
        <v>3.8486270000000003E-2</v>
      </c>
      <c r="E475" s="27">
        <f>'Stata Output'!E5258</f>
        <v>-3.830107E-2</v>
      </c>
      <c r="G475" s="22">
        <f t="shared" si="56"/>
        <v>0</v>
      </c>
      <c r="H475" s="22">
        <f t="shared" si="57"/>
        <v>0</v>
      </c>
      <c r="I475" s="22">
        <f t="shared" si="58"/>
        <v>1</v>
      </c>
      <c r="K475" s="22">
        <f t="shared" si="59"/>
        <v>1</v>
      </c>
      <c r="N475" s="32" t="s">
        <v>426</v>
      </c>
      <c r="O475" s="22" t="s">
        <v>467</v>
      </c>
      <c r="P475" s="27">
        <f>'Stata Output'!C934</f>
        <v>0.22810426</v>
      </c>
      <c r="Q475" s="27">
        <f>'Stata Output'!D934</f>
        <v>0.13487722999999999</v>
      </c>
      <c r="R475" s="27">
        <f>'Stata Output'!E934</f>
        <v>0.65126711999999998</v>
      </c>
      <c r="T475" s="22">
        <f t="shared" si="60"/>
        <v>0</v>
      </c>
      <c r="U475" s="22">
        <f t="shared" si="61"/>
        <v>0</v>
      </c>
      <c r="V475" s="22">
        <f t="shared" si="62"/>
        <v>0</v>
      </c>
      <c r="X475" s="22">
        <f t="shared" si="63"/>
        <v>0</v>
      </c>
    </row>
    <row r="476" spans="1:26" x14ac:dyDescent="0.2">
      <c r="A476" s="32" t="s">
        <v>426</v>
      </c>
      <c r="B476" s="26" t="s">
        <v>481</v>
      </c>
      <c r="C476" s="27">
        <f>'Stata Output'!C5259</f>
        <v>1.0313734999999999</v>
      </c>
      <c r="D476" s="27">
        <f>'Stata Output'!D5259</f>
        <v>3.5393180000000003E-2</v>
      </c>
      <c r="E476" s="27">
        <f>'Stata Output'!E5259</f>
        <v>-3.842607E-2</v>
      </c>
      <c r="G476" s="22">
        <f t="shared" si="56"/>
        <v>0</v>
      </c>
      <c r="H476" s="22">
        <f t="shared" si="57"/>
        <v>0</v>
      </c>
      <c r="I476" s="22">
        <f t="shared" si="58"/>
        <v>1</v>
      </c>
      <c r="K476" s="22">
        <f t="shared" si="59"/>
        <v>1</v>
      </c>
      <c r="N476" s="32" t="s">
        <v>426</v>
      </c>
      <c r="O476" s="22" t="s">
        <v>468</v>
      </c>
      <c r="P476" s="27">
        <f>'Stata Output'!C935</f>
        <v>0.22024154000000001</v>
      </c>
      <c r="Q476" s="27">
        <f>'Stata Output'!D935</f>
        <v>0.13676847</v>
      </c>
      <c r="R476" s="27">
        <f>'Stata Output'!E935</f>
        <v>0.65643392</v>
      </c>
      <c r="T476" s="22">
        <f t="shared" si="60"/>
        <v>0</v>
      </c>
      <c r="U476" s="22">
        <f t="shared" si="61"/>
        <v>0</v>
      </c>
      <c r="V476" s="22">
        <f t="shared" si="62"/>
        <v>0</v>
      </c>
      <c r="X476" s="22">
        <f t="shared" si="63"/>
        <v>0</v>
      </c>
    </row>
    <row r="477" spans="1:26" x14ac:dyDescent="0.2">
      <c r="A477" s="32" t="s">
        <v>426</v>
      </c>
      <c r="B477" s="28" t="s">
        <v>482</v>
      </c>
      <c r="C477" s="27">
        <f>'Stata Output'!C5260</f>
        <v>1.026945</v>
      </c>
      <c r="D477" s="27">
        <f>'Stata Output'!D5260</f>
        <v>3.7044239999999999E-2</v>
      </c>
      <c r="E477" s="27">
        <f>'Stata Output'!E5260</f>
        <v>-3.5682100000000001E-2</v>
      </c>
      <c r="G477" s="22">
        <f t="shared" si="56"/>
        <v>0</v>
      </c>
      <c r="H477" s="22">
        <f t="shared" si="57"/>
        <v>0</v>
      </c>
      <c r="I477" s="22">
        <f t="shared" si="58"/>
        <v>1</v>
      </c>
      <c r="K477" s="22">
        <f t="shared" si="59"/>
        <v>1</v>
      </c>
      <c r="N477" s="32" t="s">
        <v>426</v>
      </c>
      <c r="O477" s="22" t="s">
        <v>469</v>
      </c>
      <c r="P477" s="27">
        <f>'Stata Output'!C936</f>
        <v>0.22396984</v>
      </c>
      <c r="Q477" s="27">
        <f>'Stata Output'!D936</f>
        <v>0.13732133999999999</v>
      </c>
      <c r="R477" s="27">
        <f>'Stata Output'!E936</f>
        <v>0.65238481000000004</v>
      </c>
      <c r="T477" s="22">
        <f t="shared" si="60"/>
        <v>0</v>
      </c>
      <c r="U477" s="22">
        <f t="shared" si="61"/>
        <v>0</v>
      </c>
      <c r="V477" s="22">
        <f t="shared" si="62"/>
        <v>0</v>
      </c>
      <c r="X477" s="22">
        <f t="shared" si="63"/>
        <v>0</v>
      </c>
    </row>
    <row r="478" spans="1:26" x14ac:dyDescent="0.2">
      <c r="A478" s="32" t="s">
        <v>426</v>
      </c>
      <c r="B478" s="26" t="s">
        <v>483</v>
      </c>
      <c r="C478" s="27">
        <f>'Stata Output'!C5261</f>
        <v>1.0233698</v>
      </c>
      <c r="D478" s="27">
        <f>'Stata Output'!D5261</f>
        <v>3.897946E-2</v>
      </c>
      <c r="E478" s="27">
        <f>'Stata Output'!E5261</f>
        <v>-3.4331489999999999E-2</v>
      </c>
      <c r="G478" s="22">
        <f t="shared" si="56"/>
        <v>0</v>
      </c>
      <c r="H478" s="22">
        <f t="shared" si="57"/>
        <v>0</v>
      </c>
      <c r="I478" s="22">
        <f t="shared" si="58"/>
        <v>1</v>
      </c>
      <c r="K478" s="22">
        <f t="shared" si="59"/>
        <v>1</v>
      </c>
      <c r="N478" s="32" t="s">
        <v>426</v>
      </c>
      <c r="O478" s="22" t="s">
        <v>470</v>
      </c>
      <c r="P478" s="27">
        <f>'Stata Output'!C937</f>
        <v>0.22866644</v>
      </c>
      <c r="Q478" s="27">
        <f>'Stata Output'!D937</f>
        <v>0.13688062000000001</v>
      </c>
      <c r="R478" s="27">
        <f>'Stata Output'!E937</f>
        <v>0.64853852999999995</v>
      </c>
      <c r="T478" s="22">
        <f t="shared" si="60"/>
        <v>0</v>
      </c>
      <c r="U478" s="22">
        <f t="shared" si="61"/>
        <v>0</v>
      </c>
      <c r="V478" s="22">
        <f t="shared" si="62"/>
        <v>0</v>
      </c>
      <c r="X478" s="22">
        <f t="shared" si="63"/>
        <v>0</v>
      </c>
    </row>
    <row r="479" spans="1:26" x14ac:dyDescent="0.2">
      <c r="A479" s="32" t="s">
        <v>426</v>
      </c>
      <c r="B479" s="28" t="s">
        <v>484</v>
      </c>
      <c r="C479" s="27">
        <f>'Stata Output'!C5262</f>
        <v>1.0237851</v>
      </c>
      <c r="D479" s="27">
        <f>'Stata Output'!D5262</f>
        <v>3.8109709999999998E-2</v>
      </c>
      <c r="E479" s="27">
        <f>'Stata Output'!E5262</f>
        <v>-3.3562479999999999E-2</v>
      </c>
      <c r="G479" s="22">
        <f t="shared" si="56"/>
        <v>0</v>
      </c>
      <c r="H479" s="22">
        <f t="shared" si="57"/>
        <v>0</v>
      </c>
      <c r="I479" s="22">
        <f t="shared" si="58"/>
        <v>1</v>
      </c>
      <c r="K479" s="22">
        <f t="shared" si="59"/>
        <v>1</v>
      </c>
      <c r="N479" s="32" t="s">
        <v>426</v>
      </c>
      <c r="O479" s="22" t="s">
        <v>471</v>
      </c>
      <c r="P479" s="27">
        <f>'Stata Output'!C938</f>
        <v>0.22631471</v>
      </c>
      <c r="Q479" s="27">
        <f>'Stata Output'!D938</f>
        <v>0.13788172000000001</v>
      </c>
      <c r="R479" s="27">
        <f>'Stata Output'!E938</f>
        <v>0.64960357000000002</v>
      </c>
      <c r="T479" s="22">
        <f t="shared" si="60"/>
        <v>0</v>
      </c>
      <c r="U479" s="22">
        <f t="shared" si="61"/>
        <v>0</v>
      </c>
      <c r="V479" s="22">
        <f t="shared" si="62"/>
        <v>0</v>
      </c>
      <c r="X479" s="22">
        <f t="shared" si="63"/>
        <v>0</v>
      </c>
    </row>
    <row r="480" spans="1:26" x14ac:dyDescent="0.2">
      <c r="A480" s="32" t="s">
        <v>426</v>
      </c>
      <c r="B480" s="26" t="s">
        <v>485</v>
      </c>
      <c r="C480" s="27">
        <f>'Stata Output'!C5263</f>
        <v>1.0235995</v>
      </c>
      <c r="D480" s="27">
        <f>'Stata Output'!D5263</f>
        <v>3.6783129999999997E-2</v>
      </c>
      <c r="E480" s="27">
        <f>'Stata Output'!E5263</f>
        <v>-3.1443789999999999E-2</v>
      </c>
      <c r="G480" s="22">
        <f t="shared" si="56"/>
        <v>0</v>
      </c>
      <c r="H480" s="22">
        <f t="shared" si="57"/>
        <v>0</v>
      </c>
      <c r="I480" s="22">
        <f t="shared" si="58"/>
        <v>1</v>
      </c>
      <c r="K480" s="22">
        <f t="shared" si="59"/>
        <v>1</v>
      </c>
      <c r="N480" s="32" t="s">
        <v>426</v>
      </c>
      <c r="O480" s="22" t="s">
        <v>472</v>
      </c>
      <c r="P480" s="27">
        <f>'Stata Output'!C939</f>
        <v>0.22256218999999999</v>
      </c>
      <c r="Q480" s="27">
        <f>'Stata Output'!D939</f>
        <v>0.13996057000000001</v>
      </c>
      <c r="R480" s="27">
        <f>'Stata Output'!E939</f>
        <v>0.65077191000000001</v>
      </c>
      <c r="T480" s="22">
        <f t="shared" si="60"/>
        <v>0</v>
      </c>
      <c r="U480" s="22">
        <f t="shared" si="61"/>
        <v>0</v>
      </c>
      <c r="V480" s="22">
        <f t="shared" si="62"/>
        <v>0</v>
      </c>
      <c r="X480" s="22">
        <f t="shared" si="63"/>
        <v>0</v>
      </c>
    </row>
    <row r="481" spans="1:24" x14ac:dyDescent="0.2">
      <c r="A481" s="32" t="s">
        <v>426</v>
      </c>
      <c r="B481" s="28" t="s">
        <v>486</v>
      </c>
      <c r="C481" s="27">
        <f>'Stata Output'!C5264</f>
        <v>1.0260345</v>
      </c>
      <c r="D481" s="27">
        <f>'Stata Output'!D5264</f>
        <v>3.4363749999999998E-2</v>
      </c>
      <c r="E481" s="27">
        <f>'Stata Output'!E5264</f>
        <v>-3.0782710000000001E-2</v>
      </c>
      <c r="G481" s="22">
        <f t="shared" si="56"/>
        <v>0</v>
      </c>
      <c r="H481" s="22">
        <f t="shared" si="57"/>
        <v>0</v>
      </c>
      <c r="I481" s="22">
        <f t="shared" si="58"/>
        <v>1</v>
      </c>
      <c r="K481" s="22">
        <f t="shared" si="59"/>
        <v>1</v>
      </c>
      <c r="N481" s="32" t="s">
        <v>426</v>
      </c>
      <c r="O481" s="22" t="s">
        <v>473</v>
      </c>
      <c r="P481" s="27">
        <f>'Stata Output'!C940</f>
        <v>0.21627917999999999</v>
      </c>
      <c r="Q481" s="27">
        <f>'Stata Output'!D940</f>
        <v>0.14188271999999999</v>
      </c>
      <c r="R481" s="27">
        <f>'Stata Output'!E940</f>
        <v>0.65444736999999997</v>
      </c>
      <c r="T481" s="22">
        <f t="shared" si="60"/>
        <v>0</v>
      </c>
      <c r="U481" s="22">
        <f t="shared" si="61"/>
        <v>0</v>
      </c>
      <c r="V481" s="22">
        <f t="shared" si="62"/>
        <v>0</v>
      </c>
      <c r="X481" s="22">
        <f t="shared" si="63"/>
        <v>0</v>
      </c>
    </row>
    <row r="482" spans="1:24" x14ac:dyDescent="0.2">
      <c r="A482" s="32" t="s">
        <v>426</v>
      </c>
      <c r="B482" s="26" t="s">
        <v>487</v>
      </c>
      <c r="C482" s="27">
        <f>'Stata Output'!C5265</f>
        <v>1.0217797</v>
      </c>
      <c r="D482" s="27">
        <f>'Stata Output'!D5265</f>
        <v>3.5502939999999997E-2</v>
      </c>
      <c r="E482" s="27">
        <f>'Stata Output'!E5265</f>
        <v>-2.7504549999999999E-2</v>
      </c>
      <c r="G482" s="22">
        <f t="shared" si="56"/>
        <v>0</v>
      </c>
      <c r="H482" s="22">
        <f t="shared" si="57"/>
        <v>0</v>
      </c>
      <c r="I482" s="22">
        <f t="shared" si="58"/>
        <v>1</v>
      </c>
      <c r="K482" s="22">
        <f t="shared" si="59"/>
        <v>1</v>
      </c>
      <c r="N482" s="32" t="s">
        <v>426</v>
      </c>
      <c r="O482" s="22" t="s">
        <v>474</v>
      </c>
      <c r="P482" s="27">
        <f>'Stata Output'!C941</f>
        <v>0.21860916</v>
      </c>
      <c r="Q482" s="27">
        <f>'Stata Output'!D941</f>
        <v>0.14307238999999999</v>
      </c>
      <c r="R482" s="27">
        <f>'Stata Output'!E941</f>
        <v>0.6509857</v>
      </c>
      <c r="T482" s="22">
        <f t="shared" si="60"/>
        <v>0</v>
      </c>
      <c r="U482" s="22">
        <f t="shared" si="61"/>
        <v>0</v>
      </c>
      <c r="V482" s="22">
        <f t="shared" si="62"/>
        <v>0</v>
      </c>
      <c r="X482" s="22">
        <f t="shared" si="63"/>
        <v>0</v>
      </c>
    </row>
    <row r="483" spans="1:24" x14ac:dyDescent="0.2">
      <c r="A483" s="32" t="s">
        <v>426</v>
      </c>
      <c r="B483" s="28" t="s">
        <v>488</v>
      </c>
      <c r="C483" s="27">
        <f>'Stata Output'!C5266</f>
        <v>1.0199889</v>
      </c>
      <c r="D483" s="27">
        <f>'Stata Output'!D5266</f>
        <v>3.496461E-2</v>
      </c>
      <c r="E483" s="27">
        <f>'Stata Output'!E5266</f>
        <v>-2.466378E-2</v>
      </c>
      <c r="G483" s="22">
        <f t="shared" si="56"/>
        <v>0</v>
      </c>
      <c r="H483" s="22">
        <f t="shared" si="57"/>
        <v>0</v>
      </c>
      <c r="I483" s="22">
        <f t="shared" si="58"/>
        <v>1</v>
      </c>
      <c r="K483" s="22">
        <f t="shared" si="59"/>
        <v>1</v>
      </c>
      <c r="N483" s="32" t="s">
        <v>426</v>
      </c>
      <c r="O483" s="22" t="s">
        <v>475</v>
      </c>
      <c r="P483" s="27">
        <f>'Stata Output'!C942</f>
        <v>0.21673951</v>
      </c>
      <c r="Q483" s="27">
        <f>'Stata Output'!D942</f>
        <v>0.14507207999999999</v>
      </c>
      <c r="R483" s="27">
        <f>'Stata Output'!E942</f>
        <v>0.65050447</v>
      </c>
      <c r="T483" s="22">
        <f t="shared" si="60"/>
        <v>0</v>
      </c>
      <c r="U483" s="22">
        <f t="shared" si="61"/>
        <v>0</v>
      </c>
      <c r="V483" s="22">
        <f t="shared" si="62"/>
        <v>0</v>
      </c>
      <c r="X483" s="22">
        <f t="shared" si="63"/>
        <v>0</v>
      </c>
    </row>
    <row r="484" spans="1:24" x14ac:dyDescent="0.2">
      <c r="A484" s="32" t="s">
        <v>426</v>
      </c>
      <c r="B484" s="26" t="s">
        <v>489</v>
      </c>
      <c r="C484" s="27">
        <f>'Stata Output'!C5267</f>
        <v>1.0202370000000001</v>
      </c>
      <c r="D484" s="27">
        <f>'Stata Output'!D5267</f>
        <v>3.3261220000000001E-2</v>
      </c>
      <c r="E484" s="27">
        <f>'Stata Output'!E5267</f>
        <v>-2.2505029999999999E-2</v>
      </c>
      <c r="G484" s="22">
        <f t="shared" si="56"/>
        <v>0</v>
      </c>
      <c r="H484" s="22">
        <f t="shared" si="57"/>
        <v>0</v>
      </c>
      <c r="I484" s="22">
        <f t="shared" si="58"/>
        <v>1</v>
      </c>
      <c r="K484" s="22">
        <f t="shared" si="59"/>
        <v>1</v>
      </c>
      <c r="N484" s="32" t="s">
        <v>426</v>
      </c>
      <c r="O484" s="22" t="s">
        <v>476</v>
      </c>
      <c r="P484" s="27">
        <f>'Stata Output'!C943</f>
        <v>0.21201943000000001</v>
      </c>
      <c r="Q484" s="27">
        <f>'Stata Output'!D943</f>
        <v>0.14741357999999999</v>
      </c>
      <c r="R484" s="27">
        <f>'Stata Output'!E943</f>
        <v>0.65227559000000002</v>
      </c>
      <c r="T484" s="22">
        <f t="shared" si="60"/>
        <v>0</v>
      </c>
      <c r="U484" s="22">
        <f t="shared" si="61"/>
        <v>0</v>
      </c>
      <c r="V484" s="22">
        <f t="shared" si="62"/>
        <v>0</v>
      </c>
      <c r="X484" s="22">
        <f t="shared" si="63"/>
        <v>0</v>
      </c>
    </row>
    <row r="485" spans="1:24" x14ac:dyDescent="0.2">
      <c r="A485" s="32" t="s">
        <v>426</v>
      </c>
      <c r="B485" s="28" t="s">
        <v>490</v>
      </c>
      <c r="C485" s="27">
        <f>'Stata Output'!C5268</f>
        <v>0.96202463000000005</v>
      </c>
      <c r="D485" s="27">
        <f>'Stata Output'!D5268</f>
        <v>0.16967750000000001</v>
      </c>
      <c r="E485" s="27">
        <f>'Stata Output'!E5268</f>
        <v>-0.13651260000000001</v>
      </c>
      <c r="G485" s="22">
        <f t="shared" si="56"/>
        <v>0</v>
      </c>
      <c r="H485" s="22">
        <f t="shared" si="57"/>
        <v>0</v>
      </c>
      <c r="I485" s="22">
        <f t="shared" si="58"/>
        <v>1</v>
      </c>
      <c r="K485" s="22">
        <f t="shared" si="59"/>
        <v>1</v>
      </c>
      <c r="N485" s="32" t="s">
        <v>426</v>
      </c>
      <c r="O485" s="22" t="s">
        <v>477</v>
      </c>
      <c r="P485" s="27">
        <f>'Stata Output'!C944</f>
        <v>0.56929202000000001</v>
      </c>
      <c r="Q485" s="27">
        <f>'Stata Output'!D944</f>
        <v>-4.7429999999999998E-5</v>
      </c>
      <c r="R485" s="27">
        <f>'Stata Output'!E944</f>
        <v>0.49984285000000001</v>
      </c>
      <c r="T485" s="22">
        <f t="shared" si="60"/>
        <v>0</v>
      </c>
      <c r="U485" s="22">
        <f t="shared" si="61"/>
        <v>1</v>
      </c>
      <c r="V485" s="22">
        <f t="shared" si="62"/>
        <v>0</v>
      </c>
      <c r="X485" s="22">
        <f t="shared" si="63"/>
        <v>1</v>
      </c>
    </row>
    <row r="486" spans="1:24" x14ac:dyDescent="0.2">
      <c r="A486" s="32" t="s">
        <v>426</v>
      </c>
      <c r="B486" s="26" t="s">
        <v>491</v>
      </c>
      <c r="C486" s="27">
        <f>'Stata Output'!C5269</f>
        <v>0.96692235999999998</v>
      </c>
      <c r="D486" s="27">
        <f>'Stata Output'!D5269</f>
        <v>0.16803602000000001</v>
      </c>
      <c r="E486" s="27">
        <f>'Stata Output'!E5269</f>
        <v>-0.13829586999999999</v>
      </c>
      <c r="G486" s="22">
        <f t="shared" si="56"/>
        <v>0</v>
      </c>
      <c r="H486" s="22">
        <f t="shared" si="57"/>
        <v>0</v>
      </c>
      <c r="I486" s="22">
        <f t="shared" si="58"/>
        <v>1</v>
      </c>
      <c r="K486" s="22">
        <f t="shared" si="59"/>
        <v>1</v>
      </c>
      <c r="N486" s="32" t="s">
        <v>426</v>
      </c>
      <c r="O486" s="22" t="s">
        <v>478</v>
      </c>
      <c r="P486" s="27">
        <f>'Stata Output'!C945</f>
        <v>0.56433681999999996</v>
      </c>
      <c r="Q486" s="27">
        <f>'Stata Output'!D945</f>
        <v>5.463E-4</v>
      </c>
      <c r="R486" s="27">
        <f>'Stata Output'!E945</f>
        <v>0.50526198</v>
      </c>
      <c r="T486" s="22">
        <f t="shared" si="60"/>
        <v>0</v>
      </c>
      <c r="U486" s="22">
        <f t="shared" si="61"/>
        <v>0</v>
      </c>
      <c r="V486" s="22">
        <f t="shared" si="62"/>
        <v>0</v>
      </c>
      <c r="X486" s="22">
        <f t="shared" si="63"/>
        <v>0</v>
      </c>
    </row>
    <row r="487" spans="1:24" x14ac:dyDescent="0.2">
      <c r="A487" s="32" t="s">
        <v>426</v>
      </c>
      <c r="B487" s="28" t="s">
        <v>492</v>
      </c>
      <c r="C487" s="27">
        <f>'Stata Output'!C5270</f>
        <v>0.96360089999999998</v>
      </c>
      <c r="D487" s="27">
        <f>'Stata Output'!D5270</f>
        <v>0.16858718</v>
      </c>
      <c r="E487" s="27">
        <f>'Stata Output'!E5270</f>
        <v>-0.13525143000000001</v>
      </c>
      <c r="G487" s="22">
        <f t="shared" si="56"/>
        <v>0</v>
      </c>
      <c r="H487" s="22">
        <f t="shared" si="57"/>
        <v>0</v>
      </c>
      <c r="I487" s="22">
        <f t="shared" si="58"/>
        <v>1</v>
      </c>
      <c r="K487" s="22">
        <f t="shared" si="59"/>
        <v>1</v>
      </c>
      <c r="N487" s="32" t="s">
        <v>426</v>
      </c>
      <c r="O487" s="22" t="s">
        <v>479</v>
      </c>
      <c r="P487" s="27">
        <f>'Stata Output'!C946</f>
        <v>0.56520875000000004</v>
      </c>
      <c r="Q487" s="27">
        <f>'Stata Output'!D946</f>
        <v>1.97299E-3</v>
      </c>
      <c r="R487" s="27">
        <f>'Stata Output'!E946</f>
        <v>0.50288383000000003</v>
      </c>
      <c r="T487" s="22">
        <f t="shared" si="60"/>
        <v>0</v>
      </c>
      <c r="U487" s="22">
        <f t="shared" si="61"/>
        <v>0</v>
      </c>
      <c r="V487" s="22">
        <f t="shared" si="62"/>
        <v>0</v>
      </c>
      <c r="X487" s="22">
        <f t="shared" si="63"/>
        <v>0</v>
      </c>
    </row>
    <row r="488" spans="1:24" x14ac:dyDescent="0.2">
      <c r="A488" s="32" t="s">
        <v>426</v>
      </c>
      <c r="B488" s="26" t="s">
        <v>493</v>
      </c>
      <c r="C488" s="27">
        <f>'Stata Output'!C5271</f>
        <v>0.96236396000000002</v>
      </c>
      <c r="D488" s="27">
        <f>'Stata Output'!D5271</f>
        <v>0.16607348999999999</v>
      </c>
      <c r="E488" s="27">
        <f>'Stata Output'!E5271</f>
        <v>-0.13021453</v>
      </c>
      <c r="G488" s="22">
        <f t="shared" si="56"/>
        <v>0</v>
      </c>
      <c r="H488" s="22">
        <f t="shared" si="57"/>
        <v>0</v>
      </c>
      <c r="I488" s="22">
        <f t="shared" si="58"/>
        <v>1</v>
      </c>
      <c r="K488" s="22">
        <f t="shared" si="59"/>
        <v>1</v>
      </c>
      <c r="N488" s="32" t="s">
        <v>426</v>
      </c>
      <c r="O488" s="22" t="s">
        <v>480</v>
      </c>
      <c r="P488" s="27">
        <f>'Stata Output'!C947</f>
        <v>0.55791922999999999</v>
      </c>
      <c r="Q488" s="27">
        <f>'Stata Output'!D947</f>
        <v>6.5086900000000001E-3</v>
      </c>
      <c r="R488" s="27">
        <f>'Stata Output'!E947</f>
        <v>0.50460468999999997</v>
      </c>
      <c r="T488" s="22">
        <f t="shared" si="60"/>
        <v>0</v>
      </c>
      <c r="U488" s="22">
        <f t="shared" si="61"/>
        <v>0</v>
      </c>
      <c r="V488" s="22">
        <f t="shared" si="62"/>
        <v>0</v>
      </c>
      <c r="X488" s="22">
        <f t="shared" si="63"/>
        <v>0</v>
      </c>
    </row>
    <row r="489" spans="1:24" x14ac:dyDescent="0.2">
      <c r="A489" s="32" t="s">
        <v>426</v>
      </c>
      <c r="B489" s="28" t="s">
        <v>494</v>
      </c>
      <c r="C489" s="27">
        <f>'Stata Output'!C5272</f>
        <v>0.96134821999999998</v>
      </c>
      <c r="D489" s="27">
        <f>'Stata Output'!D5272</f>
        <v>0.16407622999999999</v>
      </c>
      <c r="E489" s="27">
        <f>'Stata Output'!E5272</f>
        <v>-0.12617443</v>
      </c>
      <c r="G489" s="22">
        <f t="shared" si="56"/>
        <v>0</v>
      </c>
      <c r="H489" s="22">
        <f t="shared" si="57"/>
        <v>0</v>
      </c>
      <c r="I489" s="22">
        <f t="shared" si="58"/>
        <v>1</v>
      </c>
      <c r="K489" s="22">
        <f t="shared" si="59"/>
        <v>1</v>
      </c>
      <c r="N489" s="32" t="s">
        <v>426</v>
      </c>
      <c r="O489" s="22" t="s">
        <v>481</v>
      </c>
      <c r="P489" s="27">
        <f>'Stata Output'!C948</f>
        <v>0.55212064999999999</v>
      </c>
      <c r="Q489" s="27">
        <f>'Stata Output'!D948</f>
        <v>1.013474E-2</v>
      </c>
      <c r="R489" s="27">
        <f>'Stata Output'!E948</f>
        <v>0.50595367999999996</v>
      </c>
      <c r="T489" s="22">
        <f t="shared" si="60"/>
        <v>0</v>
      </c>
      <c r="U489" s="22">
        <f t="shared" si="61"/>
        <v>0</v>
      </c>
      <c r="V489" s="22">
        <f t="shared" si="62"/>
        <v>0</v>
      </c>
      <c r="X489" s="22">
        <f t="shared" si="63"/>
        <v>0</v>
      </c>
    </row>
    <row r="490" spans="1:24" x14ac:dyDescent="0.2">
      <c r="A490" s="32" t="s">
        <v>426</v>
      </c>
      <c r="B490" s="26" t="s">
        <v>495</v>
      </c>
      <c r="C490" s="27">
        <f>'Stata Output'!C5273</f>
        <v>0.96883085999999996</v>
      </c>
      <c r="D490" s="27">
        <f>'Stata Output'!D5273</f>
        <v>0.15712428000000001</v>
      </c>
      <c r="E490" s="27">
        <f>'Stata Output'!E5273</f>
        <v>-0.12483577</v>
      </c>
      <c r="G490" s="22">
        <f t="shared" si="56"/>
        <v>0</v>
      </c>
      <c r="H490" s="22">
        <f t="shared" si="57"/>
        <v>0</v>
      </c>
      <c r="I490" s="22">
        <f t="shared" si="58"/>
        <v>1</v>
      </c>
      <c r="K490" s="22">
        <f t="shared" si="59"/>
        <v>1</v>
      </c>
      <c r="N490" s="32" t="s">
        <v>426</v>
      </c>
      <c r="O490" s="22" t="s">
        <v>482</v>
      </c>
      <c r="P490" s="27">
        <f>'Stata Output'!C949</f>
        <v>0.53416505999999997</v>
      </c>
      <c r="Q490" s="27">
        <f>'Stata Output'!D949</f>
        <v>1.53306E-2</v>
      </c>
      <c r="R490" s="27">
        <f>'Stata Output'!E949</f>
        <v>0.51678535000000003</v>
      </c>
      <c r="T490" s="22">
        <f t="shared" si="60"/>
        <v>0</v>
      </c>
      <c r="U490" s="22">
        <f t="shared" si="61"/>
        <v>0</v>
      </c>
      <c r="V490" s="22">
        <f t="shared" si="62"/>
        <v>0</v>
      </c>
      <c r="X490" s="22">
        <f t="shared" si="63"/>
        <v>0</v>
      </c>
    </row>
    <row r="491" spans="1:24" x14ac:dyDescent="0.2">
      <c r="A491" s="32" t="s">
        <v>426</v>
      </c>
      <c r="B491" s="28" t="s">
        <v>496</v>
      </c>
      <c r="C491" s="27">
        <f>'Stata Output'!C5274</f>
        <v>0.97019001000000005</v>
      </c>
      <c r="D491" s="27">
        <f>'Stata Output'!D5274</f>
        <v>0.15419785999999999</v>
      </c>
      <c r="E491" s="27">
        <f>'Stata Output'!E5274</f>
        <v>-0.12220439</v>
      </c>
      <c r="G491" s="22">
        <f t="shared" si="56"/>
        <v>0</v>
      </c>
      <c r="H491" s="22">
        <f t="shared" si="57"/>
        <v>0</v>
      </c>
      <c r="I491" s="22">
        <f t="shared" si="58"/>
        <v>1</v>
      </c>
      <c r="K491" s="22">
        <f t="shared" si="59"/>
        <v>1</v>
      </c>
      <c r="N491" s="32" t="s">
        <v>426</v>
      </c>
      <c r="O491" s="22" t="s">
        <v>483</v>
      </c>
      <c r="P491" s="27">
        <f>'Stata Output'!C950</f>
        <v>0.52624462000000005</v>
      </c>
      <c r="Q491" s="27">
        <f>'Stata Output'!D950</f>
        <v>1.8724580000000001E-2</v>
      </c>
      <c r="R491" s="27">
        <f>'Stata Output'!E950</f>
        <v>0.52034769000000003</v>
      </c>
      <c r="T491" s="22">
        <f t="shared" si="60"/>
        <v>0</v>
      </c>
      <c r="U491" s="22">
        <f t="shared" si="61"/>
        <v>0</v>
      </c>
      <c r="V491" s="22">
        <f t="shared" si="62"/>
        <v>0</v>
      </c>
      <c r="X491" s="22">
        <f t="shared" si="63"/>
        <v>0</v>
      </c>
    </row>
    <row r="492" spans="1:24" x14ac:dyDescent="0.2">
      <c r="A492" s="32" t="s">
        <v>426</v>
      </c>
      <c r="B492" s="26" t="s">
        <v>497</v>
      </c>
      <c r="C492" s="27">
        <f>'Stata Output'!C5275</f>
        <v>0.97111104999999998</v>
      </c>
      <c r="D492" s="27">
        <f>'Stata Output'!D5275</f>
        <v>0.15156837000000001</v>
      </c>
      <c r="E492" s="27">
        <f>'Stata Output'!E5275</f>
        <v>-0.1194933</v>
      </c>
      <c r="G492" s="22">
        <f t="shared" si="56"/>
        <v>0</v>
      </c>
      <c r="H492" s="22">
        <f t="shared" si="57"/>
        <v>0</v>
      </c>
      <c r="I492" s="22">
        <f t="shared" si="58"/>
        <v>1</v>
      </c>
      <c r="K492" s="22">
        <f t="shared" si="59"/>
        <v>1</v>
      </c>
      <c r="N492" s="32" t="s">
        <v>426</v>
      </c>
      <c r="O492" s="22" t="s">
        <v>484</v>
      </c>
      <c r="P492" s="27">
        <f>'Stata Output'!C951</f>
        <v>0.5190671</v>
      </c>
      <c r="Q492" s="27">
        <f>'Stata Output'!D951</f>
        <v>2.1976519999999999E-2</v>
      </c>
      <c r="R492" s="27">
        <f>'Stata Output'!E951</f>
        <v>0.52338138000000001</v>
      </c>
      <c r="T492" s="22">
        <f t="shared" si="60"/>
        <v>0</v>
      </c>
      <c r="U492" s="22">
        <f t="shared" si="61"/>
        <v>0</v>
      </c>
      <c r="V492" s="22">
        <f t="shared" si="62"/>
        <v>0</v>
      </c>
      <c r="X492" s="22">
        <f t="shared" si="63"/>
        <v>0</v>
      </c>
    </row>
    <row r="493" spans="1:24" x14ac:dyDescent="0.2">
      <c r="A493" s="32" t="s">
        <v>426</v>
      </c>
      <c r="B493" s="28" t="s">
        <v>498</v>
      </c>
      <c r="C493" s="27">
        <f>'Stata Output'!C5276</f>
        <v>0.97186105</v>
      </c>
      <c r="D493" s="27">
        <f>'Stata Output'!D5276</f>
        <v>0.14926629999999999</v>
      </c>
      <c r="E493" s="27">
        <f>'Stata Output'!E5276</f>
        <v>-0.11705474</v>
      </c>
      <c r="G493" s="22">
        <f t="shared" si="56"/>
        <v>0</v>
      </c>
      <c r="H493" s="22">
        <f t="shared" si="57"/>
        <v>0</v>
      </c>
      <c r="I493" s="22">
        <f t="shared" si="58"/>
        <v>1</v>
      </c>
      <c r="K493" s="22">
        <f t="shared" si="59"/>
        <v>1</v>
      </c>
      <c r="N493" s="32" t="s">
        <v>426</v>
      </c>
      <c r="O493" s="22" t="s">
        <v>485</v>
      </c>
      <c r="P493" s="27">
        <f>'Stata Output'!C952</f>
        <v>0.51277194999999998</v>
      </c>
      <c r="Q493" s="27">
        <f>'Stata Output'!D952</f>
        <v>2.4861479999999998E-2</v>
      </c>
      <c r="R493" s="27">
        <f>'Stata Output'!E952</f>
        <v>0.52600594000000001</v>
      </c>
      <c r="T493" s="22">
        <f t="shared" si="60"/>
        <v>0</v>
      </c>
      <c r="U493" s="22">
        <f t="shared" si="61"/>
        <v>0</v>
      </c>
      <c r="V493" s="22">
        <f t="shared" si="62"/>
        <v>0</v>
      </c>
      <c r="X493" s="22">
        <f t="shared" si="63"/>
        <v>0</v>
      </c>
    </row>
    <row r="494" spans="1:24" x14ac:dyDescent="0.2">
      <c r="A494" s="32" t="s">
        <v>426</v>
      </c>
      <c r="B494" s="26" t="s">
        <v>499</v>
      </c>
      <c r="C494" s="27">
        <f>'Stata Output'!C5277</f>
        <v>0.97230072999999995</v>
      </c>
      <c r="D494" s="27">
        <f>'Stata Output'!D5277</f>
        <v>0.14770896999999999</v>
      </c>
      <c r="E494" s="27">
        <f>'Stata Output'!E5277</f>
        <v>-0.1153269</v>
      </c>
      <c r="G494" s="22">
        <f t="shared" si="56"/>
        <v>0</v>
      </c>
      <c r="H494" s="22">
        <f t="shared" si="57"/>
        <v>0</v>
      </c>
      <c r="I494" s="22">
        <f t="shared" si="58"/>
        <v>1</v>
      </c>
      <c r="K494" s="22">
        <f t="shared" si="59"/>
        <v>1</v>
      </c>
      <c r="N494" s="32" t="s">
        <v>426</v>
      </c>
      <c r="O494" s="22" t="s">
        <v>486</v>
      </c>
      <c r="P494" s="27">
        <f>'Stata Output'!C953</f>
        <v>0.50849962999999998</v>
      </c>
      <c r="Q494" s="27">
        <f>'Stata Output'!D953</f>
        <v>2.6858770000000001E-2</v>
      </c>
      <c r="R494" s="27">
        <f>'Stata Output'!E953</f>
        <v>0.52774374000000002</v>
      </c>
      <c r="T494" s="22">
        <f t="shared" si="60"/>
        <v>0</v>
      </c>
      <c r="U494" s="22">
        <f t="shared" si="61"/>
        <v>0</v>
      </c>
      <c r="V494" s="22">
        <f t="shared" si="62"/>
        <v>0</v>
      </c>
      <c r="X494" s="22">
        <f t="shared" si="63"/>
        <v>0</v>
      </c>
    </row>
    <row r="495" spans="1:24" x14ac:dyDescent="0.2">
      <c r="A495" s="32" t="s">
        <v>426</v>
      </c>
      <c r="B495" s="28" t="s">
        <v>500</v>
      </c>
      <c r="C495" s="27">
        <f>'Stata Output'!C5278</f>
        <v>0.97227971999999996</v>
      </c>
      <c r="D495" s="27">
        <f>'Stata Output'!D5278</f>
        <v>0.14584116</v>
      </c>
      <c r="E495" s="27">
        <f>'Stata Output'!E5278</f>
        <v>-0.11262135</v>
      </c>
      <c r="G495" s="22">
        <f t="shared" si="56"/>
        <v>0</v>
      </c>
      <c r="H495" s="22">
        <f t="shared" si="57"/>
        <v>0</v>
      </c>
      <c r="I495" s="22">
        <f t="shared" si="58"/>
        <v>1</v>
      </c>
      <c r="K495" s="22">
        <f t="shared" si="59"/>
        <v>1</v>
      </c>
      <c r="N495" s="32" t="s">
        <v>426</v>
      </c>
      <c r="O495" s="22" t="s">
        <v>487</v>
      </c>
      <c r="P495" s="27">
        <f>'Stata Output'!C954</f>
        <v>0.50326470000000001</v>
      </c>
      <c r="Q495" s="27">
        <f>'Stata Output'!D954</f>
        <v>2.9623790000000001E-2</v>
      </c>
      <c r="R495" s="27">
        <f>'Stata Output'!E954</f>
        <v>0.52952259999999995</v>
      </c>
      <c r="T495" s="22">
        <f t="shared" si="60"/>
        <v>0</v>
      </c>
      <c r="U495" s="22">
        <f t="shared" si="61"/>
        <v>0</v>
      </c>
      <c r="V495" s="22">
        <f t="shared" si="62"/>
        <v>0</v>
      </c>
      <c r="X495" s="22">
        <f t="shared" si="63"/>
        <v>0</v>
      </c>
    </row>
    <row r="496" spans="1:24" x14ac:dyDescent="0.2">
      <c r="A496" s="32" t="s">
        <v>426</v>
      </c>
      <c r="B496" s="26" t="s">
        <v>501</v>
      </c>
      <c r="C496" s="27">
        <f>'Stata Output'!C5279</f>
        <v>0.97212357999999999</v>
      </c>
      <c r="D496" s="27">
        <f>'Stata Output'!D5279</f>
        <v>0.14480311000000001</v>
      </c>
      <c r="E496" s="27">
        <f>'Stata Output'!E5279</f>
        <v>-0.11095089</v>
      </c>
      <c r="G496" s="22">
        <f t="shared" si="56"/>
        <v>0</v>
      </c>
      <c r="H496" s="22">
        <f t="shared" si="57"/>
        <v>0</v>
      </c>
      <c r="I496" s="22">
        <f t="shared" si="58"/>
        <v>1</v>
      </c>
      <c r="K496" s="22">
        <f t="shared" si="59"/>
        <v>1</v>
      </c>
      <c r="N496" s="32" t="s">
        <v>426</v>
      </c>
      <c r="O496" s="22" t="s">
        <v>488</v>
      </c>
      <c r="P496" s="27">
        <f>'Stata Output'!C955</f>
        <v>0.50032615000000003</v>
      </c>
      <c r="Q496" s="27">
        <f>'Stata Output'!D955</f>
        <v>3.1257819999999999E-2</v>
      </c>
      <c r="R496" s="27">
        <f>'Stata Output'!E955</f>
        <v>0.53043076</v>
      </c>
      <c r="T496" s="22">
        <f t="shared" si="60"/>
        <v>0</v>
      </c>
      <c r="U496" s="22">
        <f t="shared" si="61"/>
        <v>0</v>
      </c>
      <c r="V496" s="22">
        <f t="shared" si="62"/>
        <v>0</v>
      </c>
      <c r="X496" s="22">
        <f t="shared" si="63"/>
        <v>0</v>
      </c>
    </row>
    <row r="497" spans="1:24" x14ac:dyDescent="0.2">
      <c r="A497" s="32" t="s">
        <v>426</v>
      </c>
      <c r="B497" s="28" t="s">
        <v>502</v>
      </c>
      <c r="C497" s="27">
        <f>'Stata Output'!C5280</f>
        <v>0.92057509999999998</v>
      </c>
      <c r="D497" s="27">
        <f>'Stata Output'!D5280</f>
        <v>7.0366650000000003E-2</v>
      </c>
      <c r="E497" s="27">
        <f>'Stata Output'!E5280</f>
        <v>6.0291299999999997E-3</v>
      </c>
      <c r="G497" s="22">
        <f t="shared" si="56"/>
        <v>0</v>
      </c>
      <c r="H497" s="22">
        <f t="shared" si="57"/>
        <v>0</v>
      </c>
      <c r="I497" s="22">
        <f t="shared" si="58"/>
        <v>0</v>
      </c>
      <c r="K497" s="22">
        <f t="shared" si="59"/>
        <v>0</v>
      </c>
      <c r="N497" s="32" t="s">
        <v>426</v>
      </c>
      <c r="O497" s="22" t="s">
        <v>489</v>
      </c>
      <c r="P497" s="27">
        <f>'Stata Output'!C956</f>
        <v>0.32538946000000002</v>
      </c>
      <c r="Q497" s="27">
        <f>'Stata Output'!D956</f>
        <v>0.12750438</v>
      </c>
      <c r="R497" s="27">
        <f>'Stata Output'!E956</f>
        <v>0.53665724000000004</v>
      </c>
      <c r="T497" s="22">
        <f t="shared" si="60"/>
        <v>0</v>
      </c>
      <c r="U497" s="22">
        <f t="shared" si="61"/>
        <v>0</v>
      </c>
      <c r="V497" s="22">
        <f t="shared" si="62"/>
        <v>0</v>
      </c>
      <c r="X497" s="22">
        <f t="shared" si="63"/>
        <v>0</v>
      </c>
    </row>
    <row r="498" spans="1:24" x14ac:dyDescent="0.2">
      <c r="A498" s="32" t="s">
        <v>426</v>
      </c>
      <c r="B498" s="26" t="s">
        <v>503</v>
      </c>
      <c r="C498" s="27">
        <f>'Stata Output'!C5281</f>
        <v>0.92250211000000004</v>
      </c>
      <c r="D498" s="27">
        <f>'Stata Output'!D5281</f>
        <v>7.0165000000000005E-2</v>
      </c>
      <c r="E498" s="27">
        <f>'Stata Output'!E5281</f>
        <v>5.04631E-3</v>
      </c>
      <c r="G498" s="22">
        <f t="shared" si="56"/>
        <v>0</v>
      </c>
      <c r="H498" s="22">
        <f t="shared" si="57"/>
        <v>0</v>
      </c>
      <c r="I498" s="22">
        <f t="shared" si="58"/>
        <v>0</v>
      </c>
      <c r="K498" s="22">
        <f t="shared" si="59"/>
        <v>0</v>
      </c>
      <c r="N498" s="32" t="s">
        <v>426</v>
      </c>
      <c r="O498" s="22" t="s">
        <v>490</v>
      </c>
      <c r="P498" s="27">
        <f>'Stata Output'!C957</f>
        <v>0.32436672</v>
      </c>
      <c r="Q498" s="27">
        <f>'Stata Output'!D957</f>
        <v>0.12743099999999999</v>
      </c>
      <c r="R498" s="27">
        <f>'Stata Output'!E957</f>
        <v>0.53862637999999996</v>
      </c>
      <c r="T498" s="22">
        <f t="shared" si="60"/>
        <v>0</v>
      </c>
      <c r="U498" s="22">
        <f t="shared" si="61"/>
        <v>0</v>
      </c>
      <c r="V498" s="22">
        <f t="shared" si="62"/>
        <v>0</v>
      </c>
      <c r="X498" s="22">
        <f t="shared" si="63"/>
        <v>0</v>
      </c>
    </row>
    <row r="499" spans="1:24" x14ac:dyDescent="0.2">
      <c r="A499" s="32" t="s">
        <v>426</v>
      </c>
      <c r="B499" s="28" t="s">
        <v>504</v>
      </c>
      <c r="C499" s="27">
        <f>'Stata Output'!C5282</f>
        <v>0.92030705000000002</v>
      </c>
      <c r="D499" s="27">
        <f>'Stata Output'!D5282</f>
        <v>6.8573809999999999E-2</v>
      </c>
      <c r="E499" s="27">
        <f>'Stata Output'!E5282</f>
        <v>9.8653899999999999E-3</v>
      </c>
      <c r="G499" s="22">
        <f t="shared" si="56"/>
        <v>0</v>
      </c>
      <c r="H499" s="22">
        <f t="shared" si="57"/>
        <v>0</v>
      </c>
      <c r="I499" s="22">
        <f t="shared" si="58"/>
        <v>0</v>
      </c>
      <c r="K499" s="22">
        <f t="shared" si="59"/>
        <v>0</v>
      </c>
      <c r="N499" s="32" t="s">
        <v>426</v>
      </c>
      <c r="O499" s="22" t="s">
        <v>491</v>
      </c>
      <c r="P499" s="27">
        <f>'Stata Output'!C958</f>
        <v>0.31946688000000001</v>
      </c>
      <c r="Q499" s="27">
        <f>'Stata Output'!D958</f>
        <v>0.13125377999999999</v>
      </c>
      <c r="R499" s="27">
        <f>'Stata Output'!E958</f>
        <v>0.53892929000000001</v>
      </c>
      <c r="T499" s="22">
        <f t="shared" si="60"/>
        <v>0</v>
      </c>
      <c r="U499" s="22">
        <f t="shared" si="61"/>
        <v>0</v>
      </c>
      <c r="V499" s="22">
        <f t="shared" si="62"/>
        <v>0</v>
      </c>
      <c r="X499" s="22">
        <f t="shared" si="63"/>
        <v>0</v>
      </c>
    </row>
    <row r="500" spans="1:24" x14ac:dyDescent="0.2">
      <c r="A500" s="32" t="s">
        <v>426</v>
      </c>
      <c r="B500" s="26" t="s">
        <v>505</v>
      </c>
      <c r="C500" s="27">
        <f>'Stata Output'!C5283</f>
        <v>0.90689470000000005</v>
      </c>
      <c r="D500" s="27">
        <f>'Stata Output'!D5283</f>
        <v>7.3115169999999993E-2</v>
      </c>
      <c r="E500" s="27">
        <f>'Stata Output'!E5283</f>
        <v>1.883489E-2</v>
      </c>
      <c r="G500" s="22">
        <f t="shared" si="56"/>
        <v>0</v>
      </c>
      <c r="H500" s="22">
        <f t="shared" si="57"/>
        <v>0</v>
      </c>
      <c r="I500" s="22">
        <f t="shared" si="58"/>
        <v>0</v>
      </c>
      <c r="K500" s="22">
        <f t="shared" si="59"/>
        <v>0</v>
      </c>
      <c r="N500" s="32" t="s">
        <v>426</v>
      </c>
      <c r="O500" s="22" t="s">
        <v>492</v>
      </c>
      <c r="P500" s="27">
        <f>'Stata Output'!C959</f>
        <v>0.32947282999999999</v>
      </c>
      <c r="Q500" s="27">
        <f>'Stata Output'!D959</f>
        <v>0.13360437999999999</v>
      </c>
      <c r="R500" s="27">
        <f>'Stata Output'!E959</f>
        <v>0.52710615000000005</v>
      </c>
      <c r="T500" s="22">
        <f t="shared" si="60"/>
        <v>0</v>
      </c>
      <c r="U500" s="22">
        <f t="shared" si="61"/>
        <v>0</v>
      </c>
      <c r="V500" s="22">
        <f t="shared" si="62"/>
        <v>0</v>
      </c>
      <c r="X500" s="22">
        <f t="shared" si="63"/>
        <v>0</v>
      </c>
    </row>
    <row r="501" spans="1:24" x14ac:dyDescent="0.2">
      <c r="A501" s="32" t="s">
        <v>426</v>
      </c>
      <c r="B501" s="28" t="s">
        <v>506</v>
      </c>
      <c r="C501" s="27">
        <f>'Stata Output'!C5284</f>
        <v>0.91418823000000005</v>
      </c>
      <c r="D501" s="27">
        <f>'Stata Output'!D5284</f>
        <v>6.7610439999999994E-2</v>
      </c>
      <c r="E501" s="27">
        <f>'Stata Output'!E5284</f>
        <v>1.831441E-2</v>
      </c>
      <c r="G501" s="22">
        <f t="shared" si="56"/>
        <v>0</v>
      </c>
      <c r="H501" s="22">
        <f t="shared" si="57"/>
        <v>0</v>
      </c>
      <c r="I501" s="22">
        <f t="shared" si="58"/>
        <v>0</v>
      </c>
      <c r="K501" s="22">
        <f t="shared" si="59"/>
        <v>0</v>
      </c>
      <c r="N501" s="32" t="s">
        <v>426</v>
      </c>
      <c r="O501" s="22" t="s">
        <v>493</v>
      </c>
      <c r="P501" s="27">
        <f>'Stata Output'!C960</f>
        <v>0.31553186</v>
      </c>
      <c r="Q501" s="27">
        <f>'Stata Output'!D960</f>
        <v>0.13679626</v>
      </c>
      <c r="R501" s="27">
        <f>'Stata Output'!E960</f>
        <v>0.53644513999999999</v>
      </c>
      <c r="T501" s="22">
        <f t="shared" si="60"/>
        <v>0</v>
      </c>
      <c r="U501" s="22">
        <f t="shared" si="61"/>
        <v>0</v>
      </c>
      <c r="V501" s="22">
        <f t="shared" si="62"/>
        <v>0</v>
      </c>
      <c r="X501" s="22">
        <f t="shared" si="63"/>
        <v>0</v>
      </c>
    </row>
    <row r="502" spans="1:24" x14ac:dyDescent="0.2">
      <c r="A502" s="32" t="s">
        <v>426</v>
      </c>
      <c r="B502" s="26" t="s">
        <v>507</v>
      </c>
      <c r="C502" s="27">
        <f>'Stata Output'!C5285</f>
        <v>0.90954164000000004</v>
      </c>
      <c r="D502" s="27">
        <f>'Stata Output'!D5285</f>
        <v>6.7854200000000003E-2</v>
      </c>
      <c r="E502" s="27">
        <f>'Stata Output'!E5285</f>
        <v>2.3330420000000001E-2</v>
      </c>
      <c r="G502" s="22">
        <f t="shared" si="56"/>
        <v>0</v>
      </c>
      <c r="H502" s="22">
        <f t="shared" si="57"/>
        <v>0</v>
      </c>
      <c r="I502" s="22">
        <f t="shared" si="58"/>
        <v>0</v>
      </c>
      <c r="K502" s="22">
        <f t="shared" si="59"/>
        <v>0</v>
      </c>
      <c r="N502" s="32" t="s">
        <v>426</v>
      </c>
      <c r="O502" s="22" t="s">
        <v>494</v>
      </c>
      <c r="P502" s="27">
        <f>'Stata Output'!C961</f>
        <v>0.31527498999999998</v>
      </c>
      <c r="Q502" s="27">
        <f>'Stata Output'!D961</f>
        <v>0.13956874</v>
      </c>
      <c r="R502" s="27">
        <f>'Stata Output'!E961</f>
        <v>0.53362368999999998</v>
      </c>
      <c r="T502" s="22">
        <f t="shared" si="60"/>
        <v>0</v>
      </c>
      <c r="U502" s="22">
        <f t="shared" si="61"/>
        <v>0</v>
      </c>
      <c r="V502" s="22">
        <f t="shared" si="62"/>
        <v>0</v>
      </c>
      <c r="X502" s="22">
        <f t="shared" si="63"/>
        <v>0</v>
      </c>
    </row>
    <row r="503" spans="1:24" x14ac:dyDescent="0.2">
      <c r="A503" s="32" t="s">
        <v>426</v>
      </c>
      <c r="B503" s="28" t="s">
        <v>508</v>
      </c>
      <c r="C503" s="27">
        <f>'Stata Output'!C5286</f>
        <v>0.90666915999999997</v>
      </c>
      <c r="D503" s="27">
        <f>'Stata Output'!D5286</f>
        <v>6.7625850000000001E-2</v>
      </c>
      <c r="E503" s="27">
        <f>'Stata Output'!E5286</f>
        <v>2.6975389999999998E-2</v>
      </c>
      <c r="G503" s="22">
        <f t="shared" si="56"/>
        <v>0</v>
      </c>
      <c r="H503" s="22">
        <f t="shared" si="57"/>
        <v>0</v>
      </c>
      <c r="I503" s="22">
        <f t="shared" si="58"/>
        <v>0</v>
      </c>
      <c r="K503" s="22">
        <f t="shared" si="59"/>
        <v>0</v>
      </c>
      <c r="N503" s="32" t="s">
        <v>426</v>
      </c>
      <c r="O503" s="22" t="s">
        <v>495</v>
      </c>
      <c r="P503" s="27">
        <f>'Stata Output'!C962</f>
        <v>0.31405474</v>
      </c>
      <c r="Q503" s="27">
        <f>'Stata Output'!D962</f>
        <v>0.14184089</v>
      </c>
      <c r="R503" s="27">
        <f>'Stata Output'!E962</f>
        <v>0.53224285999999998</v>
      </c>
      <c r="T503" s="22">
        <f t="shared" si="60"/>
        <v>0</v>
      </c>
      <c r="U503" s="22">
        <f t="shared" si="61"/>
        <v>0</v>
      </c>
      <c r="V503" s="22">
        <f t="shared" si="62"/>
        <v>0</v>
      </c>
      <c r="X503" s="22">
        <f t="shared" si="63"/>
        <v>0</v>
      </c>
    </row>
    <row r="504" spans="1:24" x14ac:dyDescent="0.2">
      <c r="A504" s="32" t="s">
        <v>426</v>
      </c>
      <c r="B504" s="26" t="s">
        <v>509</v>
      </c>
      <c r="C504" s="27">
        <f>'Stata Output'!C5287</f>
        <v>0.90579807000000001</v>
      </c>
      <c r="D504" s="27">
        <f>'Stata Output'!D5287</f>
        <v>6.6351250000000001E-2</v>
      </c>
      <c r="E504" s="27">
        <f>'Stata Output'!E5287</f>
        <v>2.9811049999999999E-2</v>
      </c>
      <c r="G504" s="22">
        <f t="shared" si="56"/>
        <v>0</v>
      </c>
      <c r="H504" s="22">
        <f t="shared" si="57"/>
        <v>0</v>
      </c>
      <c r="I504" s="22">
        <f t="shared" si="58"/>
        <v>0</v>
      </c>
      <c r="K504" s="22">
        <f t="shared" si="59"/>
        <v>0</v>
      </c>
      <c r="N504" s="32" t="s">
        <v>426</v>
      </c>
      <c r="O504" s="22" t="s">
        <v>496</v>
      </c>
      <c r="P504" s="27">
        <f>'Stata Output'!C963</f>
        <v>0.31030917000000002</v>
      </c>
      <c r="Q504" s="27">
        <f>'Stata Output'!D963</f>
        <v>0.14430514</v>
      </c>
      <c r="R504" s="27">
        <f>'Stata Output'!E963</f>
        <v>0.53297961999999999</v>
      </c>
      <c r="T504" s="22">
        <f t="shared" si="60"/>
        <v>0</v>
      </c>
      <c r="U504" s="22">
        <f t="shared" si="61"/>
        <v>0</v>
      </c>
      <c r="V504" s="22">
        <f t="shared" si="62"/>
        <v>0</v>
      </c>
      <c r="X504" s="22">
        <f t="shared" si="63"/>
        <v>0</v>
      </c>
    </row>
    <row r="505" spans="1:24" x14ac:dyDescent="0.2">
      <c r="A505" s="32" t="s">
        <v>426</v>
      </c>
      <c r="B505" s="28" t="s">
        <v>510</v>
      </c>
      <c r="C505" s="27">
        <f>'Stata Output'!C5288</f>
        <v>0.90343658999999998</v>
      </c>
      <c r="D505" s="27">
        <f>'Stata Output'!D5288</f>
        <v>6.6116480000000005E-2</v>
      </c>
      <c r="E505" s="27">
        <f>'Stata Output'!E5288</f>
        <v>3.2875130000000002E-2</v>
      </c>
      <c r="G505" s="22">
        <f t="shared" si="56"/>
        <v>0</v>
      </c>
      <c r="H505" s="22">
        <f t="shared" si="57"/>
        <v>0</v>
      </c>
      <c r="I505" s="22">
        <f t="shared" si="58"/>
        <v>0</v>
      </c>
      <c r="K505" s="22">
        <f t="shared" si="59"/>
        <v>0</v>
      </c>
      <c r="N505" s="32" t="s">
        <v>426</v>
      </c>
      <c r="O505" s="22" t="s">
        <v>497</v>
      </c>
      <c r="P505" s="27">
        <f>'Stata Output'!C964</f>
        <v>0.30917424999999998</v>
      </c>
      <c r="Q505" s="27">
        <f>'Stata Output'!D964</f>
        <v>0.14624237000000001</v>
      </c>
      <c r="R505" s="27">
        <f>'Stata Output'!E964</f>
        <v>0.53188953000000005</v>
      </c>
      <c r="T505" s="22">
        <f t="shared" si="60"/>
        <v>0</v>
      </c>
      <c r="U505" s="22">
        <f t="shared" si="61"/>
        <v>0</v>
      </c>
      <c r="V505" s="22">
        <f t="shared" si="62"/>
        <v>0</v>
      </c>
      <c r="X505" s="22">
        <f t="shared" si="63"/>
        <v>0</v>
      </c>
    </row>
    <row r="506" spans="1:24" x14ac:dyDescent="0.2">
      <c r="A506" s="32" t="s">
        <v>426</v>
      </c>
      <c r="B506" s="26" t="s">
        <v>511</v>
      </c>
      <c r="C506" s="27">
        <f>'Stata Output'!C5289</f>
        <v>0.90170468000000004</v>
      </c>
      <c r="D506" s="27">
        <f>'Stata Output'!D5289</f>
        <v>6.5043799999999999E-2</v>
      </c>
      <c r="E506" s="27">
        <f>'Stata Output'!E5289</f>
        <v>3.6415030000000001E-2</v>
      </c>
      <c r="G506" s="22">
        <f t="shared" si="56"/>
        <v>0</v>
      </c>
      <c r="H506" s="22">
        <f t="shared" si="57"/>
        <v>0</v>
      </c>
      <c r="I506" s="22">
        <f t="shared" si="58"/>
        <v>0</v>
      </c>
      <c r="K506" s="22">
        <f t="shared" si="59"/>
        <v>0</v>
      </c>
      <c r="N506" s="32" t="s">
        <v>426</v>
      </c>
      <c r="O506" s="22" t="s">
        <v>498</v>
      </c>
      <c r="P506" s="27">
        <f>'Stata Output'!C965</f>
        <v>0.30582007999999999</v>
      </c>
      <c r="Q506" s="27">
        <f>'Stata Output'!D965</f>
        <v>0.14898938</v>
      </c>
      <c r="R506" s="27">
        <f>'Stata Output'!E965</f>
        <v>0.53195331999999995</v>
      </c>
      <c r="T506" s="22">
        <f t="shared" si="60"/>
        <v>0</v>
      </c>
      <c r="U506" s="22">
        <f t="shared" si="61"/>
        <v>0</v>
      </c>
      <c r="V506" s="22">
        <f t="shared" si="62"/>
        <v>0</v>
      </c>
      <c r="X506" s="22">
        <f t="shared" si="63"/>
        <v>0</v>
      </c>
    </row>
    <row r="507" spans="1:24" x14ac:dyDescent="0.2">
      <c r="A507" s="32" t="s">
        <v>426</v>
      </c>
      <c r="B507" s="28" t="s">
        <v>512</v>
      </c>
      <c r="C507" s="27">
        <f>'Stata Output'!C5290</f>
        <v>0.90651093999999999</v>
      </c>
      <c r="D507" s="27">
        <f>'Stata Output'!D5290</f>
        <v>6.0999119999999997E-2</v>
      </c>
      <c r="E507" s="27">
        <f>'Stata Output'!E5290</f>
        <v>3.6670939999999999E-2</v>
      </c>
      <c r="G507" s="22">
        <f t="shared" si="56"/>
        <v>0</v>
      </c>
      <c r="H507" s="22">
        <f t="shared" si="57"/>
        <v>0</v>
      </c>
      <c r="I507" s="22">
        <f t="shared" si="58"/>
        <v>0</v>
      </c>
      <c r="K507" s="22">
        <f t="shared" si="59"/>
        <v>0</v>
      </c>
      <c r="N507" s="32" t="s">
        <v>426</v>
      </c>
      <c r="O507" s="22" t="s">
        <v>499</v>
      </c>
      <c r="P507" s="27">
        <f>'Stata Output'!C966</f>
        <v>0.29546497999999999</v>
      </c>
      <c r="Q507" s="27">
        <f>'Stata Output'!D966</f>
        <v>0.15170718999999999</v>
      </c>
      <c r="R507" s="27">
        <f>'Stata Output'!E966</f>
        <v>0.53850743999999995</v>
      </c>
      <c r="T507" s="22">
        <f t="shared" si="60"/>
        <v>0</v>
      </c>
      <c r="U507" s="22">
        <f t="shared" si="61"/>
        <v>0</v>
      </c>
      <c r="V507" s="22">
        <f t="shared" si="62"/>
        <v>0</v>
      </c>
      <c r="X507" s="22">
        <f t="shared" si="63"/>
        <v>0</v>
      </c>
    </row>
    <row r="508" spans="1:24" x14ac:dyDescent="0.2">
      <c r="A508" s="32" t="s">
        <v>426</v>
      </c>
      <c r="B508" s="26" t="s">
        <v>513</v>
      </c>
      <c r="C508" s="27">
        <f>'Stata Output'!C5291</f>
        <v>0.90761955999999999</v>
      </c>
      <c r="D508" s="27">
        <f>'Stata Output'!D5291</f>
        <v>5.8640699999999997E-2</v>
      </c>
      <c r="E508" s="27">
        <f>'Stata Output'!E5291</f>
        <v>3.877626E-2</v>
      </c>
      <c r="G508" s="22">
        <f t="shared" si="56"/>
        <v>0</v>
      </c>
      <c r="H508" s="22">
        <f t="shared" si="57"/>
        <v>0</v>
      </c>
      <c r="I508" s="22">
        <f t="shared" si="58"/>
        <v>0</v>
      </c>
      <c r="K508" s="22">
        <f t="shared" si="59"/>
        <v>0</v>
      </c>
      <c r="N508" s="32" t="s">
        <v>426</v>
      </c>
      <c r="O508" s="22" t="s">
        <v>500</v>
      </c>
      <c r="P508" s="27">
        <f>'Stata Output'!C967</f>
        <v>0.28908455</v>
      </c>
      <c r="Q508" s="27">
        <f>'Stata Output'!D967</f>
        <v>0.15443346999999999</v>
      </c>
      <c r="R508" s="27">
        <f>'Stata Output'!E967</f>
        <v>0.54138573000000001</v>
      </c>
      <c r="T508" s="22">
        <f t="shared" si="60"/>
        <v>0</v>
      </c>
      <c r="U508" s="22">
        <f t="shared" si="61"/>
        <v>0</v>
      </c>
      <c r="V508" s="22">
        <f t="shared" si="62"/>
        <v>0</v>
      </c>
      <c r="X508" s="22">
        <f t="shared" si="63"/>
        <v>0</v>
      </c>
    </row>
    <row r="509" spans="1:24" x14ac:dyDescent="0.2">
      <c r="A509" s="32" t="s">
        <v>426</v>
      </c>
      <c r="B509" s="28" t="s">
        <v>514</v>
      </c>
      <c r="C509" s="27">
        <f>'Stata Output'!C5292</f>
        <v>0.90706191000000003</v>
      </c>
      <c r="D509" s="27">
        <f>'Stata Output'!D5292</f>
        <v>5.6965540000000002E-2</v>
      </c>
      <c r="E509" s="27">
        <f>'Stata Output'!E5292</f>
        <v>4.1824979999999998E-2</v>
      </c>
      <c r="G509" s="22">
        <f t="shared" si="56"/>
        <v>0</v>
      </c>
      <c r="H509" s="22">
        <f t="shared" si="57"/>
        <v>0</v>
      </c>
      <c r="I509" s="22">
        <f t="shared" si="58"/>
        <v>0</v>
      </c>
      <c r="K509" s="22">
        <f t="shared" si="59"/>
        <v>0</v>
      </c>
      <c r="N509" s="32" t="s">
        <v>426</v>
      </c>
      <c r="O509" s="22" t="s">
        <v>501</v>
      </c>
      <c r="P509" s="27">
        <f>'Stata Output'!C968</f>
        <v>0.28428059</v>
      </c>
      <c r="Q509" s="27">
        <f>'Stata Output'!D968</f>
        <v>0.15727642</v>
      </c>
      <c r="R509" s="27">
        <f>'Stata Output'!E968</f>
        <v>0.54268106000000005</v>
      </c>
      <c r="T509" s="22">
        <f t="shared" si="60"/>
        <v>0</v>
      </c>
      <c r="U509" s="22">
        <f t="shared" si="61"/>
        <v>0</v>
      </c>
      <c r="V509" s="22">
        <f t="shared" si="62"/>
        <v>0</v>
      </c>
      <c r="X509" s="22">
        <f t="shared" si="63"/>
        <v>0</v>
      </c>
    </row>
    <row r="510" spans="1:24" x14ac:dyDescent="0.2">
      <c r="A510" s="32" t="s">
        <v>426</v>
      </c>
      <c r="B510" s="26" t="s">
        <v>515</v>
      </c>
      <c r="C510" s="27">
        <f>'Stata Output'!C5293</f>
        <v>0.91572354</v>
      </c>
      <c r="D510" s="27">
        <f>'Stata Output'!D5293</f>
        <v>0.11062014000000001</v>
      </c>
      <c r="E510" s="27">
        <f>'Stata Output'!E5293</f>
        <v>-4.421974E-2</v>
      </c>
      <c r="G510" s="22">
        <f t="shared" si="56"/>
        <v>0</v>
      </c>
      <c r="H510" s="22">
        <f t="shared" si="57"/>
        <v>0</v>
      </c>
      <c r="I510" s="22">
        <f t="shared" si="58"/>
        <v>1</v>
      </c>
      <c r="K510" s="22">
        <f t="shared" si="59"/>
        <v>1</v>
      </c>
      <c r="N510" s="32" t="s">
        <v>426</v>
      </c>
      <c r="O510" s="22" t="s">
        <v>502</v>
      </c>
      <c r="P510" s="27">
        <f>'Stata Output'!C969</f>
        <v>0.43541637</v>
      </c>
      <c r="Q510" s="27">
        <f>'Stata Output'!D969</f>
        <v>7.3372930000000003E-2</v>
      </c>
      <c r="R510" s="27">
        <f>'Stata Output'!E969</f>
        <v>0.49679185999999997</v>
      </c>
      <c r="T510" s="22">
        <f t="shared" si="60"/>
        <v>0</v>
      </c>
      <c r="U510" s="22">
        <f t="shared" si="61"/>
        <v>0</v>
      </c>
      <c r="V510" s="22">
        <f t="shared" si="62"/>
        <v>0</v>
      </c>
      <c r="X510" s="22">
        <f t="shared" si="63"/>
        <v>0</v>
      </c>
    </row>
    <row r="511" spans="1:24" x14ac:dyDescent="0.2">
      <c r="A511" s="32" t="s">
        <v>426</v>
      </c>
      <c r="B511" s="28" t="s">
        <v>516</v>
      </c>
      <c r="C511" s="27">
        <f>'Stata Output'!C5294</f>
        <v>0.92419377999999996</v>
      </c>
      <c r="D511" s="27">
        <f>'Stata Output'!D5294</f>
        <v>0.11476507</v>
      </c>
      <c r="E511" s="27">
        <f>'Stata Output'!E5294</f>
        <v>-5.5690150000000001E-2</v>
      </c>
      <c r="G511" s="22">
        <f t="shared" si="56"/>
        <v>0</v>
      </c>
      <c r="H511" s="22">
        <f t="shared" si="57"/>
        <v>0</v>
      </c>
      <c r="I511" s="22">
        <f t="shared" si="58"/>
        <v>1</v>
      </c>
      <c r="K511" s="22">
        <f t="shared" si="59"/>
        <v>1</v>
      </c>
      <c r="N511" s="32" t="s">
        <v>426</v>
      </c>
      <c r="O511" s="22" t="s">
        <v>503</v>
      </c>
      <c r="P511" s="27">
        <f>'Stata Output'!C970</f>
        <v>0.44494656999999999</v>
      </c>
      <c r="Q511" s="27">
        <f>'Stata Output'!D970</f>
        <v>6.5710679999999994E-2</v>
      </c>
      <c r="R511" s="27">
        <f>'Stata Output'!E970</f>
        <v>0.50067722000000003</v>
      </c>
      <c r="T511" s="22">
        <f t="shared" si="60"/>
        <v>0</v>
      </c>
      <c r="U511" s="22">
        <f t="shared" si="61"/>
        <v>0</v>
      </c>
      <c r="V511" s="22">
        <f t="shared" si="62"/>
        <v>0</v>
      </c>
      <c r="X511" s="22">
        <f t="shared" si="63"/>
        <v>0</v>
      </c>
    </row>
    <row r="512" spans="1:24" x14ac:dyDescent="0.2">
      <c r="A512" s="32" t="s">
        <v>426</v>
      </c>
      <c r="B512" s="26" t="s">
        <v>517</v>
      </c>
      <c r="C512" s="27">
        <f>'Stata Output'!C5295</f>
        <v>0.91988132</v>
      </c>
      <c r="D512" s="27">
        <f>'Stata Output'!D5295</f>
        <v>0.10861744</v>
      </c>
      <c r="E512" s="27">
        <f>'Stata Output'!E5295</f>
        <v>-4.1884999999999999E-2</v>
      </c>
      <c r="G512" s="22">
        <f t="shared" si="56"/>
        <v>0</v>
      </c>
      <c r="H512" s="22">
        <f t="shared" si="57"/>
        <v>0</v>
      </c>
      <c r="I512" s="22">
        <f t="shared" si="58"/>
        <v>1</v>
      </c>
      <c r="K512" s="22">
        <f t="shared" si="59"/>
        <v>1</v>
      </c>
      <c r="N512" s="32" t="s">
        <v>426</v>
      </c>
      <c r="O512" s="22" t="s">
        <v>504</v>
      </c>
      <c r="P512" s="27">
        <f>'Stata Output'!C971</f>
        <v>0.42685856999999999</v>
      </c>
      <c r="Q512" s="27">
        <f>'Stata Output'!D971</f>
        <v>7.7671039999999997E-2</v>
      </c>
      <c r="R512" s="27">
        <f>'Stata Output'!E971</f>
        <v>0.50416894000000001</v>
      </c>
      <c r="T512" s="22">
        <f t="shared" si="60"/>
        <v>0</v>
      </c>
      <c r="U512" s="22">
        <f t="shared" si="61"/>
        <v>0</v>
      </c>
      <c r="V512" s="22">
        <f t="shared" si="62"/>
        <v>0</v>
      </c>
      <c r="X512" s="22">
        <f t="shared" si="63"/>
        <v>0</v>
      </c>
    </row>
    <row r="513" spans="1:24" x14ac:dyDescent="0.2">
      <c r="A513" s="32" t="s">
        <v>426</v>
      </c>
      <c r="B513" s="28" t="s">
        <v>518</v>
      </c>
      <c r="C513" s="27">
        <f>'Stata Output'!C5296</f>
        <v>0.91901162000000003</v>
      </c>
      <c r="D513" s="27">
        <f>'Stata Output'!D5296</f>
        <v>0.10402545000000001</v>
      </c>
      <c r="E513" s="27">
        <f>'Stata Output'!E5296</f>
        <v>-3.4288739999999998E-2</v>
      </c>
      <c r="G513" s="22">
        <f t="shared" si="56"/>
        <v>0</v>
      </c>
      <c r="H513" s="22">
        <f t="shared" si="57"/>
        <v>0</v>
      </c>
      <c r="I513" s="22">
        <f t="shared" si="58"/>
        <v>1</v>
      </c>
      <c r="K513" s="22">
        <f t="shared" si="59"/>
        <v>1</v>
      </c>
      <c r="N513" s="32" t="s">
        <v>426</v>
      </c>
      <c r="O513" s="22" t="s">
        <v>505</v>
      </c>
      <c r="P513" s="27">
        <f>'Stata Output'!C972</f>
        <v>0.41382314999999997</v>
      </c>
      <c r="Q513" s="27">
        <f>'Stata Output'!D972</f>
        <v>8.5020109999999996E-2</v>
      </c>
      <c r="R513" s="27">
        <f>'Stata Output'!E972</f>
        <v>0.50808666999999996</v>
      </c>
      <c r="T513" s="22">
        <f t="shared" si="60"/>
        <v>0</v>
      </c>
      <c r="U513" s="22">
        <f t="shared" si="61"/>
        <v>0</v>
      </c>
      <c r="V513" s="22">
        <f t="shared" si="62"/>
        <v>0</v>
      </c>
      <c r="X513" s="22">
        <f t="shared" si="63"/>
        <v>0</v>
      </c>
    </row>
    <row r="514" spans="1:24" x14ac:dyDescent="0.2">
      <c r="A514" s="32" t="s">
        <v>426</v>
      </c>
      <c r="B514" s="26" t="s">
        <v>519</v>
      </c>
      <c r="C514" s="27">
        <f>'Stata Output'!C5297</f>
        <v>0.91725778000000002</v>
      </c>
      <c r="D514" s="27">
        <f>'Stata Output'!D5297</f>
        <v>0.10290173</v>
      </c>
      <c r="E514" s="27">
        <f>'Stata Output'!E5297</f>
        <v>-3.0650259999999999E-2</v>
      </c>
      <c r="G514" s="22">
        <f t="shared" si="56"/>
        <v>0</v>
      </c>
      <c r="H514" s="22">
        <f t="shared" si="57"/>
        <v>0</v>
      </c>
      <c r="I514" s="22">
        <f t="shared" si="58"/>
        <v>1</v>
      </c>
      <c r="K514" s="22">
        <f t="shared" si="59"/>
        <v>1</v>
      </c>
      <c r="N514" s="32" t="s">
        <v>426</v>
      </c>
      <c r="O514" s="22" t="s">
        <v>506</v>
      </c>
      <c r="P514" s="27">
        <f>'Stata Output'!C973</f>
        <v>0.41032162999999999</v>
      </c>
      <c r="Q514" s="27">
        <f>'Stata Output'!D973</f>
        <v>8.7857069999999995E-2</v>
      </c>
      <c r="R514" s="27">
        <f>'Stata Output'!E973</f>
        <v>0.50818717000000002</v>
      </c>
      <c r="T514" s="22">
        <f t="shared" si="60"/>
        <v>0</v>
      </c>
      <c r="U514" s="22">
        <f t="shared" si="61"/>
        <v>0</v>
      </c>
      <c r="V514" s="22">
        <f t="shared" si="62"/>
        <v>0</v>
      </c>
      <c r="X514" s="22">
        <f t="shared" si="63"/>
        <v>0</v>
      </c>
    </row>
    <row r="515" spans="1:24" x14ac:dyDescent="0.2">
      <c r="A515" s="32" t="s">
        <v>426</v>
      </c>
      <c r="B515" s="28" t="s">
        <v>520</v>
      </c>
      <c r="C515" s="27">
        <f>'Stata Output'!C5298</f>
        <v>0.91979301000000002</v>
      </c>
      <c r="D515" s="27">
        <f>'Stata Output'!D5298</f>
        <v>0.10102833</v>
      </c>
      <c r="E515" s="27">
        <f>'Stata Output'!E5298</f>
        <v>-2.9808310000000001E-2</v>
      </c>
      <c r="G515" s="22">
        <f t="shared" si="56"/>
        <v>0</v>
      </c>
      <c r="H515" s="22">
        <f t="shared" si="57"/>
        <v>0</v>
      </c>
      <c r="I515" s="22">
        <f t="shared" si="58"/>
        <v>1</v>
      </c>
      <c r="K515" s="22">
        <f t="shared" si="59"/>
        <v>1</v>
      </c>
      <c r="N515" s="32" t="s">
        <v>426</v>
      </c>
      <c r="O515" s="22" t="s">
        <v>507</v>
      </c>
      <c r="P515" s="27">
        <f>'Stata Output'!C974</f>
        <v>0.40462700000000001</v>
      </c>
      <c r="Q515" s="27">
        <f>'Stata Output'!D974</f>
        <v>8.9959890000000001E-2</v>
      </c>
      <c r="R515" s="27">
        <f>'Stata Output'!E974</f>
        <v>0.51219150999999996</v>
      </c>
      <c r="T515" s="22">
        <f t="shared" si="60"/>
        <v>0</v>
      </c>
      <c r="U515" s="22">
        <f t="shared" si="61"/>
        <v>0</v>
      </c>
      <c r="V515" s="22">
        <f t="shared" si="62"/>
        <v>0</v>
      </c>
      <c r="X515" s="22">
        <f t="shared" si="63"/>
        <v>0</v>
      </c>
    </row>
    <row r="516" spans="1:24" x14ac:dyDescent="0.2">
      <c r="A516" s="32" t="s">
        <v>426</v>
      </c>
      <c r="B516" s="26" t="s">
        <v>521</v>
      </c>
      <c r="C516" s="27">
        <f>'Stata Output'!C5299</f>
        <v>0.92211206999999995</v>
      </c>
      <c r="D516" s="27">
        <f>'Stata Output'!D5299</f>
        <v>0.10043344</v>
      </c>
      <c r="E516" s="27">
        <f>'Stata Output'!E5299</f>
        <v>-3.008226E-2</v>
      </c>
      <c r="G516" s="22">
        <f t="shared" si="56"/>
        <v>0</v>
      </c>
      <c r="H516" s="22">
        <f t="shared" si="57"/>
        <v>0</v>
      </c>
      <c r="I516" s="22">
        <f t="shared" si="58"/>
        <v>1</v>
      </c>
      <c r="K516" s="22">
        <f t="shared" si="59"/>
        <v>1</v>
      </c>
      <c r="N516" s="32" t="s">
        <v>426</v>
      </c>
      <c r="O516" s="22" t="s">
        <v>508</v>
      </c>
      <c r="P516" s="27">
        <f>'Stata Output'!C975</f>
        <v>0.40205121999999999</v>
      </c>
      <c r="Q516" s="27">
        <f>'Stata Output'!D975</f>
        <v>9.0783050000000004E-2</v>
      </c>
      <c r="R516" s="27">
        <f>'Stata Output'!E975</f>
        <v>0.51519619000000005</v>
      </c>
      <c r="T516" s="22">
        <f t="shared" si="60"/>
        <v>0</v>
      </c>
      <c r="U516" s="22">
        <f t="shared" si="61"/>
        <v>0</v>
      </c>
      <c r="V516" s="22">
        <f t="shared" si="62"/>
        <v>0</v>
      </c>
      <c r="X516" s="22">
        <f t="shared" si="63"/>
        <v>0</v>
      </c>
    </row>
    <row r="517" spans="1:24" x14ac:dyDescent="0.2">
      <c r="A517" s="32" t="s">
        <v>426</v>
      </c>
      <c r="B517" s="28" t="s">
        <v>522</v>
      </c>
      <c r="C517" s="27">
        <f>'Stata Output'!C5300</f>
        <v>0.92042429000000003</v>
      </c>
      <c r="D517" s="27">
        <f>'Stata Output'!D5300</f>
        <v>9.6190209999999998E-2</v>
      </c>
      <c r="E517" s="27">
        <f>'Stata Output'!E5300</f>
        <v>-2.2041930000000001E-2</v>
      </c>
      <c r="G517" s="22">
        <f t="shared" si="56"/>
        <v>0</v>
      </c>
      <c r="H517" s="22">
        <f t="shared" si="57"/>
        <v>0</v>
      </c>
      <c r="I517" s="22">
        <f t="shared" si="58"/>
        <v>1</v>
      </c>
      <c r="K517" s="22">
        <f t="shared" si="59"/>
        <v>1</v>
      </c>
      <c r="N517" s="32" t="s">
        <v>426</v>
      </c>
      <c r="O517" s="22" t="s">
        <v>509</v>
      </c>
      <c r="P517" s="27">
        <f>'Stata Output'!C976</f>
        <v>0.38982706</v>
      </c>
      <c r="Q517" s="27">
        <f>'Stata Output'!D976</f>
        <v>9.8169809999999996E-2</v>
      </c>
      <c r="R517" s="27">
        <f>'Stata Output'!E976</f>
        <v>0.51832398999999996</v>
      </c>
      <c r="T517" s="22">
        <f t="shared" si="60"/>
        <v>0</v>
      </c>
      <c r="U517" s="22">
        <f t="shared" si="61"/>
        <v>0</v>
      </c>
      <c r="V517" s="22">
        <f t="shared" si="62"/>
        <v>0</v>
      </c>
      <c r="X517" s="22">
        <f t="shared" si="63"/>
        <v>0</v>
      </c>
    </row>
    <row r="518" spans="1:24" x14ac:dyDescent="0.2">
      <c r="A518" s="32" t="s">
        <v>426</v>
      </c>
      <c r="B518" s="26" t="s">
        <v>523</v>
      </c>
      <c r="C518" s="27">
        <f>'Stata Output'!C5301</f>
        <v>0.91493126999999996</v>
      </c>
      <c r="D518" s="27">
        <f>'Stata Output'!D5301</f>
        <v>9.6648680000000001E-2</v>
      </c>
      <c r="E518" s="27">
        <f>'Stata Output'!E5301</f>
        <v>-1.549788E-2</v>
      </c>
      <c r="G518" s="22">
        <f t="shared" ref="G518:G581" si="64">IF(C518&lt;0,1,0)</f>
        <v>0</v>
      </c>
      <c r="H518" s="22">
        <f t="shared" ref="H518:H581" si="65">IF(D518&lt;0,1,0)</f>
        <v>0</v>
      </c>
      <c r="I518" s="22">
        <f t="shared" ref="I518:I581" si="66">IF(E518&lt;0,1,0)</f>
        <v>1</v>
      </c>
      <c r="K518" s="22">
        <f t="shared" ref="K518:K581" si="67">SUM(G518:I518)</f>
        <v>1</v>
      </c>
      <c r="N518" s="32" t="s">
        <v>426</v>
      </c>
      <c r="O518" s="22" t="s">
        <v>510</v>
      </c>
      <c r="P518" s="27">
        <f>'Stata Output'!C977</f>
        <v>0.38923651999999997</v>
      </c>
      <c r="Q518" s="27">
        <f>'Stata Output'!D977</f>
        <v>0.102033</v>
      </c>
      <c r="R518" s="27">
        <f>'Stata Output'!E977</f>
        <v>0.51545845999999995</v>
      </c>
      <c r="T518" s="22">
        <f t="shared" ref="T518:T581" si="68">IF(P518&lt;0,1,0)</f>
        <v>0</v>
      </c>
      <c r="U518" s="22">
        <f t="shared" ref="U518:U581" si="69">IF(Q518&lt;0,1,0)</f>
        <v>0</v>
      </c>
      <c r="V518" s="22">
        <f t="shared" ref="V518:V581" si="70">IF(R518&lt;0,1,0)</f>
        <v>0</v>
      </c>
      <c r="X518" s="22">
        <f t="shared" ref="X518:X581" si="71">SUM(T518:V518)</f>
        <v>0</v>
      </c>
    </row>
    <row r="519" spans="1:24" x14ac:dyDescent="0.2">
      <c r="A519" s="32" t="s">
        <v>426</v>
      </c>
      <c r="B519" s="28" t="s">
        <v>524</v>
      </c>
      <c r="C519" s="27">
        <f>'Stata Output'!C5302</f>
        <v>0.90728805000000001</v>
      </c>
      <c r="D519" s="27">
        <f>'Stata Output'!D5302</f>
        <v>9.6015719999999999E-2</v>
      </c>
      <c r="E519" s="27">
        <f>'Stata Output'!E5302</f>
        <v>-5.7627700000000004E-3</v>
      </c>
      <c r="G519" s="22">
        <f t="shared" si="64"/>
        <v>0</v>
      </c>
      <c r="H519" s="22">
        <f t="shared" si="65"/>
        <v>0</v>
      </c>
      <c r="I519" s="22">
        <f t="shared" si="66"/>
        <v>1</v>
      </c>
      <c r="K519" s="22">
        <f t="shared" si="67"/>
        <v>1</v>
      </c>
      <c r="N519" s="32" t="s">
        <v>426</v>
      </c>
      <c r="O519" s="22" t="s">
        <v>511</v>
      </c>
      <c r="P519" s="27">
        <f>'Stata Output'!C978</f>
        <v>0.38591856000000002</v>
      </c>
      <c r="Q519" s="27">
        <f>'Stata Output'!D978</f>
        <v>0.10811621</v>
      </c>
      <c r="R519" s="27">
        <f>'Stata Output'!E978</f>
        <v>0.51180859999999995</v>
      </c>
      <c r="T519" s="22">
        <f t="shared" si="68"/>
        <v>0</v>
      </c>
      <c r="U519" s="22">
        <f t="shared" si="69"/>
        <v>0</v>
      </c>
      <c r="V519" s="22">
        <f t="shared" si="70"/>
        <v>0</v>
      </c>
      <c r="X519" s="22">
        <f t="shared" si="71"/>
        <v>0</v>
      </c>
    </row>
    <row r="520" spans="1:24" x14ac:dyDescent="0.2">
      <c r="A520" s="32" t="s">
        <v>426</v>
      </c>
      <c r="B520" s="26" t="s">
        <v>525</v>
      </c>
      <c r="C520" s="27">
        <f>'Stata Output'!C5303</f>
        <v>0.90841269000000002</v>
      </c>
      <c r="D520" s="27">
        <f>'Stata Output'!D5303</f>
        <v>9.0122859999999999E-2</v>
      </c>
      <c r="E520" s="27">
        <f>'Stata Output'!E5303</f>
        <v>1.3978199999999999E-3</v>
      </c>
      <c r="G520" s="22">
        <f t="shared" si="64"/>
        <v>0</v>
      </c>
      <c r="H520" s="22">
        <f t="shared" si="65"/>
        <v>0</v>
      </c>
      <c r="I520" s="22">
        <f t="shared" si="66"/>
        <v>0</v>
      </c>
      <c r="K520" s="22">
        <f t="shared" si="67"/>
        <v>0</v>
      </c>
      <c r="N520" s="32" t="s">
        <v>426</v>
      </c>
      <c r="O520" s="22" t="s">
        <v>512</v>
      </c>
      <c r="P520" s="27">
        <f>'Stata Output'!C979</f>
        <v>0.36964337000000003</v>
      </c>
      <c r="Q520" s="27">
        <f>'Stata Output'!D979</f>
        <v>0.11603711999999999</v>
      </c>
      <c r="R520" s="27">
        <f>'Stata Output'!E979</f>
        <v>0.51808410000000005</v>
      </c>
      <c r="T520" s="22">
        <f t="shared" si="68"/>
        <v>0</v>
      </c>
      <c r="U520" s="22">
        <f t="shared" si="69"/>
        <v>0</v>
      </c>
      <c r="V520" s="22">
        <f t="shared" si="70"/>
        <v>0</v>
      </c>
      <c r="X520" s="22">
        <f t="shared" si="71"/>
        <v>0</v>
      </c>
    </row>
    <row r="521" spans="1:24" x14ac:dyDescent="0.2">
      <c r="A521" s="32" t="s">
        <v>426</v>
      </c>
      <c r="B521" s="28" t="s">
        <v>526</v>
      </c>
      <c r="C521" s="27">
        <f>'Stata Output'!C5304</f>
        <v>0.90537615999999999</v>
      </c>
      <c r="D521" s="27">
        <f>'Stata Output'!D5304</f>
        <v>8.7517609999999996E-2</v>
      </c>
      <c r="E521" s="27">
        <f>'Stata Output'!E5304</f>
        <v>8.9631599999999995E-3</v>
      </c>
      <c r="G521" s="22">
        <f t="shared" si="64"/>
        <v>0</v>
      </c>
      <c r="H521" s="22">
        <f t="shared" si="65"/>
        <v>0</v>
      </c>
      <c r="I521" s="22">
        <f t="shared" si="66"/>
        <v>0</v>
      </c>
      <c r="K521" s="22">
        <f t="shared" si="67"/>
        <v>0</v>
      </c>
      <c r="N521" s="32" t="s">
        <v>426</v>
      </c>
      <c r="O521" s="22" t="s">
        <v>513</v>
      </c>
      <c r="P521" s="27">
        <f>'Stata Output'!C980</f>
        <v>0.36145001999999998</v>
      </c>
      <c r="Q521" s="27">
        <f>'Stata Output'!D980</f>
        <v>0.12223101</v>
      </c>
      <c r="R521" s="27">
        <f>'Stata Output'!E980</f>
        <v>0.51912555999999999</v>
      </c>
      <c r="T521" s="22">
        <f t="shared" si="68"/>
        <v>0</v>
      </c>
      <c r="U521" s="22">
        <f t="shared" si="69"/>
        <v>0</v>
      </c>
      <c r="V521" s="22">
        <f t="shared" si="70"/>
        <v>0</v>
      </c>
      <c r="X521" s="22">
        <f t="shared" si="71"/>
        <v>0</v>
      </c>
    </row>
    <row r="522" spans="1:24" x14ac:dyDescent="0.2">
      <c r="A522" s="32" t="s">
        <v>426</v>
      </c>
      <c r="B522" s="26" t="s">
        <v>527</v>
      </c>
      <c r="C522" s="27">
        <f>'Stata Output'!C5305</f>
        <v>0.87306145999999996</v>
      </c>
      <c r="D522" s="27">
        <f>'Stata Output'!D5305</f>
        <v>5.83218E-2</v>
      </c>
      <c r="E522" s="27">
        <f>'Stata Output'!E5305</f>
        <v>5.4491680000000001E-2</v>
      </c>
      <c r="G522" s="22">
        <f t="shared" si="64"/>
        <v>0</v>
      </c>
      <c r="H522" s="22">
        <f t="shared" si="65"/>
        <v>0</v>
      </c>
      <c r="I522" s="22">
        <f t="shared" si="66"/>
        <v>0</v>
      </c>
      <c r="K522" s="22">
        <f t="shared" si="67"/>
        <v>0</v>
      </c>
      <c r="N522" s="32" t="s">
        <v>426</v>
      </c>
      <c r="O522" s="22" t="s">
        <v>514</v>
      </c>
      <c r="P522" s="27">
        <f>'Stata Output'!C981</f>
        <v>0.30312857999999998</v>
      </c>
      <c r="Q522" s="27">
        <f>'Stata Output'!D981</f>
        <v>0.1541824</v>
      </c>
      <c r="R522" s="27">
        <f>'Stata Output'!E981</f>
        <v>0.50427173000000003</v>
      </c>
      <c r="T522" s="22">
        <f t="shared" si="68"/>
        <v>0</v>
      </c>
      <c r="U522" s="22">
        <f t="shared" si="69"/>
        <v>0</v>
      </c>
      <c r="V522" s="22">
        <f t="shared" si="70"/>
        <v>0</v>
      </c>
      <c r="X522" s="22">
        <f t="shared" si="71"/>
        <v>0</v>
      </c>
    </row>
    <row r="523" spans="1:24" x14ac:dyDescent="0.2">
      <c r="A523" s="32" t="s">
        <v>426</v>
      </c>
      <c r="B523" s="28" t="s">
        <v>528</v>
      </c>
      <c r="C523" s="27">
        <f>'Stata Output'!C5306</f>
        <v>0.88055824000000005</v>
      </c>
      <c r="D523" s="27">
        <f>'Stata Output'!D5306</f>
        <v>6.6101599999999996E-2</v>
      </c>
      <c r="E523" s="27">
        <f>'Stata Output'!E5306</f>
        <v>3.8231950000000001E-2</v>
      </c>
      <c r="G523" s="22">
        <f t="shared" si="64"/>
        <v>0</v>
      </c>
      <c r="H523" s="22">
        <f t="shared" si="65"/>
        <v>0</v>
      </c>
      <c r="I523" s="22">
        <f t="shared" si="66"/>
        <v>0</v>
      </c>
      <c r="K523" s="22">
        <f t="shared" si="67"/>
        <v>0</v>
      </c>
      <c r="N523" s="32" t="s">
        <v>426</v>
      </c>
      <c r="O523" s="22" t="s">
        <v>515</v>
      </c>
      <c r="P523" s="27">
        <f>'Stata Output'!C982</f>
        <v>0.32325978999999999</v>
      </c>
      <c r="Q523" s="27">
        <f>'Stata Output'!D982</f>
        <v>0.14114536999999999</v>
      </c>
      <c r="R523" s="27">
        <f>'Stata Output'!E982</f>
        <v>0.50361761000000005</v>
      </c>
      <c r="T523" s="22">
        <f t="shared" si="68"/>
        <v>0</v>
      </c>
      <c r="U523" s="22">
        <f t="shared" si="69"/>
        <v>0</v>
      </c>
      <c r="V523" s="22">
        <f t="shared" si="70"/>
        <v>0</v>
      </c>
      <c r="X523" s="22">
        <f t="shared" si="71"/>
        <v>0</v>
      </c>
    </row>
    <row r="524" spans="1:24" x14ac:dyDescent="0.2">
      <c r="A524" s="32" t="s">
        <v>426</v>
      </c>
      <c r="B524" s="26" t="s">
        <v>529</v>
      </c>
      <c r="C524" s="27">
        <f>'Stata Output'!C5307</f>
        <v>0.87228103999999995</v>
      </c>
      <c r="D524" s="27">
        <f>'Stata Output'!D5307</f>
        <v>6.6897789999999999E-2</v>
      </c>
      <c r="E524" s="27">
        <f>'Stata Output'!E5307</f>
        <v>4.6647599999999997E-2</v>
      </c>
      <c r="G524" s="22">
        <f t="shared" si="64"/>
        <v>0</v>
      </c>
      <c r="H524" s="22">
        <f t="shared" si="65"/>
        <v>0</v>
      </c>
      <c r="I524" s="22">
        <f t="shared" si="66"/>
        <v>0</v>
      </c>
      <c r="K524" s="22">
        <f t="shared" si="67"/>
        <v>0</v>
      </c>
      <c r="N524" s="32" t="s">
        <v>426</v>
      </c>
      <c r="O524" s="22" t="s">
        <v>516</v>
      </c>
      <c r="P524" s="27">
        <f>'Stata Output'!C983</f>
        <v>0.32381590999999998</v>
      </c>
      <c r="Q524" s="27">
        <f>'Stata Output'!D983</f>
        <v>0.14555102</v>
      </c>
      <c r="R524" s="27">
        <f>'Stata Output'!E983</f>
        <v>0.49824462000000003</v>
      </c>
      <c r="T524" s="22">
        <f t="shared" si="68"/>
        <v>0</v>
      </c>
      <c r="U524" s="22">
        <f t="shared" si="69"/>
        <v>0</v>
      </c>
      <c r="V524" s="22">
        <f t="shared" si="70"/>
        <v>0</v>
      </c>
      <c r="X524" s="22">
        <f t="shared" si="71"/>
        <v>0</v>
      </c>
    </row>
    <row r="525" spans="1:24" x14ac:dyDescent="0.2">
      <c r="A525" s="32" t="s">
        <v>426</v>
      </c>
      <c r="B525" s="28" t="s">
        <v>530</v>
      </c>
      <c r="C525" s="27">
        <f>'Stata Output'!C5308</f>
        <v>0.86621199999999998</v>
      </c>
      <c r="D525" s="27">
        <f>'Stata Output'!D5308</f>
        <v>6.7236389999999993E-2</v>
      </c>
      <c r="E525" s="27">
        <f>'Stata Output'!E5308</f>
        <v>5.3170130000000003E-2</v>
      </c>
      <c r="G525" s="22">
        <f t="shared" si="64"/>
        <v>0</v>
      </c>
      <c r="H525" s="22">
        <f t="shared" si="65"/>
        <v>0</v>
      </c>
      <c r="I525" s="22">
        <f t="shared" si="66"/>
        <v>0</v>
      </c>
      <c r="K525" s="22">
        <f t="shared" si="67"/>
        <v>0</v>
      </c>
      <c r="N525" s="32" t="s">
        <v>426</v>
      </c>
      <c r="O525" s="22" t="s">
        <v>517</v>
      </c>
      <c r="P525" s="27">
        <f>'Stata Output'!C984</f>
        <v>0.32353702000000001</v>
      </c>
      <c r="Q525" s="27">
        <f>'Stata Output'!D984</f>
        <v>0.14914246</v>
      </c>
      <c r="R525" s="27">
        <f>'Stata Output'!E984</f>
        <v>0.49454007</v>
      </c>
      <c r="T525" s="22">
        <f t="shared" si="68"/>
        <v>0</v>
      </c>
      <c r="U525" s="22">
        <f t="shared" si="69"/>
        <v>0</v>
      </c>
      <c r="V525" s="22">
        <f t="shared" si="70"/>
        <v>0</v>
      </c>
      <c r="X525" s="22">
        <f t="shared" si="71"/>
        <v>0</v>
      </c>
    </row>
    <row r="526" spans="1:24" x14ac:dyDescent="0.2">
      <c r="A526" s="32" t="s">
        <v>426</v>
      </c>
      <c r="B526" s="26" t="s">
        <v>531</v>
      </c>
      <c r="C526" s="27">
        <f>'Stata Output'!C5309</f>
        <v>0.85948570999999996</v>
      </c>
      <c r="D526" s="27">
        <f>'Stata Output'!D5309</f>
        <v>7.0194820000000005E-2</v>
      </c>
      <c r="E526" s="27">
        <f>'Stata Output'!E5309</f>
        <v>5.6690820000000003E-2</v>
      </c>
      <c r="G526" s="22">
        <f t="shared" si="64"/>
        <v>0</v>
      </c>
      <c r="H526" s="22">
        <f t="shared" si="65"/>
        <v>0</v>
      </c>
      <c r="I526" s="22">
        <f t="shared" si="66"/>
        <v>0</v>
      </c>
      <c r="K526" s="22">
        <f t="shared" si="67"/>
        <v>0</v>
      </c>
      <c r="N526" s="32" t="s">
        <v>426</v>
      </c>
      <c r="O526" s="22" t="s">
        <v>518</v>
      </c>
      <c r="P526" s="27">
        <f>'Stata Output'!C985</f>
        <v>0.33046195</v>
      </c>
      <c r="Q526" s="27">
        <f>'Stata Output'!D985</f>
        <v>0.14931839999999999</v>
      </c>
      <c r="R526" s="27">
        <f>'Stata Output'!E985</f>
        <v>0.48795798000000001</v>
      </c>
      <c r="T526" s="22">
        <f t="shared" si="68"/>
        <v>0</v>
      </c>
      <c r="U526" s="22">
        <f t="shared" si="69"/>
        <v>0</v>
      </c>
      <c r="V526" s="22">
        <f t="shared" si="70"/>
        <v>0</v>
      </c>
      <c r="X526" s="22">
        <f t="shared" si="71"/>
        <v>0</v>
      </c>
    </row>
    <row r="527" spans="1:24" x14ac:dyDescent="0.2">
      <c r="A527" s="32" t="s">
        <v>426</v>
      </c>
      <c r="B527" s="28" t="s">
        <v>532</v>
      </c>
      <c r="C527" s="27">
        <f>'Stata Output'!C5310</f>
        <v>0.85195193999999996</v>
      </c>
      <c r="D527" s="27">
        <f>'Stata Output'!D5310</f>
        <v>7.2858510000000001E-2</v>
      </c>
      <c r="E527" s="27">
        <f>'Stata Output'!E5310</f>
        <v>6.1937010000000001E-2</v>
      </c>
      <c r="G527" s="22">
        <f t="shared" si="64"/>
        <v>0</v>
      </c>
      <c r="H527" s="22">
        <f t="shared" si="65"/>
        <v>0</v>
      </c>
      <c r="I527" s="22">
        <f t="shared" si="66"/>
        <v>0</v>
      </c>
      <c r="K527" s="22">
        <f t="shared" si="67"/>
        <v>0</v>
      </c>
      <c r="N527" s="32" t="s">
        <v>426</v>
      </c>
      <c r="O527" s="22" t="s">
        <v>519</v>
      </c>
      <c r="P527" s="27">
        <f>'Stata Output'!C986</f>
        <v>0.33606919000000002</v>
      </c>
      <c r="Q527" s="27">
        <f>'Stata Output'!D986</f>
        <v>0.15083292000000001</v>
      </c>
      <c r="R527" s="27">
        <f>'Stata Output'!E986</f>
        <v>0.48148146000000003</v>
      </c>
      <c r="T527" s="22">
        <f t="shared" si="68"/>
        <v>0</v>
      </c>
      <c r="U527" s="22">
        <f t="shared" si="69"/>
        <v>0</v>
      </c>
      <c r="V527" s="22">
        <f t="shared" si="70"/>
        <v>0</v>
      </c>
      <c r="X527" s="22">
        <f t="shared" si="71"/>
        <v>0</v>
      </c>
    </row>
    <row r="528" spans="1:24" x14ac:dyDescent="0.2">
      <c r="A528" s="32" t="s">
        <v>426</v>
      </c>
      <c r="B528" s="26" t="s">
        <v>533</v>
      </c>
      <c r="C528" s="27">
        <f>'Stata Output'!C5311</f>
        <v>0.84950517000000003</v>
      </c>
      <c r="D528" s="27">
        <f>'Stata Output'!D5311</f>
        <v>7.9010399999999995E-2</v>
      </c>
      <c r="E528" s="27">
        <f>'Stata Output'!E5311</f>
        <v>5.7879680000000003E-2</v>
      </c>
      <c r="G528" s="22">
        <f t="shared" si="64"/>
        <v>0</v>
      </c>
      <c r="H528" s="22">
        <f t="shared" si="65"/>
        <v>0</v>
      </c>
      <c r="I528" s="22">
        <f t="shared" si="66"/>
        <v>0</v>
      </c>
      <c r="K528" s="22">
        <f t="shared" si="67"/>
        <v>0</v>
      </c>
      <c r="N528" s="32" t="s">
        <v>426</v>
      </c>
      <c r="O528" s="22" t="s">
        <v>520</v>
      </c>
      <c r="P528" s="27">
        <f>'Stata Output'!C987</f>
        <v>0.35106963000000002</v>
      </c>
      <c r="Q528" s="27">
        <f>'Stata Output'!D987</f>
        <v>0.14531926000000001</v>
      </c>
      <c r="R528" s="27">
        <f>'Stata Output'!E987</f>
        <v>0.47565772000000001</v>
      </c>
      <c r="T528" s="22">
        <f t="shared" si="68"/>
        <v>0</v>
      </c>
      <c r="U528" s="22">
        <f t="shared" si="69"/>
        <v>0</v>
      </c>
      <c r="V528" s="22">
        <f t="shared" si="70"/>
        <v>0</v>
      </c>
      <c r="X528" s="22">
        <f t="shared" si="71"/>
        <v>0</v>
      </c>
    </row>
    <row r="529" spans="1:24" x14ac:dyDescent="0.2">
      <c r="A529" s="32" t="s">
        <v>426</v>
      </c>
      <c r="B529" s="28" t="s">
        <v>534</v>
      </c>
      <c r="C529" s="27">
        <f>'Stata Output'!C5312</f>
        <v>0.84065557000000002</v>
      </c>
      <c r="D529" s="27">
        <f>'Stata Output'!D5312</f>
        <v>8.2852380000000003E-2</v>
      </c>
      <c r="E529" s="27">
        <f>'Stata Output'!E5312</f>
        <v>6.3135849999999993E-2</v>
      </c>
      <c r="G529" s="22">
        <f t="shared" si="64"/>
        <v>0</v>
      </c>
      <c r="H529" s="22">
        <f t="shared" si="65"/>
        <v>0</v>
      </c>
      <c r="I529" s="22">
        <f t="shared" si="66"/>
        <v>0</v>
      </c>
      <c r="K529" s="22">
        <f t="shared" si="67"/>
        <v>0</v>
      </c>
      <c r="N529" s="32" t="s">
        <v>426</v>
      </c>
      <c r="O529" s="22" t="s">
        <v>521</v>
      </c>
      <c r="P529" s="27">
        <f>'Stata Output'!C988</f>
        <v>0.35954876000000002</v>
      </c>
      <c r="Q529" s="27">
        <f>'Stata Output'!D988</f>
        <v>0.14616239</v>
      </c>
      <c r="R529" s="27">
        <f>'Stata Output'!E988</f>
        <v>0.46745294999999998</v>
      </c>
      <c r="T529" s="22">
        <f t="shared" si="68"/>
        <v>0</v>
      </c>
      <c r="U529" s="22">
        <f t="shared" si="69"/>
        <v>0</v>
      </c>
      <c r="V529" s="22">
        <f t="shared" si="70"/>
        <v>0</v>
      </c>
      <c r="X529" s="22">
        <f t="shared" si="71"/>
        <v>0</v>
      </c>
    </row>
    <row r="530" spans="1:24" x14ac:dyDescent="0.2">
      <c r="A530" s="32" t="s">
        <v>426</v>
      </c>
      <c r="B530" s="26" t="s">
        <v>535</v>
      </c>
      <c r="C530" s="27">
        <f>'Stata Output'!C5313</f>
        <v>0.83722417999999998</v>
      </c>
      <c r="D530" s="27">
        <f>'Stata Output'!D5313</f>
        <v>8.2983500000000002E-2</v>
      </c>
      <c r="E530" s="27">
        <f>'Stata Output'!E5313</f>
        <v>6.6910230000000001E-2</v>
      </c>
      <c r="G530" s="22">
        <f t="shared" si="64"/>
        <v>0</v>
      </c>
      <c r="H530" s="22">
        <f t="shared" si="65"/>
        <v>0</v>
      </c>
      <c r="I530" s="22">
        <f t="shared" si="66"/>
        <v>0</v>
      </c>
      <c r="K530" s="22">
        <f t="shared" si="67"/>
        <v>0</v>
      </c>
      <c r="N530" s="32" t="s">
        <v>426</v>
      </c>
      <c r="O530" s="22" t="s">
        <v>522</v>
      </c>
      <c r="P530" s="27">
        <f>'Stata Output'!C989</f>
        <v>0.35922217000000001</v>
      </c>
      <c r="Q530" s="27">
        <f>'Stata Output'!D989</f>
        <v>0.14828179999999999</v>
      </c>
      <c r="R530" s="27">
        <f>'Stata Output'!E989</f>
        <v>0.46541624999999998</v>
      </c>
      <c r="T530" s="22">
        <f t="shared" si="68"/>
        <v>0</v>
      </c>
      <c r="U530" s="22">
        <f t="shared" si="69"/>
        <v>0</v>
      </c>
      <c r="V530" s="22">
        <f t="shared" si="70"/>
        <v>0</v>
      </c>
      <c r="X530" s="22">
        <f t="shared" si="71"/>
        <v>0</v>
      </c>
    </row>
    <row r="531" spans="1:24" x14ac:dyDescent="0.2">
      <c r="A531" s="32" t="s">
        <v>426</v>
      </c>
      <c r="B531" s="28" t="s">
        <v>536</v>
      </c>
      <c r="C531" s="27">
        <f>'Stata Output'!C5314</f>
        <v>0.84094221999999996</v>
      </c>
      <c r="D531" s="27">
        <f>'Stata Output'!D5314</f>
        <v>7.9277E-2</v>
      </c>
      <c r="E531" s="27">
        <f>'Stata Output'!E5314</f>
        <v>6.7937369999999997E-2</v>
      </c>
      <c r="G531" s="22">
        <f t="shared" si="64"/>
        <v>0</v>
      </c>
      <c r="H531" s="22">
        <f t="shared" si="65"/>
        <v>0</v>
      </c>
      <c r="I531" s="22">
        <f t="shared" si="66"/>
        <v>0</v>
      </c>
      <c r="K531" s="22">
        <f t="shared" si="67"/>
        <v>0</v>
      </c>
      <c r="N531" s="32" t="s">
        <v>426</v>
      </c>
      <c r="O531" s="22" t="s">
        <v>523</v>
      </c>
      <c r="P531" s="27">
        <f>'Stata Output'!C990</f>
        <v>0.34959407999999997</v>
      </c>
      <c r="Q531" s="27">
        <f>'Stata Output'!D990</f>
        <v>0.15123494000000001</v>
      </c>
      <c r="R531" s="27">
        <f>'Stata Output'!E990</f>
        <v>0.47104011000000001</v>
      </c>
      <c r="T531" s="22">
        <f t="shared" si="68"/>
        <v>0</v>
      </c>
      <c r="U531" s="22">
        <f t="shared" si="69"/>
        <v>0</v>
      </c>
      <c r="V531" s="22">
        <f t="shared" si="70"/>
        <v>0</v>
      </c>
      <c r="X531" s="22">
        <f t="shared" si="71"/>
        <v>0</v>
      </c>
    </row>
    <row r="532" spans="1:24" x14ac:dyDescent="0.2">
      <c r="A532" s="32" t="s">
        <v>426</v>
      </c>
      <c r="B532" s="26" t="s">
        <v>537</v>
      </c>
      <c r="C532" s="27">
        <f>'Stata Output'!C5315</f>
        <v>0.84115799999999996</v>
      </c>
      <c r="D532" s="27">
        <f>'Stata Output'!D5315</f>
        <v>7.766025E-2</v>
      </c>
      <c r="E532" s="27">
        <f>'Stata Output'!E5315</f>
        <v>7.0009070000000007E-2</v>
      </c>
      <c r="G532" s="22">
        <f t="shared" si="64"/>
        <v>0</v>
      </c>
      <c r="H532" s="22">
        <f t="shared" si="65"/>
        <v>0</v>
      </c>
      <c r="I532" s="22">
        <f t="shared" si="66"/>
        <v>0</v>
      </c>
      <c r="K532" s="22">
        <f t="shared" si="67"/>
        <v>0</v>
      </c>
      <c r="N532" s="32" t="s">
        <v>426</v>
      </c>
      <c r="O532" s="22" t="s">
        <v>524</v>
      </c>
      <c r="P532" s="27">
        <f>'Stata Output'!C991</f>
        <v>0.34511011000000003</v>
      </c>
      <c r="Q532" s="27">
        <f>'Stata Output'!D991</f>
        <v>0.15347062</v>
      </c>
      <c r="R532" s="27">
        <f>'Stata Output'!E991</f>
        <v>0.47271017999999998</v>
      </c>
      <c r="T532" s="22">
        <f t="shared" si="68"/>
        <v>0</v>
      </c>
      <c r="U532" s="22">
        <f t="shared" si="69"/>
        <v>0</v>
      </c>
      <c r="V532" s="22">
        <f t="shared" si="70"/>
        <v>0</v>
      </c>
      <c r="X532" s="22">
        <f t="shared" si="71"/>
        <v>0</v>
      </c>
    </row>
    <row r="533" spans="1:24" x14ac:dyDescent="0.2">
      <c r="A533" s="32" t="s">
        <v>426</v>
      </c>
      <c r="B533" s="28" t="s">
        <v>538</v>
      </c>
      <c r="C533" s="27">
        <f>'Stata Output'!C5316</f>
        <v>0.84142033999999999</v>
      </c>
      <c r="D533" s="27">
        <f>'Stata Output'!D5316</f>
        <v>7.5934450000000001E-2</v>
      </c>
      <c r="E533" s="27">
        <f>'Stata Output'!E5316</f>
        <v>7.2183540000000004E-2</v>
      </c>
      <c r="G533" s="22">
        <f t="shared" si="64"/>
        <v>0</v>
      </c>
      <c r="H533" s="22">
        <f t="shared" si="65"/>
        <v>0</v>
      </c>
      <c r="I533" s="22">
        <f t="shared" si="66"/>
        <v>0</v>
      </c>
      <c r="K533" s="22">
        <f t="shared" si="67"/>
        <v>0</v>
      </c>
      <c r="N533" s="32" t="s">
        <v>426</v>
      </c>
      <c r="O533" s="22" t="s">
        <v>525</v>
      </c>
      <c r="P533" s="27">
        <f>'Stata Output'!C992</f>
        <v>0.34033016999999999</v>
      </c>
      <c r="Q533" s="27">
        <f>'Stata Output'!D992</f>
        <v>0.15583553</v>
      </c>
      <c r="R533" s="27">
        <f>'Stata Output'!E992</f>
        <v>0.47451070000000001</v>
      </c>
      <c r="T533" s="22">
        <f t="shared" si="68"/>
        <v>0</v>
      </c>
      <c r="U533" s="22">
        <f t="shared" si="69"/>
        <v>0</v>
      </c>
      <c r="V533" s="22">
        <f t="shared" si="70"/>
        <v>0</v>
      </c>
      <c r="X533" s="22">
        <f t="shared" si="71"/>
        <v>0</v>
      </c>
    </row>
    <row r="534" spans="1:24" x14ac:dyDescent="0.2">
      <c r="A534" s="32" t="s">
        <v>426</v>
      </c>
      <c r="B534" s="26" t="s">
        <v>539</v>
      </c>
      <c r="C534" s="27">
        <f>'Stata Output'!C5317</f>
        <v>0.83663929999999997</v>
      </c>
      <c r="D534" s="27">
        <f>'Stata Output'!D5317</f>
        <v>7.6925209999999994E-2</v>
      </c>
      <c r="E534" s="27">
        <f>'Stata Output'!E5317</f>
        <v>7.628248E-2</v>
      </c>
      <c r="G534" s="22">
        <f t="shared" si="64"/>
        <v>0</v>
      </c>
      <c r="H534" s="22">
        <f t="shared" si="65"/>
        <v>0</v>
      </c>
      <c r="I534" s="22">
        <f t="shared" si="66"/>
        <v>0</v>
      </c>
      <c r="K534" s="22">
        <f t="shared" si="67"/>
        <v>0</v>
      </c>
      <c r="N534" s="32" t="s">
        <v>426</v>
      </c>
      <c r="O534" s="22" t="s">
        <v>526</v>
      </c>
      <c r="P534" s="27">
        <f>'Stata Output'!C993</f>
        <v>0.34213805000000003</v>
      </c>
      <c r="Q534" s="27">
        <f>'Stata Output'!D993</f>
        <v>0.15759846</v>
      </c>
      <c r="R534" s="27">
        <f>'Stata Output'!E993</f>
        <v>0.47089826000000001</v>
      </c>
      <c r="T534" s="22">
        <f t="shared" si="68"/>
        <v>0</v>
      </c>
      <c r="U534" s="22">
        <f t="shared" si="69"/>
        <v>0</v>
      </c>
      <c r="V534" s="22">
        <f t="shared" si="70"/>
        <v>0</v>
      </c>
      <c r="X534" s="22">
        <f t="shared" si="71"/>
        <v>0</v>
      </c>
    </row>
    <row r="535" spans="1:24" x14ac:dyDescent="0.2">
      <c r="A535" s="32" t="s">
        <v>426</v>
      </c>
      <c r="B535" s="28" t="s">
        <v>540</v>
      </c>
      <c r="C535" s="27">
        <f>'Stata Output'!C5318</f>
        <v>0.82696784999999995</v>
      </c>
      <c r="D535" s="27">
        <f>'Stata Output'!D5318</f>
        <v>9.0455460000000001E-2</v>
      </c>
      <c r="E535" s="27">
        <f>'Stata Output'!E5318</f>
        <v>4.88986E-2</v>
      </c>
      <c r="G535" s="22">
        <f t="shared" si="64"/>
        <v>0</v>
      </c>
      <c r="H535" s="22">
        <f t="shared" si="65"/>
        <v>0</v>
      </c>
      <c r="I535" s="22">
        <f t="shared" si="66"/>
        <v>0</v>
      </c>
      <c r="K535" s="22">
        <f t="shared" si="67"/>
        <v>0</v>
      </c>
      <c r="N535" s="32" t="s">
        <v>426</v>
      </c>
      <c r="O535" s="22" t="s">
        <v>527</v>
      </c>
      <c r="P535" s="27">
        <f>'Stata Output'!C994</f>
        <v>0.39508726999999999</v>
      </c>
      <c r="Q535" s="27">
        <f>'Stata Output'!D994</f>
        <v>0.12555641000000001</v>
      </c>
      <c r="R535" s="27">
        <f>'Stata Output'!E994</f>
        <v>0.43843796000000002</v>
      </c>
      <c r="T535" s="22">
        <f t="shared" si="68"/>
        <v>0</v>
      </c>
      <c r="U535" s="22">
        <f t="shared" si="69"/>
        <v>0</v>
      </c>
      <c r="V535" s="22">
        <f t="shared" si="70"/>
        <v>0</v>
      </c>
      <c r="X535" s="22">
        <f t="shared" si="71"/>
        <v>0</v>
      </c>
    </row>
    <row r="536" spans="1:24" x14ac:dyDescent="0.2">
      <c r="A536" s="32" t="s">
        <v>426</v>
      </c>
      <c r="B536" s="26" t="s">
        <v>541</v>
      </c>
      <c r="C536" s="27">
        <f>'Stata Output'!C5319</f>
        <v>0.81812549999999995</v>
      </c>
      <c r="D536" s="27">
        <f>'Stata Output'!D5319</f>
        <v>9.1588920000000004E-2</v>
      </c>
      <c r="E536" s="27">
        <f>'Stata Output'!E5319</f>
        <v>5.7482720000000001E-2</v>
      </c>
      <c r="G536" s="22">
        <f t="shared" si="64"/>
        <v>0</v>
      </c>
      <c r="H536" s="22">
        <f t="shared" si="65"/>
        <v>0</v>
      </c>
      <c r="I536" s="22">
        <f t="shared" si="66"/>
        <v>0</v>
      </c>
      <c r="K536" s="22">
        <f t="shared" si="67"/>
        <v>0</v>
      </c>
      <c r="N536" s="32" t="s">
        <v>426</v>
      </c>
      <c r="O536" s="22" t="s">
        <v>528</v>
      </c>
      <c r="P536" s="27">
        <f>'Stata Output'!C995</f>
        <v>0.39647363000000002</v>
      </c>
      <c r="Q536" s="27">
        <f>'Stata Output'!D995</f>
        <v>0.12984619999999999</v>
      </c>
      <c r="R536" s="27">
        <f>'Stata Output'!E995</f>
        <v>0.4324269</v>
      </c>
      <c r="T536" s="22">
        <f t="shared" si="68"/>
        <v>0</v>
      </c>
      <c r="U536" s="22">
        <f t="shared" si="69"/>
        <v>0</v>
      </c>
      <c r="V536" s="22">
        <f t="shared" si="70"/>
        <v>0</v>
      </c>
      <c r="X536" s="22">
        <f t="shared" si="71"/>
        <v>0</v>
      </c>
    </row>
    <row r="537" spans="1:24" x14ac:dyDescent="0.2">
      <c r="A537" s="32" t="s">
        <v>426</v>
      </c>
      <c r="B537" s="28" t="s">
        <v>542</v>
      </c>
      <c r="C537" s="27">
        <f>'Stata Output'!C5320</f>
        <v>0.81339618999999996</v>
      </c>
      <c r="D537" s="27">
        <f>'Stata Output'!D5320</f>
        <v>9.0282280000000006E-2</v>
      </c>
      <c r="E537" s="27">
        <f>'Stata Output'!E5320</f>
        <v>6.48199E-2</v>
      </c>
      <c r="G537" s="22">
        <f t="shared" si="64"/>
        <v>0</v>
      </c>
      <c r="H537" s="22">
        <f t="shared" si="65"/>
        <v>0</v>
      </c>
      <c r="I537" s="22">
        <f t="shared" si="66"/>
        <v>0</v>
      </c>
      <c r="K537" s="22">
        <f t="shared" si="67"/>
        <v>0</v>
      </c>
      <c r="N537" s="32" t="s">
        <v>426</v>
      </c>
      <c r="O537" s="22" t="s">
        <v>529</v>
      </c>
      <c r="P537" s="27">
        <f>'Stata Output'!C996</f>
        <v>0.39185824000000002</v>
      </c>
      <c r="Q537" s="27">
        <f>'Stata Output'!D996</f>
        <v>0.13495782000000001</v>
      </c>
      <c r="R537" s="27">
        <f>'Stata Output'!E996</f>
        <v>0.43104566999999999</v>
      </c>
      <c r="T537" s="22">
        <f t="shared" si="68"/>
        <v>0</v>
      </c>
      <c r="U537" s="22">
        <f t="shared" si="69"/>
        <v>0</v>
      </c>
      <c r="V537" s="22">
        <f t="shared" si="70"/>
        <v>0</v>
      </c>
      <c r="X537" s="22">
        <f t="shared" si="71"/>
        <v>0</v>
      </c>
    </row>
    <row r="538" spans="1:24" x14ac:dyDescent="0.2">
      <c r="A538" s="32" t="s">
        <v>426</v>
      </c>
      <c r="B538" s="26" t="s">
        <v>543</v>
      </c>
      <c r="C538" s="27">
        <f>'Stata Output'!C5321</f>
        <v>0.81128635999999998</v>
      </c>
      <c r="D538" s="27">
        <f>'Stata Output'!D5321</f>
        <v>8.7879280000000004E-2</v>
      </c>
      <c r="E538" s="27">
        <f>'Stata Output'!E5321</f>
        <v>7.0705920000000005E-2</v>
      </c>
      <c r="G538" s="22">
        <f t="shared" si="64"/>
        <v>0</v>
      </c>
      <c r="H538" s="22">
        <f t="shared" si="65"/>
        <v>0</v>
      </c>
      <c r="I538" s="22">
        <f t="shared" si="66"/>
        <v>0</v>
      </c>
      <c r="K538" s="22">
        <f t="shared" si="67"/>
        <v>0</v>
      </c>
      <c r="N538" s="32" t="s">
        <v>426</v>
      </c>
      <c r="O538" s="22" t="s">
        <v>530</v>
      </c>
      <c r="P538" s="27">
        <f>'Stata Output'!C997</f>
        <v>0.38470220999999999</v>
      </c>
      <c r="Q538" s="27">
        <f>'Stata Output'!D997</f>
        <v>0.13991876</v>
      </c>
      <c r="R538" s="27">
        <f>'Stata Output'!E997</f>
        <v>0.43217429000000002</v>
      </c>
      <c r="T538" s="22">
        <f t="shared" si="68"/>
        <v>0</v>
      </c>
      <c r="U538" s="22">
        <f t="shared" si="69"/>
        <v>0</v>
      </c>
      <c r="V538" s="22">
        <f t="shared" si="70"/>
        <v>0</v>
      </c>
      <c r="X538" s="22">
        <f t="shared" si="71"/>
        <v>0</v>
      </c>
    </row>
    <row r="539" spans="1:24" x14ac:dyDescent="0.2">
      <c r="A539" s="32" t="s">
        <v>426</v>
      </c>
      <c r="B539" s="28" t="s">
        <v>544</v>
      </c>
      <c r="C539" s="27">
        <f>'Stata Output'!C5322</f>
        <v>0.81458284000000003</v>
      </c>
      <c r="D539" s="27">
        <f>'Stata Output'!D5322</f>
        <v>8.415222E-2</v>
      </c>
      <c r="E539" s="27">
        <f>'Stata Output'!E5322</f>
        <v>7.2249389999999997E-2</v>
      </c>
      <c r="G539" s="22">
        <f t="shared" si="64"/>
        <v>0</v>
      </c>
      <c r="H539" s="22">
        <f t="shared" si="65"/>
        <v>0</v>
      </c>
      <c r="I539" s="22">
        <f t="shared" si="66"/>
        <v>0</v>
      </c>
      <c r="K539" s="22">
        <f t="shared" si="67"/>
        <v>0</v>
      </c>
      <c r="N539" s="32" t="s">
        <v>426</v>
      </c>
      <c r="O539" s="22" t="s">
        <v>531</v>
      </c>
      <c r="P539" s="27">
        <f>'Stata Output'!C998</f>
        <v>0.37493133000000001</v>
      </c>
      <c r="Q539" s="27">
        <f>'Stata Output'!D998</f>
        <v>0.14318627</v>
      </c>
      <c r="R539" s="27">
        <f>'Stata Output'!E998</f>
        <v>0.43758309000000001</v>
      </c>
      <c r="T539" s="22">
        <f t="shared" si="68"/>
        <v>0</v>
      </c>
      <c r="U539" s="22">
        <f t="shared" si="69"/>
        <v>0</v>
      </c>
      <c r="V539" s="22">
        <f t="shared" si="70"/>
        <v>0</v>
      </c>
      <c r="X539" s="22">
        <f t="shared" si="71"/>
        <v>0</v>
      </c>
    </row>
    <row r="540" spans="1:24" x14ac:dyDescent="0.2">
      <c r="A540" s="32" t="s">
        <v>426</v>
      </c>
      <c r="B540" s="26" t="s">
        <v>545</v>
      </c>
      <c r="C540" s="27">
        <f>'Stata Output'!C5323</f>
        <v>0.81470118999999996</v>
      </c>
      <c r="D540" s="27">
        <f>'Stata Output'!D5323</f>
        <v>8.1074480000000004E-2</v>
      </c>
      <c r="E540" s="27">
        <f>'Stata Output'!E5323</f>
        <v>7.6530890000000004E-2</v>
      </c>
      <c r="G540" s="22">
        <f t="shared" si="64"/>
        <v>0</v>
      </c>
      <c r="H540" s="22">
        <f t="shared" si="65"/>
        <v>0</v>
      </c>
      <c r="I540" s="22">
        <f t="shared" si="66"/>
        <v>0</v>
      </c>
      <c r="K540" s="22">
        <f t="shared" si="67"/>
        <v>0</v>
      </c>
      <c r="N540" s="32" t="s">
        <v>426</v>
      </c>
      <c r="O540" s="22" t="s">
        <v>532</v>
      </c>
      <c r="P540" s="27">
        <f>'Stata Output'!C999</f>
        <v>0.36633622999999998</v>
      </c>
      <c r="Q540" s="27">
        <f>'Stata Output'!D999</f>
        <v>0.14763933000000001</v>
      </c>
      <c r="R540" s="27">
        <f>'Stata Output'!E999</f>
        <v>0.44059946999999999</v>
      </c>
      <c r="T540" s="22">
        <f t="shared" si="68"/>
        <v>0</v>
      </c>
      <c r="U540" s="22">
        <f t="shared" si="69"/>
        <v>0</v>
      </c>
      <c r="V540" s="22">
        <f t="shared" si="70"/>
        <v>0</v>
      </c>
      <c r="X540" s="22">
        <f t="shared" si="71"/>
        <v>0</v>
      </c>
    </row>
    <row r="541" spans="1:24" x14ac:dyDescent="0.2">
      <c r="A541" s="32" t="s">
        <v>426</v>
      </c>
      <c r="B541" s="28" t="s">
        <v>546</v>
      </c>
      <c r="C541" s="27">
        <f>'Stata Output'!C5324</f>
        <v>0.81471344999999995</v>
      </c>
      <c r="D541" s="27">
        <f>'Stata Output'!D5324</f>
        <v>7.82693E-2</v>
      </c>
      <c r="E541" s="27">
        <f>'Stata Output'!E5324</f>
        <v>8.054364E-2</v>
      </c>
      <c r="G541" s="22">
        <f t="shared" si="64"/>
        <v>0</v>
      </c>
      <c r="H541" s="22">
        <f t="shared" si="65"/>
        <v>0</v>
      </c>
      <c r="I541" s="22">
        <f t="shared" si="66"/>
        <v>0</v>
      </c>
      <c r="K541" s="22">
        <f t="shared" si="67"/>
        <v>0</v>
      </c>
      <c r="N541" s="32" t="s">
        <v>426</v>
      </c>
      <c r="O541" s="22" t="s">
        <v>533</v>
      </c>
      <c r="P541" s="27">
        <f>'Stata Output'!C1000</f>
        <v>0.35848298000000001</v>
      </c>
      <c r="Q541" s="27">
        <f>'Stata Output'!D1000</f>
        <v>0.15176245999999999</v>
      </c>
      <c r="R541" s="27">
        <f>'Stata Output'!E1000</f>
        <v>0.44329547000000002</v>
      </c>
      <c r="T541" s="22">
        <f t="shared" si="68"/>
        <v>0</v>
      </c>
      <c r="U541" s="22">
        <f t="shared" si="69"/>
        <v>0</v>
      </c>
      <c r="V541" s="22">
        <f t="shared" si="70"/>
        <v>0</v>
      </c>
      <c r="X541" s="22">
        <f t="shared" si="71"/>
        <v>0</v>
      </c>
    </row>
    <row r="542" spans="1:24" x14ac:dyDescent="0.2">
      <c r="A542" s="32" t="s">
        <v>426</v>
      </c>
      <c r="B542" s="26" t="s">
        <v>547</v>
      </c>
      <c r="C542" s="27">
        <f>'Stata Output'!C5325</f>
        <v>0.81476234000000003</v>
      </c>
      <c r="D542" s="27">
        <f>'Stata Output'!D5325</f>
        <v>7.6081560000000006E-2</v>
      </c>
      <c r="E542" s="27">
        <f>'Stata Output'!E5325</f>
        <v>8.3627750000000001E-2</v>
      </c>
      <c r="G542" s="22">
        <f t="shared" si="64"/>
        <v>0</v>
      </c>
      <c r="H542" s="22">
        <f t="shared" si="65"/>
        <v>0</v>
      </c>
      <c r="I542" s="22">
        <f t="shared" si="66"/>
        <v>0</v>
      </c>
      <c r="K542" s="22">
        <f t="shared" si="67"/>
        <v>0</v>
      </c>
      <c r="N542" s="32" t="s">
        <v>426</v>
      </c>
      <c r="O542" s="22" t="s">
        <v>534</v>
      </c>
      <c r="P542" s="27">
        <f>'Stata Output'!C1001</f>
        <v>0.35236621000000001</v>
      </c>
      <c r="Q542" s="27">
        <f>'Stata Output'!D1001</f>
        <v>0.15495155999999999</v>
      </c>
      <c r="R542" s="27">
        <f>'Stata Output'!E1001</f>
        <v>0.44541997</v>
      </c>
      <c r="T542" s="22">
        <f t="shared" si="68"/>
        <v>0</v>
      </c>
      <c r="U542" s="22">
        <f t="shared" si="69"/>
        <v>0</v>
      </c>
      <c r="V542" s="22">
        <f t="shared" si="70"/>
        <v>0</v>
      </c>
      <c r="X542" s="22">
        <f t="shared" si="71"/>
        <v>0</v>
      </c>
    </row>
    <row r="543" spans="1:24" x14ac:dyDescent="0.2">
      <c r="A543" s="32" t="s">
        <v>426</v>
      </c>
      <c r="B543" s="28" t="s">
        <v>548</v>
      </c>
      <c r="C543" s="27">
        <f>'Stata Output'!C5326</f>
        <v>0.81413183</v>
      </c>
      <c r="D543" s="27">
        <f>'Stata Output'!D5326</f>
        <v>7.4393959999999995E-2</v>
      </c>
      <c r="E543" s="27">
        <f>'Stata Output'!E5326</f>
        <v>8.6778449999999993E-2</v>
      </c>
      <c r="G543" s="22">
        <f t="shared" si="64"/>
        <v>0</v>
      </c>
      <c r="H543" s="22">
        <f t="shared" si="65"/>
        <v>0</v>
      </c>
      <c r="I543" s="22">
        <f t="shared" si="66"/>
        <v>0</v>
      </c>
      <c r="K543" s="22">
        <f t="shared" si="67"/>
        <v>0</v>
      </c>
      <c r="N543" s="32" t="s">
        <v>426</v>
      </c>
      <c r="O543" s="22" t="s">
        <v>535</v>
      </c>
      <c r="P543" s="27">
        <f>'Stata Output'!C1002</f>
        <v>0.34751272999999999</v>
      </c>
      <c r="Q543" s="27">
        <f>'Stata Output'!D1002</f>
        <v>0.15786193000000001</v>
      </c>
      <c r="R543" s="27">
        <f>'Stata Output'!E1002</f>
        <v>0.44668662999999997</v>
      </c>
      <c r="T543" s="22">
        <f t="shared" si="68"/>
        <v>0</v>
      </c>
      <c r="U543" s="22">
        <f t="shared" si="69"/>
        <v>0</v>
      </c>
      <c r="V543" s="22">
        <f t="shared" si="70"/>
        <v>0</v>
      </c>
      <c r="X543" s="22">
        <f t="shared" si="71"/>
        <v>0</v>
      </c>
    </row>
    <row r="544" spans="1:24" x14ac:dyDescent="0.2">
      <c r="A544" s="32" t="s">
        <v>426</v>
      </c>
      <c r="B544" s="26" t="s">
        <v>549</v>
      </c>
      <c r="C544" s="27">
        <f>'Stata Output'!C5327</f>
        <v>0.81495105999999995</v>
      </c>
      <c r="D544" s="27">
        <f>'Stata Output'!D5327</f>
        <v>7.1745110000000001E-2</v>
      </c>
      <c r="E544" s="27">
        <f>'Stata Output'!E5327</f>
        <v>8.9634889999999995E-2</v>
      </c>
      <c r="G544" s="22">
        <f t="shared" si="64"/>
        <v>0</v>
      </c>
      <c r="H544" s="22">
        <f t="shared" si="65"/>
        <v>0</v>
      </c>
      <c r="I544" s="22">
        <f t="shared" si="66"/>
        <v>0</v>
      </c>
      <c r="K544" s="22">
        <f t="shared" si="67"/>
        <v>0</v>
      </c>
      <c r="N544" s="32" t="s">
        <v>426</v>
      </c>
      <c r="O544" s="22" t="s">
        <v>536</v>
      </c>
      <c r="P544" s="27">
        <f>'Stata Output'!C1003</f>
        <v>0.34026042000000001</v>
      </c>
      <c r="Q544" s="27">
        <f>'Stata Output'!D1003</f>
        <v>0.16121098</v>
      </c>
      <c r="R544" s="27">
        <f>'Stata Output'!E1003</f>
        <v>0.44968218999999998</v>
      </c>
      <c r="T544" s="22">
        <f t="shared" si="68"/>
        <v>0</v>
      </c>
      <c r="U544" s="22">
        <f t="shared" si="69"/>
        <v>0</v>
      </c>
      <c r="V544" s="22">
        <f t="shared" si="70"/>
        <v>0</v>
      </c>
      <c r="X544" s="22">
        <f t="shared" si="71"/>
        <v>0</v>
      </c>
    </row>
    <row r="545" spans="1:24" x14ac:dyDescent="0.2">
      <c r="A545" s="32" t="s">
        <v>426</v>
      </c>
      <c r="B545" s="28" t="s">
        <v>550</v>
      </c>
      <c r="C545" s="27">
        <f>'Stata Output'!C5328</f>
        <v>0.81458666999999996</v>
      </c>
      <c r="D545" s="27">
        <f>'Stata Output'!D5328</f>
        <v>6.9447159999999994E-2</v>
      </c>
      <c r="E545" s="27">
        <f>'Stata Output'!E5328</f>
        <v>9.3354450000000005E-2</v>
      </c>
      <c r="G545" s="22">
        <f t="shared" si="64"/>
        <v>0</v>
      </c>
      <c r="H545" s="22">
        <f t="shared" si="65"/>
        <v>0</v>
      </c>
      <c r="I545" s="22">
        <f t="shared" si="66"/>
        <v>0</v>
      </c>
      <c r="K545" s="22">
        <f t="shared" si="67"/>
        <v>0</v>
      </c>
      <c r="N545" s="32" t="s">
        <v>426</v>
      </c>
      <c r="O545" s="22" t="s">
        <v>537</v>
      </c>
      <c r="P545" s="27">
        <f>'Stata Output'!C1004</f>
        <v>0.33375148999999998</v>
      </c>
      <c r="Q545" s="27">
        <f>'Stata Output'!D1004</f>
        <v>0.16484091000000001</v>
      </c>
      <c r="R545" s="27">
        <f>'Stata Output'!E1004</f>
        <v>0.45168216999999999</v>
      </c>
      <c r="T545" s="22">
        <f t="shared" si="68"/>
        <v>0</v>
      </c>
      <c r="U545" s="22">
        <f t="shared" si="69"/>
        <v>0</v>
      </c>
      <c r="V545" s="22">
        <f t="shared" si="70"/>
        <v>0</v>
      </c>
      <c r="X545" s="22">
        <f t="shared" si="71"/>
        <v>0</v>
      </c>
    </row>
    <row r="546" spans="1:24" x14ac:dyDescent="0.2">
      <c r="A546" s="32" t="s">
        <v>426</v>
      </c>
      <c r="B546" s="26" t="s">
        <v>551</v>
      </c>
      <c r="C546" s="27">
        <f>'Stata Output'!C5329</f>
        <v>0.81273629999999997</v>
      </c>
      <c r="D546" s="27">
        <f>'Stata Output'!D5329</f>
        <v>6.7167099999999993E-2</v>
      </c>
      <c r="E546" s="27">
        <f>'Stata Output'!E5329</f>
        <v>9.8764359999999995E-2</v>
      </c>
      <c r="G546" s="22">
        <f t="shared" si="64"/>
        <v>0</v>
      </c>
      <c r="H546" s="22">
        <f t="shared" si="65"/>
        <v>0</v>
      </c>
      <c r="I546" s="22">
        <f t="shared" si="66"/>
        <v>0</v>
      </c>
      <c r="K546" s="22">
        <f t="shared" si="67"/>
        <v>0</v>
      </c>
      <c r="N546" s="32" t="s">
        <v>426</v>
      </c>
      <c r="O546" s="22" t="s">
        <v>538</v>
      </c>
      <c r="P546" s="27">
        <f>'Stata Output'!C1005</f>
        <v>0.32699218000000002</v>
      </c>
      <c r="Q546" s="27">
        <f>'Stata Output'!D1005</f>
        <v>0.16944593999999999</v>
      </c>
      <c r="R546" s="27">
        <f>'Stata Output'!E1005</f>
        <v>0.45283743999999998</v>
      </c>
      <c r="T546" s="22">
        <f t="shared" si="68"/>
        <v>0</v>
      </c>
      <c r="U546" s="22">
        <f t="shared" si="69"/>
        <v>0</v>
      </c>
      <c r="V546" s="22">
        <f t="shared" si="70"/>
        <v>0</v>
      </c>
      <c r="X546" s="22">
        <f t="shared" si="71"/>
        <v>0</v>
      </c>
    </row>
    <row r="547" spans="1:24" x14ac:dyDescent="0.2">
      <c r="A547" s="32" t="s">
        <v>426</v>
      </c>
      <c r="B547" s="28" t="s">
        <v>552</v>
      </c>
      <c r="C547" s="27">
        <f>'Stata Output'!C5330</f>
        <v>0.81210908000000004</v>
      </c>
      <c r="D547" s="27">
        <f>'Stata Output'!D5330</f>
        <v>6.4249039999999993E-2</v>
      </c>
      <c r="E547" s="27">
        <f>'Stata Output'!E5330</f>
        <v>0.10367764</v>
      </c>
      <c r="G547" s="22">
        <f t="shared" si="64"/>
        <v>0</v>
      </c>
      <c r="H547" s="22">
        <f t="shared" si="65"/>
        <v>0</v>
      </c>
      <c r="I547" s="22">
        <f t="shared" si="66"/>
        <v>0</v>
      </c>
      <c r="K547" s="22">
        <f t="shared" si="67"/>
        <v>0</v>
      </c>
      <c r="N547" s="32" t="s">
        <v>426</v>
      </c>
      <c r="O547" s="22" t="s">
        <v>539</v>
      </c>
      <c r="P547" s="27">
        <f>'Stata Output'!C1006</f>
        <v>0.31869351000000001</v>
      </c>
      <c r="Q547" s="27">
        <f>'Stata Output'!D1006</f>
        <v>0.17416629</v>
      </c>
      <c r="R547" s="27">
        <f>'Stata Output'!E1006</f>
        <v>0.45528552</v>
      </c>
      <c r="T547" s="22">
        <f t="shared" si="68"/>
        <v>0</v>
      </c>
      <c r="U547" s="22">
        <f t="shared" si="69"/>
        <v>0</v>
      </c>
      <c r="V547" s="22">
        <f t="shared" si="70"/>
        <v>0</v>
      </c>
      <c r="X547" s="22">
        <f t="shared" si="71"/>
        <v>0</v>
      </c>
    </row>
    <row r="548" spans="1:24" x14ac:dyDescent="0.2">
      <c r="A548" s="32" t="s">
        <v>426</v>
      </c>
      <c r="B548" s="26" t="s">
        <v>553</v>
      </c>
      <c r="C548" s="27">
        <f>'Stata Output'!C5331</f>
        <v>1.0252901999999999</v>
      </c>
      <c r="D548" s="27">
        <f>'Stata Output'!D5331</f>
        <v>8.6367550000000001E-2</v>
      </c>
      <c r="E548" s="27">
        <f>'Stata Output'!E5331</f>
        <v>-0.14391534</v>
      </c>
      <c r="G548" s="22">
        <f t="shared" si="64"/>
        <v>0</v>
      </c>
      <c r="H548" s="22">
        <f t="shared" si="65"/>
        <v>0</v>
      </c>
      <c r="I548" s="22">
        <f t="shared" si="66"/>
        <v>1</v>
      </c>
      <c r="K548" s="22">
        <f t="shared" si="67"/>
        <v>1</v>
      </c>
      <c r="N548" s="32" t="s">
        <v>426</v>
      </c>
      <c r="O548" s="22" t="s">
        <v>540</v>
      </c>
      <c r="P548" s="27">
        <f>'Stata Output'!C1007</f>
        <v>0.39675112000000001</v>
      </c>
      <c r="Q548" s="27">
        <f>'Stata Output'!D1007</f>
        <v>2.747641E-2</v>
      </c>
      <c r="R548" s="27">
        <f>'Stata Output'!E1007</f>
        <v>0.57517636000000005</v>
      </c>
      <c r="T548" s="22">
        <f t="shared" si="68"/>
        <v>0</v>
      </c>
      <c r="U548" s="22">
        <f t="shared" si="69"/>
        <v>0</v>
      </c>
      <c r="V548" s="22">
        <f t="shared" si="70"/>
        <v>0</v>
      </c>
      <c r="X548" s="22">
        <f t="shared" si="71"/>
        <v>0</v>
      </c>
    </row>
    <row r="549" spans="1:24" x14ac:dyDescent="0.2">
      <c r="A549" s="32" t="s">
        <v>426</v>
      </c>
      <c r="B549" s="28" t="s">
        <v>554</v>
      </c>
      <c r="C549" s="27">
        <f>'Stata Output'!C5332</f>
        <v>1.0363423</v>
      </c>
      <c r="D549" s="27">
        <f>'Stata Output'!D5332</f>
        <v>8.5180489999999998E-2</v>
      </c>
      <c r="E549" s="27">
        <f>'Stata Output'!E5332</f>
        <v>-0.15345373000000001</v>
      </c>
      <c r="G549" s="22">
        <f t="shared" si="64"/>
        <v>0</v>
      </c>
      <c r="H549" s="22">
        <f t="shared" si="65"/>
        <v>0</v>
      </c>
      <c r="I549" s="22">
        <f t="shared" si="66"/>
        <v>1</v>
      </c>
      <c r="K549" s="22">
        <f t="shared" si="67"/>
        <v>1</v>
      </c>
      <c r="N549" s="32" t="s">
        <v>426</v>
      </c>
      <c r="O549" s="22" t="s">
        <v>541</v>
      </c>
      <c r="P549" s="27">
        <f>'Stata Output'!C1008</f>
        <v>0.39430896999999998</v>
      </c>
      <c r="Q549" s="27">
        <f>'Stata Output'!D1008</f>
        <v>2.3257509999999999E-2</v>
      </c>
      <c r="R549" s="27">
        <f>'Stata Output'!E1008</f>
        <v>0.58359057999999997</v>
      </c>
      <c r="T549" s="22">
        <f t="shared" si="68"/>
        <v>0</v>
      </c>
      <c r="U549" s="22">
        <f t="shared" si="69"/>
        <v>0</v>
      </c>
      <c r="V549" s="22">
        <f t="shared" si="70"/>
        <v>0</v>
      </c>
      <c r="X549" s="22">
        <f t="shared" si="71"/>
        <v>0</v>
      </c>
    </row>
    <row r="550" spans="1:24" x14ac:dyDescent="0.2">
      <c r="A550" s="32" t="s">
        <v>426</v>
      </c>
      <c r="B550" s="26" t="s">
        <v>555</v>
      </c>
      <c r="C550" s="27">
        <f>'Stata Output'!C5333</f>
        <v>1.0413739</v>
      </c>
      <c r="D550" s="27">
        <f>'Stata Output'!D5333</f>
        <v>8.2556340000000006E-2</v>
      </c>
      <c r="E550" s="27">
        <f>'Stata Output'!E5333</f>
        <v>-0.15549729000000001</v>
      </c>
      <c r="G550" s="22">
        <f t="shared" si="64"/>
        <v>0</v>
      </c>
      <c r="H550" s="22">
        <f t="shared" si="65"/>
        <v>0</v>
      </c>
      <c r="I550" s="22">
        <f t="shared" si="66"/>
        <v>1</v>
      </c>
      <c r="K550" s="22">
        <f t="shared" si="67"/>
        <v>1</v>
      </c>
      <c r="N550" s="32" t="s">
        <v>426</v>
      </c>
      <c r="O550" s="22" t="s">
        <v>542</v>
      </c>
      <c r="P550" s="27">
        <f>'Stata Output'!C1009</f>
        <v>0.38797755</v>
      </c>
      <c r="Q550" s="27">
        <f>'Stata Output'!D1009</f>
        <v>2.373132E-2</v>
      </c>
      <c r="R550" s="27">
        <f>'Stata Output'!E1009</f>
        <v>0.58890841999999999</v>
      </c>
      <c r="T550" s="22">
        <f t="shared" si="68"/>
        <v>0</v>
      </c>
      <c r="U550" s="22">
        <f t="shared" si="69"/>
        <v>0</v>
      </c>
      <c r="V550" s="22">
        <f t="shared" si="70"/>
        <v>0</v>
      </c>
      <c r="X550" s="22">
        <f t="shared" si="71"/>
        <v>0</v>
      </c>
    </row>
    <row r="551" spans="1:24" x14ac:dyDescent="0.2">
      <c r="A551" s="32" t="s">
        <v>426</v>
      </c>
      <c r="B551" s="28" t="s">
        <v>556</v>
      </c>
      <c r="C551" s="27">
        <f>'Stata Output'!C5334</f>
        <v>1.0412474</v>
      </c>
      <c r="D551" s="27">
        <f>'Stata Output'!D5334</f>
        <v>8.2860089999999997E-2</v>
      </c>
      <c r="E551" s="27">
        <f>'Stata Output'!E5334</f>
        <v>-0.15578717</v>
      </c>
      <c r="G551" s="22">
        <f t="shared" si="64"/>
        <v>0</v>
      </c>
      <c r="H551" s="22">
        <f t="shared" si="65"/>
        <v>0</v>
      </c>
      <c r="I551" s="22">
        <f t="shared" si="66"/>
        <v>1</v>
      </c>
      <c r="K551" s="22">
        <f t="shared" si="67"/>
        <v>1</v>
      </c>
      <c r="N551" s="32" t="s">
        <v>426</v>
      </c>
      <c r="O551" s="22" t="s">
        <v>543</v>
      </c>
      <c r="P551" s="27">
        <f>'Stata Output'!C1010</f>
        <v>0.3888026</v>
      </c>
      <c r="Q551" s="27">
        <f>'Stata Output'!D1010</f>
        <v>2.3369259999999999E-2</v>
      </c>
      <c r="R551" s="27">
        <f>'Stata Output'!E1010</f>
        <v>0.58854673999999996</v>
      </c>
      <c r="T551" s="22">
        <f t="shared" si="68"/>
        <v>0</v>
      </c>
      <c r="U551" s="22">
        <f t="shared" si="69"/>
        <v>0</v>
      </c>
      <c r="V551" s="22">
        <f t="shared" si="70"/>
        <v>0</v>
      </c>
      <c r="X551" s="22">
        <f t="shared" si="71"/>
        <v>0</v>
      </c>
    </row>
    <row r="552" spans="1:24" x14ac:dyDescent="0.2">
      <c r="A552" s="32" t="s">
        <v>426</v>
      </c>
      <c r="B552" s="26" t="s">
        <v>557</v>
      </c>
      <c r="C552" s="27">
        <f>'Stata Output'!C5335</f>
        <v>1.0425154999999999</v>
      </c>
      <c r="D552" s="27">
        <f>'Stata Output'!D5335</f>
        <v>8.2115869999999994E-2</v>
      </c>
      <c r="E552" s="27">
        <f>'Stata Output'!E5335</f>
        <v>-0.15618333000000001</v>
      </c>
      <c r="G552" s="22">
        <f t="shared" si="64"/>
        <v>0</v>
      </c>
      <c r="H552" s="22">
        <f t="shared" si="65"/>
        <v>0</v>
      </c>
      <c r="I552" s="22">
        <f t="shared" si="66"/>
        <v>1</v>
      </c>
      <c r="K552" s="22">
        <f t="shared" si="67"/>
        <v>1</v>
      </c>
      <c r="N552" s="32" t="s">
        <v>426</v>
      </c>
      <c r="O552" s="22" t="s">
        <v>544</v>
      </c>
      <c r="P552" s="27">
        <f>'Stata Output'!C1011</f>
        <v>0.38697487000000003</v>
      </c>
      <c r="Q552" s="27">
        <f>'Stata Output'!D1011</f>
        <v>2.3610659999999999E-2</v>
      </c>
      <c r="R552" s="27">
        <f>'Stata Output'!E1011</f>
        <v>0.58996645000000003</v>
      </c>
      <c r="T552" s="22">
        <f t="shared" si="68"/>
        <v>0</v>
      </c>
      <c r="U552" s="22">
        <f t="shared" si="69"/>
        <v>0</v>
      </c>
      <c r="V552" s="22">
        <f t="shared" si="70"/>
        <v>0</v>
      </c>
      <c r="X552" s="22">
        <f t="shared" si="71"/>
        <v>0</v>
      </c>
    </row>
    <row r="553" spans="1:24" x14ac:dyDescent="0.2">
      <c r="A553" s="32" t="s">
        <v>426</v>
      </c>
      <c r="B553" s="28" t="s">
        <v>558</v>
      </c>
      <c r="C553" s="27">
        <f>'Stata Output'!C5336</f>
        <v>1.0324352000000001</v>
      </c>
      <c r="D553" s="27">
        <f>'Stata Output'!D5336</f>
        <v>8.677435E-2</v>
      </c>
      <c r="E553" s="27">
        <f>'Stata Output'!E5336</f>
        <v>-0.15122978000000001</v>
      </c>
      <c r="G553" s="22">
        <f t="shared" si="64"/>
        <v>0</v>
      </c>
      <c r="H553" s="22">
        <f t="shared" si="65"/>
        <v>0</v>
      </c>
      <c r="I553" s="22">
        <f t="shared" si="66"/>
        <v>1</v>
      </c>
      <c r="K553" s="22">
        <f t="shared" si="67"/>
        <v>1</v>
      </c>
      <c r="N553" s="32" t="s">
        <v>426</v>
      </c>
      <c r="O553" s="22" t="s">
        <v>545</v>
      </c>
      <c r="P553" s="27">
        <f>'Stata Output'!C1012</f>
        <v>0.39798249000000002</v>
      </c>
      <c r="Q553" s="27">
        <f>'Stata Output'!D1012</f>
        <v>2.354324E-2</v>
      </c>
      <c r="R553" s="27">
        <f>'Stata Output'!E1012</f>
        <v>0.57988669000000004</v>
      </c>
      <c r="T553" s="22">
        <f t="shared" si="68"/>
        <v>0</v>
      </c>
      <c r="U553" s="22">
        <f t="shared" si="69"/>
        <v>0</v>
      </c>
      <c r="V553" s="22">
        <f t="shared" si="70"/>
        <v>0</v>
      </c>
      <c r="X553" s="22">
        <f t="shared" si="71"/>
        <v>0</v>
      </c>
    </row>
    <row r="554" spans="1:24" x14ac:dyDescent="0.2">
      <c r="A554" s="32" t="s">
        <v>426</v>
      </c>
      <c r="B554" s="26" t="s">
        <v>559</v>
      </c>
      <c r="C554" s="27">
        <f>'Stata Output'!C5337</f>
        <v>1.0332574000000001</v>
      </c>
      <c r="D554" s="27">
        <f>'Stata Output'!D5337</f>
        <v>8.5904350000000004E-2</v>
      </c>
      <c r="E554" s="27">
        <f>'Stata Output'!E5337</f>
        <v>-0.15093040999999999</v>
      </c>
      <c r="G554" s="22">
        <f t="shared" si="64"/>
        <v>0</v>
      </c>
      <c r="H554" s="22">
        <f t="shared" si="65"/>
        <v>0</v>
      </c>
      <c r="I554" s="22">
        <f t="shared" si="66"/>
        <v>1</v>
      </c>
      <c r="K554" s="22">
        <f t="shared" si="67"/>
        <v>1</v>
      </c>
      <c r="N554" s="32" t="s">
        <v>426</v>
      </c>
      <c r="O554" s="22" t="s">
        <v>546</v>
      </c>
      <c r="P554" s="27">
        <f>'Stata Output'!C1013</f>
        <v>0.39571236999999998</v>
      </c>
      <c r="Q554" s="27">
        <f>'Stata Output'!D1013</f>
        <v>2.4270420000000001E-2</v>
      </c>
      <c r="R554" s="27">
        <f>'Stata Output'!E1013</f>
        <v>0.58117863000000003</v>
      </c>
      <c r="T554" s="22">
        <f t="shared" si="68"/>
        <v>0</v>
      </c>
      <c r="U554" s="22">
        <f t="shared" si="69"/>
        <v>0</v>
      </c>
      <c r="V554" s="22">
        <f t="shared" si="70"/>
        <v>0</v>
      </c>
      <c r="X554" s="22">
        <f t="shared" si="71"/>
        <v>0</v>
      </c>
    </row>
    <row r="555" spans="1:24" x14ac:dyDescent="0.2">
      <c r="A555" s="32" t="s">
        <v>426</v>
      </c>
      <c r="B555" s="28" t="s">
        <v>560</v>
      </c>
      <c r="C555" s="27">
        <f>'Stata Output'!C5338</f>
        <v>1.0371695999999999</v>
      </c>
      <c r="D555" s="27">
        <f>'Stata Output'!D5338</f>
        <v>8.2821359999999997E-2</v>
      </c>
      <c r="E555" s="27">
        <f>'Stata Output'!E5338</f>
        <v>-0.15102251999999999</v>
      </c>
      <c r="G555" s="22">
        <f t="shared" si="64"/>
        <v>0</v>
      </c>
      <c r="H555" s="22">
        <f t="shared" si="65"/>
        <v>0</v>
      </c>
      <c r="I555" s="22">
        <f t="shared" si="66"/>
        <v>1</v>
      </c>
      <c r="K555" s="22">
        <f t="shared" si="67"/>
        <v>1</v>
      </c>
      <c r="N555" s="32" t="s">
        <v>426</v>
      </c>
      <c r="O555" s="22" t="s">
        <v>547</v>
      </c>
      <c r="P555" s="27">
        <f>'Stata Output'!C1014</f>
        <v>0.38786965000000001</v>
      </c>
      <c r="Q555" s="27">
        <f>'Stata Output'!D1014</f>
        <v>2.6174429999999999E-2</v>
      </c>
      <c r="R555" s="27">
        <f>'Stata Output'!E1014</f>
        <v>0.58631288999999998</v>
      </c>
      <c r="T555" s="22">
        <f t="shared" si="68"/>
        <v>0</v>
      </c>
      <c r="U555" s="22">
        <f t="shared" si="69"/>
        <v>0</v>
      </c>
      <c r="V555" s="22">
        <f t="shared" si="70"/>
        <v>0</v>
      </c>
      <c r="X555" s="22">
        <f t="shared" si="71"/>
        <v>0</v>
      </c>
    </row>
    <row r="556" spans="1:24" x14ac:dyDescent="0.2">
      <c r="A556" s="32" t="s">
        <v>426</v>
      </c>
      <c r="B556" s="26" t="s">
        <v>561</v>
      </c>
      <c r="C556" s="27">
        <f>'Stata Output'!C5339</f>
        <v>1.0380027999999999</v>
      </c>
      <c r="D556" s="27">
        <f>'Stata Output'!D5339</f>
        <v>8.1569749999999996E-2</v>
      </c>
      <c r="E556" s="27">
        <f>'Stata Output'!E5339</f>
        <v>-0.15018797</v>
      </c>
      <c r="G556" s="22">
        <f t="shared" si="64"/>
        <v>0</v>
      </c>
      <c r="H556" s="22">
        <f t="shared" si="65"/>
        <v>0</v>
      </c>
      <c r="I556" s="22">
        <f t="shared" si="66"/>
        <v>1</v>
      </c>
      <c r="K556" s="22">
        <f t="shared" si="67"/>
        <v>1</v>
      </c>
      <c r="N556" s="32" t="s">
        <v>426</v>
      </c>
      <c r="O556" s="22" t="s">
        <v>548</v>
      </c>
      <c r="P556" s="27">
        <f>'Stata Output'!C1015</f>
        <v>0.38453304999999999</v>
      </c>
      <c r="Q556" s="27">
        <f>'Stata Output'!D1015</f>
        <v>2.7456270000000001E-2</v>
      </c>
      <c r="R556" s="27">
        <f>'Stata Output'!E1015</f>
        <v>0.58797675999999999</v>
      </c>
      <c r="T556" s="22">
        <f t="shared" si="68"/>
        <v>0</v>
      </c>
      <c r="U556" s="22">
        <f t="shared" si="69"/>
        <v>0</v>
      </c>
      <c r="V556" s="22">
        <f t="shared" si="70"/>
        <v>0</v>
      </c>
      <c r="X556" s="22">
        <f t="shared" si="71"/>
        <v>0</v>
      </c>
    </row>
    <row r="557" spans="1:24" x14ac:dyDescent="0.2">
      <c r="A557" s="32" t="s">
        <v>426</v>
      </c>
      <c r="B557" s="28" t="s">
        <v>562</v>
      </c>
      <c r="C557" s="27">
        <f>'Stata Output'!C5340</f>
        <v>1.0387104</v>
      </c>
      <c r="D557" s="27">
        <f>'Stata Output'!D5340</f>
        <v>7.9871639999999994E-2</v>
      </c>
      <c r="E557" s="27">
        <f>'Stata Output'!E5340</f>
        <v>-0.14856742000000001</v>
      </c>
      <c r="G557" s="22">
        <f t="shared" si="64"/>
        <v>0</v>
      </c>
      <c r="H557" s="22">
        <f t="shared" si="65"/>
        <v>0</v>
      </c>
      <c r="I557" s="22">
        <f t="shared" si="66"/>
        <v>1</v>
      </c>
      <c r="K557" s="22">
        <f t="shared" si="67"/>
        <v>1</v>
      </c>
      <c r="N557" s="32" t="s">
        <v>426</v>
      </c>
      <c r="O557" s="22" t="s">
        <v>549</v>
      </c>
      <c r="P557" s="27">
        <f>'Stata Output'!C1016</f>
        <v>0.37992066000000002</v>
      </c>
      <c r="Q557" s="27">
        <f>'Stata Output'!D1016</f>
        <v>2.9480329999999999E-2</v>
      </c>
      <c r="R557" s="27">
        <f>'Stata Output'!E1016</f>
        <v>0.58999871000000004</v>
      </c>
      <c r="T557" s="22">
        <f t="shared" si="68"/>
        <v>0</v>
      </c>
      <c r="U557" s="22">
        <f t="shared" si="69"/>
        <v>0</v>
      </c>
      <c r="V557" s="22">
        <f t="shared" si="70"/>
        <v>0</v>
      </c>
      <c r="X557" s="22">
        <f t="shared" si="71"/>
        <v>0</v>
      </c>
    </row>
    <row r="558" spans="1:24" x14ac:dyDescent="0.2">
      <c r="A558" s="32" t="s">
        <v>426</v>
      </c>
      <c r="B558" s="26" t="s">
        <v>563</v>
      </c>
      <c r="C558" s="27">
        <f>'Stata Output'!C5341</f>
        <v>1.0479331000000001</v>
      </c>
      <c r="D558" s="27">
        <f>'Stata Output'!D5341</f>
        <v>7.4138689999999993E-2</v>
      </c>
      <c r="E558" s="27">
        <f>'Stata Output'!E5341</f>
        <v>-0.15098818</v>
      </c>
      <c r="G558" s="22">
        <f t="shared" si="64"/>
        <v>0</v>
      </c>
      <c r="H558" s="22">
        <f t="shared" si="65"/>
        <v>0</v>
      </c>
      <c r="I558" s="22">
        <f t="shared" si="66"/>
        <v>1</v>
      </c>
      <c r="K558" s="22">
        <f t="shared" si="67"/>
        <v>1</v>
      </c>
      <c r="N558" s="32" t="s">
        <v>426</v>
      </c>
      <c r="O558" s="22" t="s">
        <v>550</v>
      </c>
      <c r="P558" s="27">
        <f>'Stata Output'!C1017</f>
        <v>0.36573064999999999</v>
      </c>
      <c r="Q558" s="27">
        <f>'Stata Output'!D1017</f>
        <v>3.1708159999999999E-2</v>
      </c>
      <c r="R558" s="27">
        <f>'Stata Output'!E1017</f>
        <v>0.60063089999999997</v>
      </c>
      <c r="T558" s="22">
        <f t="shared" si="68"/>
        <v>0</v>
      </c>
      <c r="U558" s="22">
        <f t="shared" si="69"/>
        <v>0</v>
      </c>
      <c r="V558" s="22">
        <f t="shared" si="70"/>
        <v>0</v>
      </c>
      <c r="X558" s="22">
        <f t="shared" si="71"/>
        <v>0</v>
      </c>
    </row>
    <row r="559" spans="1:24" x14ac:dyDescent="0.2">
      <c r="A559" s="32" t="s">
        <v>426</v>
      </c>
      <c r="B559" s="28" t="s">
        <v>564</v>
      </c>
      <c r="C559" s="27">
        <f>'Stata Output'!C5342</f>
        <v>1.0482712000000001</v>
      </c>
      <c r="D559" s="27">
        <f>'Stata Output'!D5342</f>
        <v>7.2550539999999997E-2</v>
      </c>
      <c r="E559" s="27">
        <f>'Stata Output'!E5342</f>
        <v>-0.14909876999999999</v>
      </c>
      <c r="G559" s="22">
        <f t="shared" si="64"/>
        <v>0</v>
      </c>
      <c r="H559" s="22">
        <f t="shared" si="65"/>
        <v>0</v>
      </c>
      <c r="I559" s="22">
        <f t="shared" si="66"/>
        <v>1</v>
      </c>
      <c r="K559" s="22">
        <f t="shared" si="67"/>
        <v>1</v>
      </c>
      <c r="N559" s="32" t="s">
        <v>426</v>
      </c>
      <c r="O559" s="22" t="s">
        <v>551</v>
      </c>
      <c r="P559" s="27">
        <f>'Stata Output'!C1018</f>
        <v>0.36135148</v>
      </c>
      <c r="Q559" s="27">
        <f>'Stata Output'!D1018</f>
        <v>3.3819309999999998E-2</v>
      </c>
      <c r="R559" s="27">
        <f>'Stata Output'!E1018</f>
        <v>0.60234167000000005</v>
      </c>
      <c r="T559" s="22">
        <f t="shared" si="68"/>
        <v>0</v>
      </c>
      <c r="U559" s="22">
        <f t="shared" si="69"/>
        <v>0</v>
      </c>
      <c r="V559" s="22">
        <f t="shared" si="70"/>
        <v>0</v>
      </c>
      <c r="X559" s="22">
        <f t="shared" si="71"/>
        <v>0</v>
      </c>
    </row>
    <row r="560" spans="1:24" x14ac:dyDescent="0.2">
      <c r="A560" s="32" t="s">
        <v>426</v>
      </c>
      <c r="B560" s="26" t="s">
        <v>565</v>
      </c>
      <c r="C560" s="27">
        <f>'Stata Output'!C5343</f>
        <v>1.0484235</v>
      </c>
      <c r="D560" s="27">
        <f>'Stata Output'!D5343</f>
        <v>7.1408349999999995E-2</v>
      </c>
      <c r="E560" s="27">
        <f>'Stata Output'!E5343</f>
        <v>-0.14763496000000001</v>
      </c>
      <c r="G560" s="22">
        <f t="shared" si="64"/>
        <v>0</v>
      </c>
      <c r="H560" s="22">
        <f t="shared" si="65"/>
        <v>0</v>
      </c>
      <c r="I560" s="22">
        <f t="shared" si="66"/>
        <v>1</v>
      </c>
      <c r="K560" s="22">
        <f t="shared" si="67"/>
        <v>1</v>
      </c>
      <c r="N560" s="32" t="s">
        <v>426</v>
      </c>
      <c r="O560" s="22" t="s">
        <v>552</v>
      </c>
      <c r="P560" s="27">
        <f>'Stata Output'!C1019</f>
        <v>0.35818364000000003</v>
      </c>
      <c r="Q560" s="27">
        <f>'Stata Output'!D1019</f>
        <v>3.5398880000000001E-2</v>
      </c>
      <c r="R560" s="27">
        <f>'Stata Output'!E1019</f>
        <v>0.60352141999999998</v>
      </c>
      <c r="T560" s="22">
        <f t="shared" si="68"/>
        <v>0</v>
      </c>
      <c r="U560" s="22">
        <f t="shared" si="69"/>
        <v>0</v>
      </c>
      <c r="V560" s="22">
        <f t="shared" si="70"/>
        <v>0</v>
      </c>
      <c r="X560" s="22">
        <f t="shared" si="71"/>
        <v>0</v>
      </c>
    </row>
    <row r="561" spans="1:24" x14ac:dyDescent="0.2">
      <c r="A561" s="32" t="s">
        <v>426</v>
      </c>
      <c r="B561" s="28" t="s">
        <v>566</v>
      </c>
      <c r="C561" s="27">
        <f>'Stata Output'!C5344</f>
        <v>0.83467809999999998</v>
      </c>
      <c r="D561" s="27">
        <f>'Stata Output'!D5344</f>
        <v>0.12677959999999999</v>
      </c>
      <c r="E561" s="27">
        <f>'Stata Output'!E5344</f>
        <v>-1.5607579999999999E-2</v>
      </c>
      <c r="G561" s="22">
        <f t="shared" si="64"/>
        <v>0</v>
      </c>
      <c r="H561" s="22">
        <f t="shared" si="65"/>
        <v>0</v>
      </c>
      <c r="I561" s="22">
        <f t="shared" si="66"/>
        <v>1</v>
      </c>
      <c r="K561" s="22">
        <f t="shared" si="67"/>
        <v>1</v>
      </c>
      <c r="N561" s="32" t="s">
        <v>426</v>
      </c>
      <c r="O561" s="22" t="s">
        <v>553</v>
      </c>
      <c r="P561" s="27">
        <f>'Stata Output'!C1020</f>
        <v>0.50144540000000004</v>
      </c>
      <c r="Q561" s="27">
        <f>'Stata Output'!D1020</f>
        <v>6.3494709999999996E-2</v>
      </c>
      <c r="R561" s="27">
        <f>'Stata Output'!E1020</f>
        <v>0.40536043999999999</v>
      </c>
      <c r="T561" s="22">
        <f t="shared" si="68"/>
        <v>0</v>
      </c>
      <c r="U561" s="22">
        <f t="shared" si="69"/>
        <v>0</v>
      </c>
      <c r="V561" s="22">
        <f t="shared" si="70"/>
        <v>0</v>
      </c>
      <c r="X561" s="22">
        <f t="shared" si="71"/>
        <v>0</v>
      </c>
    </row>
    <row r="562" spans="1:24" x14ac:dyDescent="0.2">
      <c r="A562" s="32" t="s">
        <v>426</v>
      </c>
      <c r="B562" s="26" t="s">
        <v>567</v>
      </c>
      <c r="C562" s="27">
        <f>'Stata Output'!C5345</f>
        <v>0.82432094</v>
      </c>
      <c r="D562" s="27">
        <f>'Stata Output'!D5345</f>
        <v>0.13570214999999999</v>
      </c>
      <c r="E562" s="27">
        <f>'Stata Output'!E5345</f>
        <v>-1.431939E-2</v>
      </c>
      <c r="G562" s="22">
        <f t="shared" si="64"/>
        <v>0</v>
      </c>
      <c r="H562" s="22">
        <f t="shared" si="65"/>
        <v>0</v>
      </c>
      <c r="I562" s="22">
        <f t="shared" si="66"/>
        <v>1</v>
      </c>
      <c r="K562" s="22">
        <f t="shared" si="67"/>
        <v>1</v>
      </c>
      <c r="N562" s="32" t="s">
        <v>426</v>
      </c>
      <c r="O562" s="22" t="s">
        <v>554</v>
      </c>
      <c r="P562" s="27">
        <f>'Stata Output'!C1021</f>
        <v>0.52243839000000003</v>
      </c>
      <c r="Q562" s="27">
        <f>'Stata Output'!D1021</f>
        <v>5.9414540000000002E-2</v>
      </c>
      <c r="R562" s="27">
        <f>'Stata Output'!E1021</f>
        <v>0.39261370000000001</v>
      </c>
      <c r="T562" s="22">
        <f t="shared" si="68"/>
        <v>0</v>
      </c>
      <c r="U562" s="22">
        <f t="shared" si="69"/>
        <v>0</v>
      </c>
      <c r="V562" s="22">
        <f t="shared" si="70"/>
        <v>0</v>
      </c>
      <c r="X562" s="22">
        <f t="shared" si="71"/>
        <v>0</v>
      </c>
    </row>
    <row r="563" spans="1:24" x14ac:dyDescent="0.2">
      <c r="A563" s="32" t="s">
        <v>426</v>
      </c>
      <c r="B563" s="28" t="s">
        <v>568</v>
      </c>
      <c r="C563" s="27">
        <f>'Stata Output'!C5346</f>
        <v>0.82040354999999998</v>
      </c>
      <c r="D563" s="27">
        <f>'Stata Output'!D5346</f>
        <v>0.13462748999999999</v>
      </c>
      <c r="E563" s="27">
        <f>'Stata Output'!E5346</f>
        <v>-8.2528500000000008E-3</v>
      </c>
      <c r="G563" s="22">
        <f t="shared" si="64"/>
        <v>0</v>
      </c>
      <c r="H563" s="22">
        <f t="shared" si="65"/>
        <v>0</v>
      </c>
      <c r="I563" s="22">
        <f t="shared" si="66"/>
        <v>1</v>
      </c>
      <c r="K563" s="22">
        <f t="shared" si="67"/>
        <v>1</v>
      </c>
      <c r="N563" s="32" t="s">
        <v>426</v>
      </c>
      <c r="O563" s="22" t="s">
        <v>555</v>
      </c>
      <c r="P563" s="27">
        <f>'Stata Output'!C1022</f>
        <v>0.51863682</v>
      </c>
      <c r="Q563" s="27">
        <f>'Stata Output'!D1022</f>
        <v>6.3637310000000002E-2</v>
      </c>
      <c r="R563" s="27">
        <f>'Stata Output'!E1022</f>
        <v>0.39146225000000001</v>
      </c>
      <c r="T563" s="22">
        <f t="shared" si="68"/>
        <v>0</v>
      </c>
      <c r="U563" s="22">
        <f t="shared" si="69"/>
        <v>0</v>
      </c>
      <c r="V563" s="22">
        <f t="shared" si="70"/>
        <v>0</v>
      </c>
      <c r="X563" s="22">
        <f t="shared" si="71"/>
        <v>0</v>
      </c>
    </row>
    <row r="564" spans="1:24" x14ac:dyDescent="0.2">
      <c r="A564" s="32" t="s">
        <v>426</v>
      </c>
      <c r="B564" s="26" t="s">
        <v>569</v>
      </c>
      <c r="C564" s="27">
        <f>'Stata Output'!C5347</f>
        <v>0.80830793999999995</v>
      </c>
      <c r="D564" s="27">
        <f>'Stata Output'!D5347</f>
        <v>0.13786372999999999</v>
      </c>
      <c r="E564" s="27">
        <f>'Stata Output'!E5347</f>
        <v>1.06959E-3</v>
      </c>
      <c r="G564" s="22">
        <f t="shared" si="64"/>
        <v>0</v>
      </c>
      <c r="H564" s="22">
        <f t="shared" si="65"/>
        <v>0</v>
      </c>
      <c r="I564" s="22">
        <f t="shared" si="66"/>
        <v>0</v>
      </c>
      <c r="K564" s="22">
        <f t="shared" si="67"/>
        <v>0</v>
      </c>
      <c r="N564" s="32" t="s">
        <v>426</v>
      </c>
      <c r="O564" s="22" t="s">
        <v>556</v>
      </c>
      <c r="P564" s="27">
        <f>'Stata Output'!C1023</f>
        <v>0.52525409000000001</v>
      </c>
      <c r="Q564" s="27">
        <f>'Stata Output'!D1023</f>
        <v>6.7022659999999998E-2</v>
      </c>
      <c r="R564" s="27">
        <f>'Stata Output'!E1023</f>
        <v>0.38162357000000002</v>
      </c>
      <c r="T564" s="22">
        <f t="shared" si="68"/>
        <v>0</v>
      </c>
      <c r="U564" s="22">
        <f t="shared" si="69"/>
        <v>0</v>
      </c>
      <c r="V564" s="22">
        <f t="shared" si="70"/>
        <v>0</v>
      </c>
      <c r="X564" s="22">
        <f t="shared" si="71"/>
        <v>0</v>
      </c>
    </row>
    <row r="565" spans="1:24" x14ac:dyDescent="0.2">
      <c r="A565" s="32" t="s">
        <v>426</v>
      </c>
      <c r="B565" s="28" t="s">
        <v>570</v>
      </c>
      <c r="C565" s="27">
        <f>'Stata Output'!C5348</f>
        <v>0.79934026000000002</v>
      </c>
      <c r="D565" s="27">
        <f>'Stata Output'!D5348</f>
        <v>0.14005577</v>
      </c>
      <c r="E565" s="27">
        <f>'Stata Output'!E5348</f>
        <v>8.2788500000000008E-3</v>
      </c>
      <c r="G565" s="22">
        <f t="shared" si="64"/>
        <v>0</v>
      </c>
      <c r="H565" s="22">
        <f t="shared" si="65"/>
        <v>0</v>
      </c>
      <c r="I565" s="22">
        <f t="shared" si="66"/>
        <v>0</v>
      </c>
      <c r="K565" s="22">
        <f t="shared" si="67"/>
        <v>0</v>
      </c>
      <c r="N565" s="32" t="s">
        <v>426</v>
      </c>
      <c r="O565" s="22" t="s">
        <v>557</v>
      </c>
      <c r="P565" s="27">
        <f>'Stata Output'!C1024</f>
        <v>0.52957958999999999</v>
      </c>
      <c r="Q565" s="27">
        <f>'Stata Output'!D1024</f>
        <v>6.9837880000000005E-2</v>
      </c>
      <c r="R565" s="27">
        <f>'Stata Output'!E1024</f>
        <v>0.37452791000000002</v>
      </c>
      <c r="T565" s="22">
        <f t="shared" si="68"/>
        <v>0</v>
      </c>
      <c r="U565" s="22">
        <f t="shared" si="69"/>
        <v>0</v>
      </c>
      <c r="V565" s="22">
        <f t="shared" si="70"/>
        <v>0</v>
      </c>
      <c r="X565" s="22">
        <f t="shared" si="71"/>
        <v>0</v>
      </c>
    </row>
    <row r="566" spans="1:24" x14ac:dyDescent="0.2">
      <c r="A566" s="32" t="s">
        <v>426</v>
      </c>
      <c r="B566" s="26" t="s">
        <v>571</v>
      </c>
      <c r="C566" s="27">
        <f>'Stata Output'!C5349</f>
        <v>0.79933330999999996</v>
      </c>
      <c r="D566" s="27">
        <f>'Stata Output'!D5349</f>
        <v>0.13780977999999999</v>
      </c>
      <c r="E566" s="27">
        <f>'Stata Output'!E5349</f>
        <v>1.151104E-2</v>
      </c>
      <c r="G566" s="22">
        <f t="shared" si="64"/>
        <v>0</v>
      </c>
      <c r="H566" s="22">
        <f t="shared" si="65"/>
        <v>0</v>
      </c>
      <c r="I566" s="22">
        <f t="shared" si="66"/>
        <v>0</v>
      </c>
      <c r="K566" s="22">
        <f t="shared" si="67"/>
        <v>0</v>
      </c>
      <c r="N566" s="32" t="s">
        <v>426</v>
      </c>
      <c r="O566" s="22" t="s">
        <v>558</v>
      </c>
      <c r="P566" s="27">
        <f>'Stata Output'!C1025</f>
        <v>0.52328841999999998</v>
      </c>
      <c r="Q566" s="27">
        <f>'Stata Output'!D1025</f>
        <v>7.3150400000000004E-2</v>
      </c>
      <c r="R566" s="27">
        <f>'Stata Output'!E1025</f>
        <v>0.37667716000000001</v>
      </c>
      <c r="T566" s="22">
        <f t="shared" si="68"/>
        <v>0</v>
      </c>
      <c r="U566" s="22">
        <f t="shared" si="69"/>
        <v>0</v>
      </c>
      <c r="V566" s="22">
        <f t="shared" si="70"/>
        <v>0</v>
      </c>
      <c r="X566" s="22">
        <f t="shared" si="71"/>
        <v>0</v>
      </c>
    </row>
    <row r="567" spans="1:24" x14ac:dyDescent="0.2">
      <c r="A567" s="32" t="s">
        <v>426</v>
      </c>
      <c r="B567" s="28" t="s">
        <v>572</v>
      </c>
      <c r="C567" s="27">
        <f>'Stata Output'!C5350</f>
        <v>0.80339552999999997</v>
      </c>
      <c r="D567" s="27">
        <f>'Stata Output'!D5350</f>
        <v>0.13662769</v>
      </c>
      <c r="E567" s="27">
        <f>'Stata Output'!E5350</f>
        <v>8.7593299999999992E-3</v>
      </c>
      <c r="G567" s="22">
        <f t="shared" si="64"/>
        <v>0</v>
      </c>
      <c r="H567" s="22">
        <f t="shared" si="65"/>
        <v>0</v>
      </c>
      <c r="I567" s="22">
        <f t="shared" si="66"/>
        <v>0</v>
      </c>
      <c r="K567" s="22">
        <f t="shared" si="67"/>
        <v>0</v>
      </c>
      <c r="N567" s="32" t="s">
        <v>426</v>
      </c>
      <c r="O567" s="22" t="s">
        <v>559</v>
      </c>
      <c r="P567" s="27">
        <f>'Stata Output'!C1026</f>
        <v>0.52058375000000001</v>
      </c>
      <c r="Q567" s="27">
        <f>'Stata Output'!D1026</f>
        <v>7.238986E-2</v>
      </c>
      <c r="R567" s="27">
        <f>'Stata Output'!E1026</f>
        <v>0.38025143</v>
      </c>
      <c r="T567" s="22">
        <f t="shared" si="68"/>
        <v>0</v>
      </c>
      <c r="U567" s="22">
        <f t="shared" si="69"/>
        <v>0</v>
      </c>
      <c r="V567" s="22">
        <f t="shared" si="70"/>
        <v>0</v>
      </c>
      <c r="X567" s="22">
        <f t="shared" si="71"/>
        <v>0</v>
      </c>
    </row>
    <row r="568" spans="1:24" x14ac:dyDescent="0.2">
      <c r="A568" s="32" t="s">
        <v>426</v>
      </c>
      <c r="B568" s="26" t="s">
        <v>573</v>
      </c>
      <c r="C568" s="27">
        <f>'Stata Output'!C5351</f>
        <v>0.83081017000000001</v>
      </c>
      <c r="D568" s="27">
        <f>'Stata Output'!D5351</f>
        <v>0.12006395</v>
      </c>
      <c r="E568" s="27">
        <f>'Stata Output'!E5351</f>
        <v>8.7823999999999997E-4</v>
      </c>
      <c r="G568" s="22">
        <f t="shared" si="64"/>
        <v>0</v>
      </c>
      <c r="H568" s="22">
        <f t="shared" si="65"/>
        <v>0</v>
      </c>
      <c r="I568" s="22">
        <f t="shared" si="66"/>
        <v>0</v>
      </c>
      <c r="K568" s="22">
        <f t="shared" si="67"/>
        <v>0</v>
      </c>
      <c r="N568" s="32" t="s">
        <v>426</v>
      </c>
      <c r="O568" s="22" t="s">
        <v>560</v>
      </c>
      <c r="P568" s="27">
        <f>'Stata Output'!C1027</f>
        <v>0.47974101000000002</v>
      </c>
      <c r="Q568" s="27">
        <f>'Stata Output'!D1027</f>
        <v>7.8308920000000004E-2</v>
      </c>
      <c r="R568" s="27">
        <f>'Stata Output'!E1027</f>
        <v>0.41139789999999998</v>
      </c>
      <c r="T568" s="22">
        <f t="shared" si="68"/>
        <v>0</v>
      </c>
      <c r="U568" s="22">
        <f t="shared" si="69"/>
        <v>0</v>
      </c>
      <c r="V568" s="22">
        <f t="shared" si="70"/>
        <v>0</v>
      </c>
      <c r="X568" s="22">
        <f t="shared" si="71"/>
        <v>0</v>
      </c>
    </row>
    <row r="569" spans="1:24" x14ac:dyDescent="0.2">
      <c r="A569" s="32" t="s">
        <v>426</v>
      </c>
      <c r="B569" s="28" t="s">
        <v>574</v>
      </c>
      <c r="C569" s="27">
        <f>'Stata Output'!C5352</f>
        <v>0.83301617999999999</v>
      </c>
      <c r="D569" s="27">
        <f>'Stata Output'!D5352</f>
        <v>0.11533997999999999</v>
      </c>
      <c r="E569" s="27">
        <f>'Stata Output'!E5352</f>
        <v>5.1120999999999996E-3</v>
      </c>
      <c r="G569" s="22">
        <f t="shared" si="64"/>
        <v>0</v>
      </c>
      <c r="H569" s="22">
        <f t="shared" si="65"/>
        <v>0</v>
      </c>
      <c r="I569" s="22">
        <f t="shared" si="66"/>
        <v>0</v>
      </c>
      <c r="K569" s="22">
        <f t="shared" si="67"/>
        <v>0</v>
      </c>
      <c r="N569" s="32" t="s">
        <v>426</v>
      </c>
      <c r="O569" s="22" t="s">
        <v>561</v>
      </c>
      <c r="P569" s="27">
        <f>'Stata Output'!C1028</f>
        <v>0.46695785000000001</v>
      </c>
      <c r="Q569" s="27">
        <f>'Stata Output'!D1028</f>
        <v>8.3779560000000003E-2</v>
      </c>
      <c r="R569" s="27">
        <f>'Stata Output'!E1028</f>
        <v>0.41715509000000001</v>
      </c>
      <c r="T569" s="22">
        <f t="shared" si="68"/>
        <v>0</v>
      </c>
      <c r="U569" s="22">
        <f t="shared" si="69"/>
        <v>0</v>
      </c>
      <c r="V569" s="22">
        <f t="shared" si="70"/>
        <v>0</v>
      </c>
      <c r="X569" s="22">
        <f t="shared" si="71"/>
        <v>0</v>
      </c>
    </row>
    <row r="570" spans="1:24" x14ac:dyDescent="0.2">
      <c r="A570" s="32" t="s">
        <v>426</v>
      </c>
      <c r="B570" s="26" t="s">
        <v>575</v>
      </c>
      <c r="C570" s="27">
        <f>'Stata Output'!C5353</f>
        <v>0.83223457999999995</v>
      </c>
      <c r="D570" s="27">
        <f>'Stata Output'!D5353</f>
        <v>0.11664558999999999</v>
      </c>
      <c r="E570" s="27">
        <f>'Stata Output'!E5353</f>
        <v>4.1404600000000003E-3</v>
      </c>
      <c r="G570" s="22">
        <f t="shared" si="64"/>
        <v>0</v>
      </c>
      <c r="H570" s="22">
        <f t="shared" si="65"/>
        <v>0</v>
      </c>
      <c r="I570" s="22">
        <f t="shared" si="66"/>
        <v>0</v>
      </c>
      <c r="K570" s="22">
        <f t="shared" si="67"/>
        <v>0</v>
      </c>
      <c r="N570" s="32" t="s">
        <v>426</v>
      </c>
      <c r="O570" s="22" t="s">
        <v>562</v>
      </c>
      <c r="P570" s="27">
        <f>'Stata Output'!C1029</f>
        <v>0.47045608999999999</v>
      </c>
      <c r="Q570" s="27">
        <f>'Stata Output'!D1029</f>
        <v>8.2383440000000002E-2</v>
      </c>
      <c r="R570" s="27">
        <f>'Stata Output'!E1029</f>
        <v>0.41546818000000002</v>
      </c>
      <c r="T570" s="22">
        <f t="shared" si="68"/>
        <v>0</v>
      </c>
      <c r="U570" s="22">
        <f t="shared" si="69"/>
        <v>0</v>
      </c>
      <c r="V570" s="22">
        <f t="shared" si="70"/>
        <v>0</v>
      </c>
      <c r="X570" s="22">
        <f t="shared" si="71"/>
        <v>0</v>
      </c>
    </row>
    <row r="571" spans="1:24" x14ac:dyDescent="0.2">
      <c r="A571" s="32" t="s">
        <v>426</v>
      </c>
      <c r="B571" s="28" t="s">
        <v>576</v>
      </c>
      <c r="C571" s="27">
        <f>'Stata Output'!C5354</f>
        <v>0.83026423000000005</v>
      </c>
      <c r="D571" s="27">
        <f>'Stata Output'!D5354</f>
        <v>0.11683973</v>
      </c>
      <c r="E571" s="27">
        <f>'Stata Output'!E5354</f>
        <v>6.1371500000000001E-3</v>
      </c>
      <c r="G571" s="22">
        <f t="shared" si="64"/>
        <v>0</v>
      </c>
      <c r="H571" s="22">
        <f t="shared" si="65"/>
        <v>0</v>
      </c>
      <c r="I571" s="22">
        <f t="shared" si="66"/>
        <v>0</v>
      </c>
      <c r="K571" s="22">
        <f t="shared" si="67"/>
        <v>0</v>
      </c>
      <c r="N571" s="32" t="s">
        <v>426</v>
      </c>
      <c r="O571" s="22" t="s">
        <v>563</v>
      </c>
      <c r="P571" s="27">
        <f>'Stata Output'!C1030</f>
        <v>0.47060139000000001</v>
      </c>
      <c r="Q571" s="27">
        <f>'Stata Output'!D1030</f>
        <v>8.3425390000000002E-2</v>
      </c>
      <c r="R571" s="27">
        <f>'Stata Output'!E1030</f>
        <v>0.41418474</v>
      </c>
      <c r="T571" s="22">
        <f t="shared" si="68"/>
        <v>0</v>
      </c>
      <c r="U571" s="22">
        <f t="shared" si="69"/>
        <v>0</v>
      </c>
      <c r="V571" s="22">
        <f t="shared" si="70"/>
        <v>0</v>
      </c>
      <c r="X571" s="22">
        <f t="shared" si="71"/>
        <v>0</v>
      </c>
    </row>
    <row r="572" spans="1:24" x14ac:dyDescent="0.2">
      <c r="A572" s="32" t="s">
        <v>426</v>
      </c>
      <c r="B572" s="26" t="s">
        <v>577</v>
      </c>
      <c r="C572" s="27">
        <f>'Stata Output'!C5355</f>
        <v>0.83499361000000005</v>
      </c>
      <c r="D572" s="27">
        <f>'Stata Output'!D5355</f>
        <v>0.11403118</v>
      </c>
      <c r="E572" s="27">
        <f>'Stata Output'!E5355</f>
        <v>4.7073499999999999E-3</v>
      </c>
      <c r="G572" s="22">
        <f t="shared" si="64"/>
        <v>0</v>
      </c>
      <c r="H572" s="22">
        <f t="shared" si="65"/>
        <v>0</v>
      </c>
      <c r="I572" s="22">
        <f t="shared" si="66"/>
        <v>0</v>
      </c>
      <c r="K572" s="22">
        <f t="shared" si="67"/>
        <v>0</v>
      </c>
      <c r="N572" s="32" t="s">
        <v>426</v>
      </c>
      <c r="O572" s="22" t="s">
        <v>564</v>
      </c>
      <c r="P572" s="27">
        <f>'Stata Output'!C1031</f>
        <v>0.46369245999999997</v>
      </c>
      <c r="Q572" s="27">
        <f>'Stata Output'!D1031</f>
        <v>8.4374469999999993E-2</v>
      </c>
      <c r="R572" s="27">
        <f>'Stata Output'!E1031</f>
        <v>0.41951103000000001</v>
      </c>
      <c r="T572" s="22">
        <f t="shared" si="68"/>
        <v>0</v>
      </c>
      <c r="U572" s="22">
        <f t="shared" si="69"/>
        <v>0</v>
      </c>
      <c r="V572" s="22">
        <f t="shared" si="70"/>
        <v>0</v>
      </c>
      <c r="X572" s="22">
        <f t="shared" si="71"/>
        <v>0</v>
      </c>
    </row>
    <row r="573" spans="1:24" x14ac:dyDescent="0.2">
      <c r="A573" s="32" t="s">
        <v>426</v>
      </c>
      <c r="B573" s="28" t="s">
        <v>578</v>
      </c>
      <c r="C573" s="27">
        <f>'Stata Output'!C5356</f>
        <v>0.83122183000000005</v>
      </c>
      <c r="D573" s="27">
        <f>'Stata Output'!D5356</f>
        <v>0.11510595</v>
      </c>
      <c r="E573" s="27">
        <f>'Stata Output'!E5356</f>
        <v>7.5201799999999996E-3</v>
      </c>
      <c r="G573" s="22">
        <f t="shared" si="64"/>
        <v>0</v>
      </c>
      <c r="H573" s="22">
        <f t="shared" si="65"/>
        <v>0</v>
      </c>
      <c r="I573" s="22">
        <f t="shared" si="66"/>
        <v>0</v>
      </c>
      <c r="K573" s="22">
        <f t="shared" si="67"/>
        <v>0</v>
      </c>
      <c r="N573" s="32" t="s">
        <v>426</v>
      </c>
      <c r="O573" s="22" t="s">
        <v>565</v>
      </c>
      <c r="P573" s="27">
        <f>'Stata Output'!C1032</f>
        <v>0.46593966999999997</v>
      </c>
      <c r="Q573" s="27">
        <f>'Stata Output'!D1032</f>
        <v>8.5333489999999998E-2</v>
      </c>
      <c r="R573" s="27">
        <f>'Stata Output'!E1032</f>
        <v>0.41638013000000001</v>
      </c>
      <c r="T573" s="22">
        <f t="shared" si="68"/>
        <v>0</v>
      </c>
      <c r="U573" s="22">
        <f t="shared" si="69"/>
        <v>0</v>
      </c>
      <c r="V573" s="22">
        <f t="shared" si="70"/>
        <v>0</v>
      </c>
      <c r="X573" s="22">
        <f t="shared" si="71"/>
        <v>0</v>
      </c>
    </row>
    <row r="574" spans="1:24" x14ac:dyDescent="0.2">
      <c r="A574" s="32" t="s">
        <v>426</v>
      </c>
      <c r="B574" s="26" t="s">
        <v>579</v>
      </c>
      <c r="C574" s="27">
        <f>'Stata Output'!C5357</f>
        <v>0.81443334999999994</v>
      </c>
      <c r="D574" s="27">
        <f>'Stata Output'!D5357</f>
        <v>0.13463828</v>
      </c>
      <c r="E574" s="27">
        <f>'Stata Output'!E5357</f>
        <v>-8.5843900000000008E-3</v>
      </c>
      <c r="G574" s="22">
        <f t="shared" si="64"/>
        <v>0</v>
      </c>
      <c r="H574" s="22">
        <f t="shared" si="65"/>
        <v>0</v>
      </c>
      <c r="I574" s="22">
        <f t="shared" si="66"/>
        <v>1</v>
      </c>
      <c r="K574" s="22">
        <f t="shared" si="67"/>
        <v>1</v>
      </c>
      <c r="N574" s="32" t="s">
        <v>426</v>
      </c>
      <c r="O574" s="22" t="s">
        <v>566</v>
      </c>
      <c r="P574" s="27">
        <f>'Stata Output'!C1033</f>
        <v>0.52387304000000001</v>
      </c>
      <c r="Q574" s="27">
        <f>'Stata Output'!D1033</f>
        <v>6.0621609999999999E-2</v>
      </c>
      <c r="R574" s="27">
        <f>'Stata Output'!E1033</f>
        <v>0.38281100000000001</v>
      </c>
      <c r="T574" s="22">
        <f t="shared" si="68"/>
        <v>0</v>
      </c>
      <c r="U574" s="22">
        <f t="shared" si="69"/>
        <v>0</v>
      </c>
      <c r="V574" s="22">
        <f t="shared" si="70"/>
        <v>0</v>
      </c>
      <c r="X574" s="22">
        <f t="shared" si="71"/>
        <v>0</v>
      </c>
    </row>
    <row r="575" spans="1:24" x14ac:dyDescent="0.2">
      <c r="A575" s="32" t="s">
        <v>426</v>
      </c>
      <c r="B575" s="28" t="s">
        <v>580</v>
      </c>
      <c r="C575" s="27">
        <f>'Stata Output'!C5358</f>
        <v>0.83395677000000001</v>
      </c>
      <c r="D575" s="27">
        <f>'Stata Output'!D5358</f>
        <v>0.13061703</v>
      </c>
      <c r="E575" s="27">
        <f>'Stata Output'!E5358</f>
        <v>-2.044433E-2</v>
      </c>
      <c r="G575" s="22">
        <f t="shared" si="64"/>
        <v>0</v>
      </c>
      <c r="H575" s="22">
        <f t="shared" si="65"/>
        <v>0</v>
      </c>
      <c r="I575" s="22">
        <f t="shared" si="66"/>
        <v>1</v>
      </c>
      <c r="K575" s="22">
        <f t="shared" si="67"/>
        <v>1</v>
      </c>
      <c r="N575" s="32" t="s">
        <v>426</v>
      </c>
      <c r="O575" s="22" t="s">
        <v>567</v>
      </c>
      <c r="P575" s="27">
        <f>'Stata Output'!C1034</f>
        <v>0.51218925000000004</v>
      </c>
      <c r="Q575" s="27">
        <f>'Stata Output'!D1034</f>
        <v>5.8172340000000003E-2</v>
      </c>
      <c r="R575" s="27">
        <f>'Stata Output'!E1034</f>
        <v>0.40116128000000001</v>
      </c>
      <c r="T575" s="22">
        <f t="shared" si="68"/>
        <v>0</v>
      </c>
      <c r="U575" s="22">
        <f t="shared" si="69"/>
        <v>0</v>
      </c>
      <c r="V575" s="22">
        <f t="shared" si="70"/>
        <v>0</v>
      </c>
      <c r="X575" s="22">
        <f t="shared" si="71"/>
        <v>0</v>
      </c>
    </row>
    <row r="576" spans="1:24" x14ac:dyDescent="0.2">
      <c r="A576" s="32" t="s">
        <v>426</v>
      </c>
      <c r="B576" s="26" t="s">
        <v>581</v>
      </c>
      <c r="C576" s="27">
        <f>'Stata Output'!C5359</f>
        <v>0.83251743</v>
      </c>
      <c r="D576" s="27">
        <f>'Stata Output'!D5359</f>
        <v>0.12625167000000001</v>
      </c>
      <c r="E576" s="27">
        <f>'Stata Output'!E5359</f>
        <v>-1.251558E-2</v>
      </c>
      <c r="G576" s="22">
        <f t="shared" si="64"/>
        <v>0</v>
      </c>
      <c r="H576" s="22">
        <f t="shared" si="65"/>
        <v>0</v>
      </c>
      <c r="I576" s="22">
        <f t="shared" si="66"/>
        <v>1</v>
      </c>
      <c r="K576" s="22">
        <f t="shared" si="67"/>
        <v>1</v>
      </c>
      <c r="N576" s="32" t="s">
        <v>426</v>
      </c>
      <c r="O576" s="22" t="s">
        <v>568</v>
      </c>
      <c r="P576" s="27">
        <f>'Stata Output'!C1035</f>
        <v>0.49967329999999999</v>
      </c>
      <c r="Q576" s="27">
        <f>'Stata Output'!D1035</f>
        <v>6.5571539999999998E-2</v>
      </c>
      <c r="R576" s="27">
        <f>'Stata Output'!E1035</f>
        <v>0.40454452000000002</v>
      </c>
      <c r="T576" s="22">
        <f t="shared" si="68"/>
        <v>0</v>
      </c>
      <c r="U576" s="22">
        <f t="shared" si="69"/>
        <v>0</v>
      </c>
      <c r="V576" s="22">
        <f t="shared" si="70"/>
        <v>0</v>
      </c>
      <c r="X576" s="22">
        <f t="shared" si="71"/>
        <v>0</v>
      </c>
    </row>
    <row r="577" spans="1:24" x14ac:dyDescent="0.2">
      <c r="A577" s="32" t="s">
        <v>426</v>
      </c>
      <c r="B577" s="28" t="s">
        <v>582</v>
      </c>
      <c r="C577" s="27">
        <f>'Stata Output'!C5360</f>
        <v>0.83311769999999996</v>
      </c>
      <c r="D577" s="27">
        <f>'Stata Output'!D5360</f>
        <v>0.11957342999999999</v>
      </c>
      <c r="E577" s="27">
        <f>'Stata Output'!E5360</f>
        <v>-3.6219999999999998E-3</v>
      </c>
      <c r="G577" s="22">
        <f t="shared" si="64"/>
        <v>0</v>
      </c>
      <c r="H577" s="22">
        <f t="shared" si="65"/>
        <v>0</v>
      </c>
      <c r="I577" s="22">
        <f t="shared" si="66"/>
        <v>1</v>
      </c>
      <c r="K577" s="22">
        <f t="shared" si="67"/>
        <v>1</v>
      </c>
      <c r="N577" s="32" t="s">
        <v>426</v>
      </c>
      <c r="O577" s="22" t="s">
        <v>569</v>
      </c>
      <c r="P577" s="27">
        <f>'Stata Output'!C1036</f>
        <v>0.48109267999999999</v>
      </c>
      <c r="Q577" s="27">
        <f>'Stata Output'!D1036</f>
        <v>7.5002520000000003E-2</v>
      </c>
      <c r="R577" s="27">
        <f>'Stata Output'!E1036</f>
        <v>0.41128089000000001</v>
      </c>
      <c r="T577" s="22">
        <f t="shared" si="68"/>
        <v>0</v>
      </c>
      <c r="U577" s="22">
        <f t="shared" si="69"/>
        <v>0</v>
      </c>
      <c r="V577" s="22">
        <f t="shared" si="70"/>
        <v>0</v>
      </c>
      <c r="X577" s="22">
        <f t="shared" si="71"/>
        <v>0</v>
      </c>
    </row>
    <row r="578" spans="1:24" x14ac:dyDescent="0.2">
      <c r="A578" s="32" t="s">
        <v>426</v>
      </c>
      <c r="B578" s="26" t="s">
        <v>583</v>
      </c>
      <c r="C578" s="27">
        <f>'Stata Output'!C5361</f>
        <v>0.83109005000000002</v>
      </c>
      <c r="D578" s="27">
        <f>'Stata Output'!D5361</f>
        <v>0.1201733</v>
      </c>
      <c r="E578" s="27">
        <f>'Stata Output'!E5361</f>
        <v>-2.1415800000000001E-3</v>
      </c>
      <c r="G578" s="22">
        <f t="shared" si="64"/>
        <v>0</v>
      </c>
      <c r="H578" s="22">
        <f t="shared" si="65"/>
        <v>0</v>
      </c>
      <c r="I578" s="22">
        <f t="shared" si="66"/>
        <v>1</v>
      </c>
      <c r="K578" s="22">
        <f t="shared" si="67"/>
        <v>1</v>
      </c>
      <c r="N578" s="32" t="s">
        <v>426</v>
      </c>
      <c r="O578" s="22" t="s">
        <v>570</v>
      </c>
      <c r="P578" s="27">
        <f>'Stata Output'!C1037</f>
        <v>0.48236259999999997</v>
      </c>
      <c r="Q578" s="27">
        <f>'Stata Output'!D1037</f>
        <v>7.5485549999999998E-2</v>
      </c>
      <c r="R578" s="27">
        <f>'Stata Output'!E1037</f>
        <v>0.40957659000000002</v>
      </c>
      <c r="T578" s="22">
        <f t="shared" si="68"/>
        <v>0</v>
      </c>
      <c r="U578" s="22">
        <f t="shared" si="69"/>
        <v>0</v>
      </c>
      <c r="V578" s="22">
        <f t="shared" si="70"/>
        <v>0</v>
      </c>
      <c r="X578" s="22">
        <f t="shared" si="71"/>
        <v>0</v>
      </c>
    </row>
    <row r="579" spans="1:24" x14ac:dyDescent="0.2">
      <c r="A579" s="32" t="s">
        <v>426</v>
      </c>
      <c r="B579" s="28" t="s">
        <v>584</v>
      </c>
      <c r="C579" s="27">
        <f>'Stata Output'!C5362</f>
        <v>0.83009527000000005</v>
      </c>
      <c r="D579" s="27">
        <f>'Stata Output'!D5362</f>
        <v>0.11923767</v>
      </c>
      <c r="E579" s="27">
        <f>'Stata Output'!E5362</f>
        <v>3.5031999999999999E-4</v>
      </c>
      <c r="G579" s="22">
        <f t="shared" si="64"/>
        <v>0</v>
      </c>
      <c r="H579" s="22">
        <f t="shared" si="65"/>
        <v>0</v>
      </c>
      <c r="I579" s="22">
        <f t="shared" si="66"/>
        <v>0</v>
      </c>
      <c r="K579" s="22">
        <f t="shared" si="67"/>
        <v>0</v>
      </c>
      <c r="N579" s="32" t="s">
        <v>426</v>
      </c>
      <c r="O579" s="22" t="s">
        <v>571</v>
      </c>
      <c r="P579" s="27">
        <f>'Stata Output'!C1038</f>
        <v>0.47954131</v>
      </c>
      <c r="Q579" s="27">
        <f>'Stata Output'!D1038</f>
        <v>7.7533930000000001E-2</v>
      </c>
      <c r="R579" s="27">
        <f>'Stata Output'!E1038</f>
        <v>0.40991950999999999</v>
      </c>
      <c r="T579" s="22">
        <f t="shared" si="68"/>
        <v>0</v>
      </c>
      <c r="U579" s="22">
        <f t="shared" si="69"/>
        <v>0</v>
      </c>
      <c r="V579" s="22">
        <f t="shared" si="70"/>
        <v>0</v>
      </c>
      <c r="X579" s="22">
        <f t="shared" si="71"/>
        <v>0</v>
      </c>
    </row>
    <row r="580" spans="1:24" x14ac:dyDescent="0.2">
      <c r="A580" s="32" t="s">
        <v>426</v>
      </c>
      <c r="B580" s="26" t="s">
        <v>585</v>
      </c>
      <c r="C580" s="27">
        <f>'Stata Output'!C5363</f>
        <v>0.83840144999999999</v>
      </c>
      <c r="D580" s="27">
        <f>'Stata Output'!D5363</f>
        <v>0.12144246</v>
      </c>
      <c r="E580" s="27">
        <f>'Stata Output'!E5363</f>
        <v>-9.8022200000000004E-3</v>
      </c>
      <c r="G580" s="22">
        <f t="shared" si="64"/>
        <v>0</v>
      </c>
      <c r="H580" s="22">
        <f t="shared" si="65"/>
        <v>0</v>
      </c>
      <c r="I580" s="22">
        <f t="shared" si="66"/>
        <v>1</v>
      </c>
      <c r="K580" s="22">
        <f t="shared" si="67"/>
        <v>1</v>
      </c>
      <c r="N580" s="32" t="s">
        <v>426</v>
      </c>
      <c r="O580" s="22" t="s">
        <v>572</v>
      </c>
      <c r="P580" s="27">
        <f>'Stata Output'!C1039</f>
        <v>0.48507857999999998</v>
      </c>
      <c r="Q580" s="27">
        <f>'Stata Output'!D1039</f>
        <v>7.1225919999999998E-2</v>
      </c>
      <c r="R580" s="27">
        <f>'Stata Output'!E1039</f>
        <v>0.41435198000000001</v>
      </c>
      <c r="T580" s="22">
        <f t="shared" si="68"/>
        <v>0</v>
      </c>
      <c r="U580" s="22">
        <f t="shared" si="69"/>
        <v>0</v>
      </c>
      <c r="V580" s="22">
        <f t="shared" si="70"/>
        <v>0</v>
      </c>
      <c r="X580" s="22">
        <f t="shared" si="71"/>
        <v>0</v>
      </c>
    </row>
    <row r="581" spans="1:24" x14ac:dyDescent="0.2">
      <c r="A581" s="32" t="s">
        <v>426</v>
      </c>
      <c r="B581" s="28" t="s">
        <v>586</v>
      </c>
      <c r="C581" s="27">
        <f>'Stata Output'!C5364</f>
        <v>0.82783814</v>
      </c>
      <c r="D581" s="27">
        <f>'Stata Output'!D5364</f>
        <v>0.12531092999999999</v>
      </c>
      <c r="E581" s="27">
        <f>'Stata Output'!E5364</f>
        <v>-3.1568899999999999E-3</v>
      </c>
      <c r="G581" s="22">
        <f t="shared" si="64"/>
        <v>0</v>
      </c>
      <c r="H581" s="22">
        <f t="shared" si="65"/>
        <v>0</v>
      </c>
      <c r="I581" s="22">
        <f t="shared" si="66"/>
        <v>1</v>
      </c>
      <c r="K581" s="22">
        <f t="shared" si="67"/>
        <v>1</v>
      </c>
      <c r="N581" s="32" t="s">
        <v>426</v>
      </c>
      <c r="O581" s="22" t="s">
        <v>573</v>
      </c>
      <c r="P581" s="27">
        <f>'Stata Output'!C1040</f>
        <v>0.49377620999999999</v>
      </c>
      <c r="Q581" s="27">
        <f>'Stata Output'!D1040</f>
        <v>7.2647470000000006E-2</v>
      </c>
      <c r="R581" s="27">
        <f>'Stata Output'!E1040</f>
        <v>0.40476058999999998</v>
      </c>
      <c r="T581" s="22">
        <f t="shared" si="68"/>
        <v>0</v>
      </c>
      <c r="U581" s="22">
        <f t="shared" si="69"/>
        <v>0</v>
      </c>
      <c r="V581" s="22">
        <f t="shared" si="70"/>
        <v>0</v>
      </c>
      <c r="X581" s="22">
        <f t="shared" si="71"/>
        <v>0</v>
      </c>
    </row>
    <row r="582" spans="1:24" x14ac:dyDescent="0.2">
      <c r="A582" s="32" t="s">
        <v>426</v>
      </c>
      <c r="B582" s="26" t="s">
        <v>587</v>
      </c>
      <c r="C582" s="27">
        <f>'Stata Output'!C5365</f>
        <v>0.79258720000000005</v>
      </c>
      <c r="D582" s="27">
        <f>'Stata Output'!D5365</f>
        <v>0.14093653</v>
      </c>
      <c r="E582" s="27">
        <f>'Stata Output'!E5365</f>
        <v>1.5120349999999999E-2</v>
      </c>
      <c r="G582" s="22">
        <f t="shared" ref="G582:G645" si="72">IF(C582&lt;0,1,0)</f>
        <v>0</v>
      </c>
      <c r="H582" s="22">
        <f t="shared" ref="H582:H645" si="73">IF(D582&lt;0,1,0)</f>
        <v>0</v>
      </c>
      <c r="I582" s="22">
        <f t="shared" ref="I582:I645" si="74">IF(E582&lt;0,1,0)</f>
        <v>0</v>
      </c>
      <c r="K582" s="22">
        <f t="shared" ref="K582:K645" si="75">SUM(G582:I582)</f>
        <v>0</v>
      </c>
      <c r="N582" s="32" t="s">
        <v>426</v>
      </c>
      <c r="O582" s="22" t="s">
        <v>574</v>
      </c>
      <c r="P582" s="27">
        <f>'Stata Output'!C1041</f>
        <v>0.53040732999999995</v>
      </c>
      <c r="Q582" s="27">
        <f>'Stata Output'!D1041</f>
        <v>7.3391189999999995E-2</v>
      </c>
      <c r="R582" s="27">
        <f>'Stata Output'!E1041</f>
        <v>0.37014928000000002</v>
      </c>
      <c r="T582" s="22">
        <f t="shared" ref="T582:T645" si="76">IF(P582&lt;0,1,0)</f>
        <v>0</v>
      </c>
      <c r="U582" s="22">
        <f t="shared" ref="U582:U645" si="77">IF(Q582&lt;0,1,0)</f>
        <v>0</v>
      </c>
      <c r="V582" s="22">
        <f t="shared" ref="V582:V645" si="78">IF(R582&lt;0,1,0)</f>
        <v>0</v>
      </c>
      <c r="X582" s="22">
        <f t="shared" ref="X582:X645" si="79">SUM(T582:V582)</f>
        <v>0</v>
      </c>
    </row>
    <row r="583" spans="1:24" x14ac:dyDescent="0.2">
      <c r="A583" s="32" t="s">
        <v>426</v>
      </c>
      <c r="B583" s="28" t="s">
        <v>588</v>
      </c>
      <c r="C583" s="27">
        <f>'Stata Output'!C5366</f>
        <v>0.78995097000000003</v>
      </c>
      <c r="D583" s="27">
        <f>'Stata Output'!D5366</f>
        <v>0.13747263000000001</v>
      </c>
      <c r="E583" s="27">
        <f>'Stata Output'!E5366</f>
        <v>2.313722E-2</v>
      </c>
      <c r="G583" s="22">
        <f t="shared" si="72"/>
        <v>0</v>
      </c>
      <c r="H583" s="22">
        <f t="shared" si="73"/>
        <v>0</v>
      </c>
      <c r="I583" s="22">
        <f t="shared" si="74"/>
        <v>0</v>
      </c>
      <c r="K583" s="22">
        <f t="shared" si="75"/>
        <v>0</v>
      </c>
      <c r="N583" s="32" t="s">
        <v>426</v>
      </c>
      <c r="O583" s="22" t="s">
        <v>575</v>
      </c>
      <c r="P583" s="27">
        <f>'Stata Output'!C1042</f>
        <v>0.52017387999999998</v>
      </c>
      <c r="Q583" s="27">
        <f>'Stata Output'!D1042</f>
        <v>8.0269359999999998E-2</v>
      </c>
      <c r="R583" s="27">
        <f>'Stata Output'!E1042</f>
        <v>0.37200176000000001</v>
      </c>
      <c r="T583" s="22">
        <f t="shared" si="76"/>
        <v>0</v>
      </c>
      <c r="U583" s="22">
        <f t="shared" si="77"/>
        <v>0</v>
      </c>
      <c r="V583" s="22">
        <f t="shared" si="78"/>
        <v>0</v>
      </c>
      <c r="X583" s="22">
        <f t="shared" si="79"/>
        <v>0</v>
      </c>
    </row>
    <row r="584" spans="1:24" x14ac:dyDescent="0.2">
      <c r="A584" s="32" t="s">
        <v>426</v>
      </c>
      <c r="B584" s="26" t="s">
        <v>589</v>
      </c>
      <c r="C584" s="27">
        <f>'Stata Output'!C5367</f>
        <v>0.78968042000000005</v>
      </c>
      <c r="D584" s="27">
        <f>'Stata Output'!D5367</f>
        <v>0.13529780999999999</v>
      </c>
      <c r="E584" s="27">
        <f>'Stata Output'!E5367</f>
        <v>2.6571649999999999E-2</v>
      </c>
      <c r="G584" s="22">
        <f t="shared" si="72"/>
        <v>0</v>
      </c>
      <c r="H584" s="22">
        <f t="shared" si="73"/>
        <v>0</v>
      </c>
      <c r="I584" s="22">
        <f t="shared" si="74"/>
        <v>0</v>
      </c>
      <c r="K584" s="22">
        <f t="shared" si="75"/>
        <v>0</v>
      </c>
      <c r="N584" s="32" t="s">
        <v>426</v>
      </c>
      <c r="O584" s="22" t="s">
        <v>576</v>
      </c>
      <c r="P584" s="27">
        <f>'Stata Output'!C1043</f>
        <v>0.51402873000000004</v>
      </c>
      <c r="Q584" s="27">
        <f>'Stata Output'!D1043</f>
        <v>8.3654699999999999E-2</v>
      </c>
      <c r="R584" s="27">
        <f>'Stata Output'!E1043</f>
        <v>0.37393598</v>
      </c>
      <c r="T584" s="22">
        <f t="shared" si="76"/>
        <v>0</v>
      </c>
      <c r="U584" s="22">
        <f t="shared" si="77"/>
        <v>0</v>
      </c>
      <c r="V584" s="22">
        <f t="shared" si="78"/>
        <v>0</v>
      </c>
      <c r="X584" s="22">
        <f t="shared" si="79"/>
        <v>0</v>
      </c>
    </row>
    <row r="585" spans="1:24" x14ac:dyDescent="0.2">
      <c r="A585" s="32" t="s">
        <v>426</v>
      </c>
      <c r="B585" s="28" t="s">
        <v>590</v>
      </c>
      <c r="C585" s="27">
        <f>'Stata Output'!C5368</f>
        <v>0.78714468000000004</v>
      </c>
      <c r="D585" s="27">
        <f>'Stata Output'!D5368</f>
        <v>0.13278952999999999</v>
      </c>
      <c r="E585" s="27">
        <f>'Stata Output'!E5368</f>
        <v>3.3100659999999997E-2</v>
      </c>
      <c r="G585" s="22">
        <f t="shared" si="72"/>
        <v>0</v>
      </c>
      <c r="H585" s="22">
        <f t="shared" si="73"/>
        <v>0</v>
      </c>
      <c r="I585" s="22">
        <f t="shared" si="74"/>
        <v>0</v>
      </c>
      <c r="K585" s="22">
        <f t="shared" si="75"/>
        <v>0</v>
      </c>
      <c r="N585" s="32" t="s">
        <v>426</v>
      </c>
      <c r="O585" s="22" t="s">
        <v>577</v>
      </c>
      <c r="P585" s="27">
        <f>'Stata Output'!C1044</f>
        <v>0.50649173999999997</v>
      </c>
      <c r="Q585" s="27">
        <f>'Stata Output'!D1044</f>
        <v>8.9057750000000005E-2</v>
      </c>
      <c r="R585" s="27">
        <f>'Stata Output'!E1044</f>
        <v>0.37492832999999998</v>
      </c>
      <c r="T585" s="22">
        <f t="shared" si="76"/>
        <v>0</v>
      </c>
      <c r="U585" s="22">
        <f t="shared" si="77"/>
        <v>0</v>
      </c>
      <c r="V585" s="22">
        <f t="shared" si="78"/>
        <v>0</v>
      </c>
      <c r="X585" s="22">
        <f t="shared" si="79"/>
        <v>0</v>
      </c>
    </row>
    <row r="586" spans="1:24" x14ac:dyDescent="0.2">
      <c r="A586" s="32" t="s">
        <v>426</v>
      </c>
      <c r="B586" s="26" t="s">
        <v>591</v>
      </c>
      <c r="C586" s="27">
        <f>'Stata Output'!C5369</f>
        <v>0.78595490000000001</v>
      </c>
      <c r="D586" s="27">
        <f>'Stata Output'!D5369</f>
        <v>0.1290268</v>
      </c>
      <c r="E586" s="27">
        <f>'Stata Output'!E5369</f>
        <v>3.9876120000000001E-2</v>
      </c>
      <c r="G586" s="22">
        <f t="shared" si="72"/>
        <v>0</v>
      </c>
      <c r="H586" s="22">
        <f t="shared" si="73"/>
        <v>0</v>
      </c>
      <c r="I586" s="22">
        <f t="shared" si="74"/>
        <v>0</v>
      </c>
      <c r="K586" s="22">
        <f t="shared" si="75"/>
        <v>0</v>
      </c>
      <c r="N586" s="32" t="s">
        <v>426</v>
      </c>
      <c r="O586" s="22" t="s">
        <v>578</v>
      </c>
      <c r="P586" s="27">
        <f>'Stata Output'!C1045</f>
        <v>0.49571388</v>
      </c>
      <c r="Q586" s="27">
        <f>'Stata Output'!D1045</f>
        <v>9.5401219999999995E-2</v>
      </c>
      <c r="R586" s="27">
        <f>'Stata Output'!E1045</f>
        <v>0.37787283999999999</v>
      </c>
      <c r="T586" s="22">
        <f t="shared" si="76"/>
        <v>0</v>
      </c>
      <c r="U586" s="22">
        <f t="shared" si="77"/>
        <v>0</v>
      </c>
      <c r="V586" s="22">
        <f t="shared" si="78"/>
        <v>0</v>
      </c>
      <c r="X586" s="22">
        <f t="shared" si="79"/>
        <v>0</v>
      </c>
    </row>
    <row r="587" spans="1:24" x14ac:dyDescent="0.2">
      <c r="A587" s="32" t="s">
        <v>426</v>
      </c>
      <c r="B587" s="28" t="s">
        <v>592</v>
      </c>
      <c r="C587" s="27">
        <f>'Stata Output'!C5370</f>
        <v>0.74751696000000001</v>
      </c>
      <c r="D587" s="27">
        <f>'Stata Output'!D5370</f>
        <v>0.13677606</v>
      </c>
      <c r="E587" s="27">
        <f>'Stata Output'!E5370</f>
        <v>4.9889700000000002E-2</v>
      </c>
      <c r="G587" s="22">
        <f t="shared" si="72"/>
        <v>0</v>
      </c>
      <c r="H587" s="22">
        <f t="shared" si="73"/>
        <v>0</v>
      </c>
      <c r="I587" s="22">
        <f t="shared" si="74"/>
        <v>0</v>
      </c>
      <c r="K587" s="22">
        <f t="shared" si="75"/>
        <v>0</v>
      </c>
      <c r="N587" s="32" t="s">
        <v>426</v>
      </c>
      <c r="O587" s="22" t="s">
        <v>579</v>
      </c>
      <c r="P587" s="27">
        <f>'Stata Output'!C1046</f>
        <v>0.53032290999999998</v>
      </c>
      <c r="Q587" s="27">
        <f>'Stata Output'!D1046</f>
        <v>8.7245699999999995E-2</v>
      </c>
      <c r="R587" s="27">
        <f>'Stata Output'!E1046</f>
        <v>0.33189552999999999</v>
      </c>
      <c r="T587" s="22">
        <f t="shared" si="76"/>
        <v>0</v>
      </c>
      <c r="U587" s="22">
        <f t="shared" si="77"/>
        <v>0</v>
      </c>
      <c r="V587" s="22">
        <f t="shared" si="78"/>
        <v>0</v>
      </c>
      <c r="X587" s="22">
        <f t="shared" si="79"/>
        <v>0</v>
      </c>
    </row>
    <row r="588" spans="1:24" x14ac:dyDescent="0.2">
      <c r="A588" s="32" t="s">
        <v>426</v>
      </c>
      <c r="B588" s="26" t="s">
        <v>593</v>
      </c>
      <c r="C588" s="27">
        <f>'Stata Output'!C5371</f>
        <v>0.75538921000000003</v>
      </c>
      <c r="D588" s="27">
        <f>'Stata Output'!D5371</f>
        <v>0.13758566</v>
      </c>
      <c r="E588" s="27">
        <f>'Stata Output'!E5371</f>
        <v>4.179269E-2</v>
      </c>
      <c r="G588" s="22">
        <f t="shared" si="72"/>
        <v>0</v>
      </c>
      <c r="H588" s="22">
        <f t="shared" si="73"/>
        <v>0</v>
      </c>
      <c r="I588" s="22">
        <f t="shared" si="74"/>
        <v>0</v>
      </c>
      <c r="K588" s="22">
        <f t="shared" si="75"/>
        <v>0</v>
      </c>
      <c r="N588" s="32" t="s">
        <v>426</v>
      </c>
      <c r="O588" s="22" t="s">
        <v>580</v>
      </c>
      <c r="P588" s="27">
        <f>'Stata Output'!C1047</f>
        <v>0.53226412999999995</v>
      </c>
      <c r="Q588" s="27">
        <f>'Stata Output'!D1047</f>
        <v>8.2848179999999993E-2</v>
      </c>
      <c r="R588" s="27">
        <f>'Stata Output'!E1047</f>
        <v>0.33709324000000002</v>
      </c>
      <c r="T588" s="22">
        <f t="shared" si="76"/>
        <v>0</v>
      </c>
      <c r="U588" s="22">
        <f t="shared" si="77"/>
        <v>0</v>
      </c>
      <c r="V588" s="22">
        <f t="shared" si="78"/>
        <v>0</v>
      </c>
      <c r="X588" s="22">
        <f t="shared" si="79"/>
        <v>0</v>
      </c>
    </row>
    <row r="589" spans="1:24" x14ac:dyDescent="0.2">
      <c r="A589" s="32" t="s">
        <v>426</v>
      </c>
      <c r="B589" s="28" t="s">
        <v>594</v>
      </c>
      <c r="C589" s="27">
        <f>'Stata Output'!C5372</f>
        <v>0.72816603000000002</v>
      </c>
      <c r="D589" s="27">
        <f>'Stata Output'!D5372</f>
        <v>0.14827196000000001</v>
      </c>
      <c r="E589" s="27">
        <f>'Stata Output'!E5372</f>
        <v>5.7889860000000001E-2</v>
      </c>
      <c r="G589" s="22">
        <f t="shared" si="72"/>
        <v>0</v>
      </c>
      <c r="H589" s="22">
        <f t="shared" si="73"/>
        <v>0</v>
      </c>
      <c r="I589" s="22">
        <f t="shared" si="74"/>
        <v>0</v>
      </c>
      <c r="K589" s="22">
        <f t="shared" si="75"/>
        <v>0</v>
      </c>
      <c r="N589" s="32" t="s">
        <v>426</v>
      </c>
      <c r="O589" s="22" t="s">
        <v>581</v>
      </c>
      <c r="P589" s="27">
        <f>'Stata Output'!C1048</f>
        <v>0.55668620000000002</v>
      </c>
      <c r="Q589" s="27">
        <f>'Stata Output'!D1048</f>
        <v>8.5456199999999996E-2</v>
      </c>
      <c r="R589" s="27">
        <f>'Stata Output'!E1048</f>
        <v>0.31168778000000003</v>
      </c>
      <c r="T589" s="22">
        <f t="shared" si="76"/>
        <v>0</v>
      </c>
      <c r="U589" s="22">
        <f t="shared" si="77"/>
        <v>0</v>
      </c>
      <c r="V589" s="22">
        <f t="shared" si="78"/>
        <v>0</v>
      </c>
      <c r="X589" s="22">
        <f t="shared" si="79"/>
        <v>0</v>
      </c>
    </row>
    <row r="590" spans="1:24" x14ac:dyDescent="0.2">
      <c r="A590" s="32" t="s">
        <v>426</v>
      </c>
      <c r="B590" s="26" t="s">
        <v>595</v>
      </c>
      <c r="C590" s="27">
        <f>'Stata Output'!C5373</f>
        <v>0.72701358999999999</v>
      </c>
      <c r="D590" s="27">
        <f>'Stata Output'!D5373</f>
        <v>0.14552657999999999</v>
      </c>
      <c r="E590" s="27">
        <f>'Stata Output'!E5373</f>
        <v>6.3161780000000001E-2</v>
      </c>
      <c r="G590" s="22">
        <f t="shared" si="72"/>
        <v>0</v>
      </c>
      <c r="H590" s="22">
        <f t="shared" si="73"/>
        <v>0</v>
      </c>
      <c r="I590" s="22">
        <f t="shared" si="74"/>
        <v>0</v>
      </c>
      <c r="K590" s="22">
        <f t="shared" si="75"/>
        <v>0</v>
      </c>
      <c r="N590" s="32" t="s">
        <v>426</v>
      </c>
      <c r="O590" s="22" t="s">
        <v>582</v>
      </c>
      <c r="P590" s="27">
        <f>'Stata Output'!C1049</f>
        <v>0.5487649</v>
      </c>
      <c r="Q590" s="27">
        <f>'Stata Output'!D1049</f>
        <v>9.0276190000000006E-2</v>
      </c>
      <c r="R590" s="27">
        <f>'Stata Output'!E1049</f>
        <v>0.31367782</v>
      </c>
      <c r="T590" s="22">
        <f t="shared" si="76"/>
        <v>0</v>
      </c>
      <c r="U590" s="22">
        <f t="shared" si="77"/>
        <v>0</v>
      </c>
      <c r="V590" s="22">
        <f t="shared" si="78"/>
        <v>0</v>
      </c>
      <c r="X590" s="22">
        <f t="shared" si="79"/>
        <v>0</v>
      </c>
    </row>
    <row r="591" spans="1:24" x14ac:dyDescent="0.2">
      <c r="A591" s="32" t="s">
        <v>426</v>
      </c>
      <c r="B591" s="28" t="s">
        <v>596</v>
      </c>
      <c r="C591" s="27">
        <f>'Stata Output'!C5374</f>
        <v>0.72827659</v>
      </c>
      <c r="D591" s="27">
        <f>'Stata Output'!D5374</f>
        <v>0.1427764</v>
      </c>
      <c r="E591" s="27">
        <f>'Stata Output'!E5374</f>
        <v>6.5651210000000002E-2</v>
      </c>
      <c r="G591" s="22">
        <f t="shared" si="72"/>
        <v>0</v>
      </c>
      <c r="H591" s="22">
        <f t="shared" si="73"/>
        <v>0</v>
      </c>
      <c r="I591" s="22">
        <f t="shared" si="74"/>
        <v>0</v>
      </c>
      <c r="K591" s="22">
        <f t="shared" si="75"/>
        <v>0</v>
      </c>
      <c r="N591" s="32" t="s">
        <v>426</v>
      </c>
      <c r="O591" s="22" t="s">
        <v>583</v>
      </c>
      <c r="P591" s="27">
        <f>'Stata Output'!C1050</f>
        <v>0.54131856</v>
      </c>
      <c r="Q591" s="27">
        <f>'Stata Output'!D1050</f>
        <v>9.3475409999999995E-2</v>
      </c>
      <c r="R591" s="27">
        <f>'Stata Output'!E1050</f>
        <v>0.31701764999999998</v>
      </c>
      <c r="T591" s="22">
        <f t="shared" si="76"/>
        <v>0</v>
      </c>
      <c r="U591" s="22">
        <f t="shared" si="77"/>
        <v>0</v>
      </c>
      <c r="V591" s="22">
        <f t="shared" si="78"/>
        <v>0</v>
      </c>
      <c r="X591" s="22">
        <f t="shared" si="79"/>
        <v>0</v>
      </c>
    </row>
    <row r="592" spans="1:24" x14ac:dyDescent="0.2">
      <c r="A592" s="32" t="s">
        <v>426</v>
      </c>
      <c r="B592" s="26" t="s">
        <v>597</v>
      </c>
      <c r="C592" s="27">
        <f>'Stata Output'!C5375</f>
        <v>0.74146604999999999</v>
      </c>
      <c r="D592" s="27">
        <f>'Stata Output'!D5375</f>
        <v>0.14528579</v>
      </c>
      <c r="E592" s="27">
        <f>'Stata Output'!E5375</f>
        <v>5.0284769999999999E-2</v>
      </c>
      <c r="G592" s="22">
        <f t="shared" si="72"/>
        <v>0</v>
      </c>
      <c r="H592" s="22">
        <f t="shared" si="73"/>
        <v>0</v>
      </c>
      <c r="I592" s="22">
        <f t="shared" si="74"/>
        <v>0</v>
      </c>
      <c r="K592" s="22">
        <f t="shared" si="75"/>
        <v>0</v>
      </c>
      <c r="N592" s="32" t="s">
        <v>426</v>
      </c>
      <c r="O592" s="22" t="s">
        <v>584</v>
      </c>
      <c r="P592" s="27">
        <f>'Stata Output'!C1051</f>
        <v>0.54792898000000001</v>
      </c>
      <c r="Q592" s="27">
        <f>'Stata Output'!D1051</f>
        <v>8.4268040000000002E-2</v>
      </c>
      <c r="R592" s="27">
        <f>'Stata Output'!E1051</f>
        <v>0.32451369000000002</v>
      </c>
      <c r="T592" s="22">
        <f t="shared" si="76"/>
        <v>0</v>
      </c>
      <c r="U592" s="22">
        <f t="shared" si="77"/>
        <v>0</v>
      </c>
      <c r="V592" s="22">
        <f t="shared" si="78"/>
        <v>0</v>
      </c>
      <c r="X592" s="22">
        <f t="shared" si="79"/>
        <v>0</v>
      </c>
    </row>
    <row r="593" spans="1:24" x14ac:dyDescent="0.2">
      <c r="A593" s="32" t="s">
        <v>426</v>
      </c>
      <c r="B593" s="28" t="s">
        <v>598</v>
      </c>
      <c r="C593" s="27">
        <f>'Stata Output'!C5376</f>
        <v>0.75161648000000003</v>
      </c>
      <c r="D593" s="27">
        <f>'Stata Output'!D5376</f>
        <v>0.14563545</v>
      </c>
      <c r="E593" s="27">
        <f>'Stata Output'!E5376</f>
        <v>4.0315459999999997E-2</v>
      </c>
      <c r="G593" s="22">
        <f t="shared" si="72"/>
        <v>0</v>
      </c>
      <c r="H593" s="22">
        <f t="shared" si="73"/>
        <v>0</v>
      </c>
      <c r="I593" s="22">
        <f t="shared" si="74"/>
        <v>0</v>
      </c>
      <c r="K593" s="22">
        <f t="shared" si="75"/>
        <v>0</v>
      </c>
      <c r="N593" s="32" t="s">
        <v>426</v>
      </c>
      <c r="O593" s="22" t="s">
        <v>585</v>
      </c>
      <c r="P593" s="27">
        <f>'Stata Output'!C1052</f>
        <v>0.54895534000000001</v>
      </c>
      <c r="Q593" s="27">
        <f>'Stata Output'!D1052</f>
        <v>7.9108339999999999E-2</v>
      </c>
      <c r="R593" s="27">
        <f>'Stata Output'!E1052</f>
        <v>0.33149357000000002</v>
      </c>
      <c r="T593" s="22">
        <f t="shared" si="76"/>
        <v>0</v>
      </c>
      <c r="U593" s="22">
        <f t="shared" si="77"/>
        <v>0</v>
      </c>
      <c r="V593" s="22">
        <f t="shared" si="78"/>
        <v>0</v>
      </c>
      <c r="X593" s="22">
        <f t="shared" si="79"/>
        <v>0</v>
      </c>
    </row>
    <row r="594" spans="1:24" x14ac:dyDescent="0.2">
      <c r="A594" s="32" t="s">
        <v>426</v>
      </c>
      <c r="B594" s="26" t="s">
        <v>599</v>
      </c>
      <c r="C594" s="27">
        <f>'Stata Output'!C5377</f>
        <v>0.75080150999999995</v>
      </c>
      <c r="D594" s="27">
        <f>'Stata Output'!D5377</f>
        <v>0.14339919000000001</v>
      </c>
      <c r="E594" s="27">
        <f>'Stata Output'!E5377</f>
        <v>4.4466789999999999E-2</v>
      </c>
      <c r="G594" s="22">
        <f t="shared" si="72"/>
        <v>0</v>
      </c>
      <c r="H594" s="22">
        <f t="shared" si="73"/>
        <v>0</v>
      </c>
      <c r="I594" s="22">
        <f t="shared" si="74"/>
        <v>0</v>
      </c>
      <c r="K594" s="22">
        <f t="shared" si="75"/>
        <v>0</v>
      </c>
      <c r="N594" s="32" t="s">
        <v>426</v>
      </c>
      <c r="O594" s="22" t="s">
        <v>586</v>
      </c>
      <c r="P594" s="27">
        <f>'Stata Output'!C1053</f>
        <v>0.54252807000000003</v>
      </c>
      <c r="Q594" s="27">
        <f>'Stata Output'!D1053</f>
        <v>8.2951059999999993E-2</v>
      </c>
      <c r="R594" s="27">
        <f>'Stata Output'!E1053</f>
        <v>0.33318346999999998</v>
      </c>
      <c r="T594" s="22">
        <f t="shared" si="76"/>
        <v>0</v>
      </c>
      <c r="U594" s="22">
        <f t="shared" si="77"/>
        <v>0</v>
      </c>
      <c r="V594" s="22">
        <f t="shared" si="78"/>
        <v>0</v>
      </c>
      <c r="X594" s="22">
        <f t="shared" si="79"/>
        <v>0</v>
      </c>
    </row>
    <row r="595" spans="1:24" x14ac:dyDescent="0.2">
      <c r="A595" s="32" t="s">
        <v>426</v>
      </c>
      <c r="B595" s="28" t="s">
        <v>600</v>
      </c>
      <c r="C595" s="27">
        <f>'Stata Output'!C5378</f>
        <v>0.75027745000000001</v>
      </c>
      <c r="D595" s="27">
        <f>'Stata Output'!D5378</f>
        <v>0.14160175999999999</v>
      </c>
      <c r="E595" s="27">
        <f>'Stata Output'!E5378</f>
        <v>4.7811569999999998E-2</v>
      </c>
      <c r="G595" s="22">
        <f t="shared" si="72"/>
        <v>0</v>
      </c>
      <c r="H595" s="22">
        <f t="shared" si="73"/>
        <v>0</v>
      </c>
      <c r="I595" s="22">
        <f t="shared" si="74"/>
        <v>0</v>
      </c>
      <c r="K595" s="22">
        <f t="shared" si="75"/>
        <v>0</v>
      </c>
      <c r="N595" s="32" t="s">
        <v>426</v>
      </c>
      <c r="O595" s="22" t="s">
        <v>587</v>
      </c>
      <c r="P595" s="27">
        <f>'Stata Output'!C1054</f>
        <v>0.53724680000000002</v>
      </c>
      <c r="Q595" s="27">
        <f>'Stata Output'!D1054</f>
        <v>8.6106639999999998E-2</v>
      </c>
      <c r="R595" s="27">
        <f>'Stata Output'!E1054</f>
        <v>0.33473217999999999</v>
      </c>
      <c r="T595" s="22">
        <f t="shared" si="76"/>
        <v>0</v>
      </c>
      <c r="U595" s="22">
        <f t="shared" si="77"/>
        <v>0</v>
      </c>
      <c r="V595" s="22">
        <f t="shared" si="78"/>
        <v>0</v>
      </c>
      <c r="X595" s="22">
        <f t="shared" si="79"/>
        <v>0</v>
      </c>
    </row>
    <row r="596" spans="1:24" x14ac:dyDescent="0.2">
      <c r="A596" s="32" t="s">
        <v>426</v>
      </c>
      <c r="B596" s="26" t="s">
        <v>601</v>
      </c>
      <c r="C596" s="27">
        <f>'Stata Output'!C5379</f>
        <v>0.75015445999999997</v>
      </c>
      <c r="D596" s="27">
        <f>'Stata Output'!D5379</f>
        <v>0.13997538000000001</v>
      </c>
      <c r="E596" s="27">
        <f>'Stata Output'!E5379</f>
        <v>5.0288310000000003E-2</v>
      </c>
      <c r="G596" s="22">
        <f t="shared" si="72"/>
        <v>0</v>
      </c>
      <c r="H596" s="22">
        <f t="shared" si="73"/>
        <v>0</v>
      </c>
      <c r="I596" s="22">
        <f t="shared" si="74"/>
        <v>0</v>
      </c>
      <c r="K596" s="22">
        <f t="shared" si="75"/>
        <v>0</v>
      </c>
      <c r="N596" s="32" t="s">
        <v>426</v>
      </c>
      <c r="O596" s="22" t="s">
        <v>588</v>
      </c>
      <c r="P596" s="27">
        <f>'Stata Output'!C1055</f>
        <v>0.53266736999999997</v>
      </c>
      <c r="Q596" s="27">
        <f>'Stata Output'!D1055</f>
        <v>8.858481E-2</v>
      </c>
      <c r="R596" s="27">
        <f>'Stata Output'!E1055</f>
        <v>0.33622279999999999</v>
      </c>
      <c r="T596" s="22">
        <f t="shared" si="76"/>
        <v>0</v>
      </c>
      <c r="U596" s="22">
        <f t="shared" si="77"/>
        <v>0</v>
      </c>
      <c r="V596" s="22">
        <f t="shared" si="78"/>
        <v>0</v>
      </c>
      <c r="X596" s="22">
        <f t="shared" si="79"/>
        <v>0</v>
      </c>
    </row>
    <row r="597" spans="1:24" x14ac:dyDescent="0.2">
      <c r="A597" s="32" t="s">
        <v>426</v>
      </c>
      <c r="B597" s="28" t="s">
        <v>602</v>
      </c>
      <c r="C597" s="27">
        <f>'Stata Output'!C5380</f>
        <v>0.74616658000000002</v>
      </c>
      <c r="D597" s="27">
        <f>'Stata Output'!D5380</f>
        <v>0.13952829999999999</v>
      </c>
      <c r="E597" s="27">
        <f>'Stata Output'!E5380</f>
        <v>5.5535359999999999E-2</v>
      </c>
      <c r="G597" s="22">
        <f t="shared" si="72"/>
        <v>0</v>
      </c>
      <c r="H597" s="22">
        <f t="shared" si="73"/>
        <v>0</v>
      </c>
      <c r="I597" s="22">
        <f t="shared" si="74"/>
        <v>0</v>
      </c>
      <c r="K597" s="22">
        <f t="shared" si="75"/>
        <v>0</v>
      </c>
      <c r="N597" s="32" t="s">
        <v>426</v>
      </c>
      <c r="O597" s="22" t="s">
        <v>589</v>
      </c>
      <c r="P597" s="27">
        <f>'Stata Output'!C1056</f>
        <v>0.53060901999999999</v>
      </c>
      <c r="Q597" s="27">
        <f>'Stata Output'!D1056</f>
        <v>9.1930819999999996E-2</v>
      </c>
      <c r="R597" s="27">
        <f>'Stata Output'!E1056</f>
        <v>0.33443046999999998</v>
      </c>
      <c r="T597" s="22">
        <f t="shared" si="76"/>
        <v>0</v>
      </c>
      <c r="U597" s="22">
        <f t="shared" si="77"/>
        <v>0</v>
      </c>
      <c r="V597" s="22">
        <f t="shared" si="78"/>
        <v>0</v>
      </c>
      <c r="X597" s="22">
        <f t="shared" si="79"/>
        <v>0</v>
      </c>
    </row>
    <row r="598" spans="1:24" x14ac:dyDescent="0.2">
      <c r="A598" s="32" t="s">
        <v>426</v>
      </c>
      <c r="B598" s="26" t="s">
        <v>603</v>
      </c>
      <c r="C598" s="27">
        <f>'Stata Output'!C5381</f>
        <v>0.74740921999999999</v>
      </c>
      <c r="D598" s="27">
        <f>'Stata Output'!D5381</f>
        <v>0.13627855</v>
      </c>
      <c r="E598" s="27">
        <f>'Stata Output'!E5381</f>
        <v>5.8765440000000002E-2</v>
      </c>
      <c r="G598" s="22">
        <f t="shared" si="72"/>
        <v>0</v>
      </c>
      <c r="H598" s="22">
        <f t="shared" si="73"/>
        <v>0</v>
      </c>
      <c r="I598" s="22">
        <f t="shared" si="74"/>
        <v>0</v>
      </c>
      <c r="K598" s="22">
        <f t="shared" si="75"/>
        <v>0</v>
      </c>
      <c r="N598" s="32" t="s">
        <v>426</v>
      </c>
      <c r="O598" s="22" t="s">
        <v>590</v>
      </c>
      <c r="P598" s="27">
        <f>'Stata Output'!C1057</f>
        <v>0.52175954999999996</v>
      </c>
      <c r="Q598" s="27">
        <f>'Stata Output'!D1057</f>
        <v>9.5879510000000001E-2</v>
      </c>
      <c r="R598" s="27">
        <f>'Stata Output'!E1057</f>
        <v>0.33823787999999999</v>
      </c>
      <c r="T598" s="22">
        <f t="shared" si="76"/>
        <v>0</v>
      </c>
      <c r="U598" s="22">
        <f t="shared" si="77"/>
        <v>0</v>
      </c>
      <c r="V598" s="22">
        <f t="shared" si="78"/>
        <v>0</v>
      </c>
      <c r="X598" s="22">
        <f t="shared" si="79"/>
        <v>0</v>
      </c>
    </row>
    <row r="599" spans="1:24" x14ac:dyDescent="0.2">
      <c r="A599" s="32" t="s">
        <v>426</v>
      </c>
      <c r="B599" s="28" t="s">
        <v>604</v>
      </c>
      <c r="C599" s="27">
        <f>'Stata Output'!C5382</f>
        <v>0.74500213999999998</v>
      </c>
      <c r="D599" s="27">
        <f>'Stata Output'!D5382</f>
        <v>0.13489306000000001</v>
      </c>
      <c r="E599" s="27">
        <f>'Stata Output'!E5382</f>
        <v>6.3534069999999998E-2</v>
      </c>
      <c r="G599" s="22">
        <f t="shared" si="72"/>
        <v>0</v>
      </c>
      <c r="H599" s="22">
        <f t="shared" si="73"/>
        <v>0</v>
      </c>
      <c r="I599" s="22">
        <f t="shared" si="74"/>
        <v>0</v>
      </c>
      <c r="K599" s="22">
        <f t="shared" si="75"/>
        <v>0</v>
      </c>
      <c r="N599" s="32" t="s">
        <v>426</v>
      </c>
      <c r="O599" s="22" t="s">
        <v>591</v>
      </c>
      <c r="P599" s="27">
        <f>'Stata Output'!C1058</f>
        <v>0.51739288999999999</v>
      </c>
      <c r="Q599" s="27">
        <f>'Stata Output'!D1058</f>
        <v>9.9542220000000001E-2</v>
      </c>
      <c r="R599" s="27">
        <f>'Stata Output'!E1058</f>
        <v>0.33822552</v>
      </c>
      <c r="T599" s="22">
        <f t="shared" si="76"/>
        <v>0</v>
      </c>
      <c r="U599" s="22">
        <f t="shared" si="77"/>
        <v>0</v>
      </c>
      <c r="V599" s="22">
        <f t="shared" si="78"/>
        <v>0</v>
      </c>
      <c r="X599" s="22">
        <f t="shared" si="79"/>
        <v>0</v>
      </c>
    </row>
    <row r="600" spans="1:24" x14ac:dyDescent="0.2">
      <c r="A600" s="32" t="s">
        <v>426</v>
      </c>
      <c r="B600" s="26" t="s">
        <v>605</v>
      </c>
      <c r="C600" s="27">
        <f>'Stata Output'!C5383</f>
        <v>0.79913577999999996</v>
      </c>
      <c r="D600" s="27">
        <f>'Stata Output'!D5383</f>
        <v>7.0234060000000001E-2</v>
      </c>
      <c r="E600" s="27">
        <f>'Stata Output'!E5383</f>
        <v>7.5574050000000004E-2</v>
      </c>
      <c r="G600" s="22">
        <f t="shared" si="72"/>
        <v>0</v>
      </c>
      <c r="H600" s="22">
        <f t="shared" si="73"/>
        <v>0</v>
      </c>
      <c r="I600" s="22">
        <f t="shared" si="74"/>
        <v>0</v>
      </c>
      <c r="K600" s="22">
        <f t="shared" si="75"/>
        <v>0</v>
      </c>
      <c r="N600" s="32" t="s">
        <v>426</v>
      </c>
      <c r="O600" s="22" t="s">
        <v>592</v>
      </c>
      <c r="P600" s="27">
        <f>'Stata Output'!C1059</f>
        <v>0.36351020000000001</v>
      </c>
      <c r="Q600" s="27">
        <f>'Stata Output'!D1059</f>
        <v>0.14049666</v>
      </c>
      <c r="R600" s="27">
        <f>'Stata Output'!E1059</f>
        <v>0.41689230999999999</v>
      </c>
      <c r="T600" s="22">
        <f t="shared" si="76"/>
        <v>0</v>
      </c>
      <c r="U600" s="22">
        <f t="shared" si="77"/>
        <v>0</v>
      </c>
      <c r="V600" s="22">
        <f t="shared" si="78"/>
        <v>0</v>
      </c>
      <c r="X600" s="22">
        <f t="shared" si="79"/>
        <v>0</v>
      </c>
    </row>
    <row r="601" spans="1:24" x14ac:dyDescent="0.2">
      <c r="A601" s="32" t="s">
        <v>426</v>
      </c>
      <c r="B601" s="28" t="s">
        <v>606</v>
      </c>
      <c r="C601" s="27">
        <f>'Stata Output'!C5384</f>
        <v>0.80144954000000002</v>
      </c>
      <c r="D601" s="27">
        <f>'Stata Output'!D5384</f>
        <v>7.0119230000000005E-2</v>
      </c>
      <c r="E601" s="27">
        <f>'Stata Output'!E5384</f>
        <v>7.4436459999999996E-2</v>
      </c>
      <c r="G601" s="22">
        <f t="shared" si="72"/>
        <v>0</v>
      </c>
      <c r="H601" s="22">
        <f t="shared" si="73"/>
        <v>0</v>
      </c>
      <c r="I601" s="22">
        <f t="shared" si="74"/>
        <v>0</v>
      </c>
      <c r="K601" s="22">
        <f t="shared" si="75"/>
        <v>0</v>
      </c>
      <c r="N601" s="32" t="s">
        <v>426</v>
      </c>
      <c r="O601" s="22" t="s">
        <v>593</v>
      </c>
      <c r="P601" s="27">
        <f>'Stata Output'!C1060</f>
        <v>0.36243837000000001</v>
      </c>
      <c r="Q601" s="27">
        <f>'Stata Output'!D1060</f>
        <v>0.14044044</v>
      </c>
      <c r="R601" s="27">
        <f>'Stata Output'!E1060</f>
        <v>0.41930065</v>
      </c>
      <c r="T601" s="22">
        <f t="shared" si="76"/>
        <v>0</v>
      </c>
      <c r="U601" s="22">
        <f t="shared" si="77"/>
        <v>0</v>
      </c>
      <c r="V601" s="22">
        <f t="shared" si="78"/>
        <v>0</v>
      </c>
      <c r="X601" s="22">
        <f t="shared" si="79"/>
        <v>0</v>
      </c>
    </row>
    <row r="602" spans="1:24" x14ac:dyDescent="0.2">
      <c r="A602" s="32" t="s">
        <v>426</v>
      </c>
      <c r="B602" s="26" t="s">
        <v>607</v>
      </c>
      <c r="C602" s="27">
        <f>'Stata Output'!C5385</f>
        <v>0.79770953</v>
      </c>
      <c r="D602" s="27">
        <f>'Stata Output'!D5385</f>
        <v>7.0374220000000001E-2</v>
      </c>
      <c r="E602" s="27">
        <f>'Stata Output'!E5385</f>
        <v>7.8389420000000001E-2</v>
      </c>
      <c r="G602" s="22">
        <f t="shared" si="72"/>
        <v>0</v>
      </c>
      <c r="H602" s="22">
        <f t="shared" si="73"/>
        <v>0</v>
      </c>
      <c r="I602" s="22">
        <f t="shared" si="74"/>
        <v>0</v>
      </c>
      <c r="K602" s="22">
        <f t="shared" si="75"/>
        <v>0</v>
      </c>
      <c r="N602" s="32" t="s">
        <v>426</v>
      </c>
      <c r="O602" s="22" t="s">
        <v>594</v>
      </c>
      <c r="P602" s="27">
        <f>'Stata Output'!C1061</f>
        <v>0.36239626000000003</v>
      </c>
      <c r="Q602" s="27">
        <f>'Stata Output'!D1061</f>
        <v>0.1425854</v>
      </c>
      <c r="R602" s="27">
        <f>'Stata Output'!E1061</f>
        <v>0.41697331999999998</v>
      </c>
      <c r="T602" s="22">
        <f t="shared" si="76"/>
        <v>0</v>
      </c>
      <c r="U602" s="22">
        <f t="shared" si="77"/>
        <v>0</v>
      </c>
      <c r="V602" s="22">
        <f t="shared" si="78"/>
        <v>0</v>
      </c>
      <c r="X602" s="22">
        <f t="shared" si="79"/>
        <v>0</v>
      </c>
    </row>
    <row r="603" spans="1:24" x14ac:dyDescent="0.2">
      <c r="A603" s="32" t="s">
        <v>426</v>
      </c>
      <c r="B603" s="28" t="s">
        <v>608</v>
      </c>
      <c r="C603" s="27">
        <f>'Stata Output'!C5386</f>
        <v>0.80044475999999998</v>
      </c>
      <c r="D603" s="27">
        <f>'Stata Output'!D5386</f>
        <v>6.6088010000000003E-2</v>
      </c>
      <c r="E603" s="27">
        <f>'Stata Output'!E5386</f>
        <v>8.1383689999999995E-2</v>
      </c>
      <c r="G603" s="22">
        <f t="shared" si="72"/>
        <v>0</v>
      </c>
      <c r="H603" s="22">
        <f t="shared" si="73"/>
        <v>0</v>
      </c>
      <c r="I603" s="22">
        <f t="shared" si="74"/>
        <v>0</v>
      </c>
      <c r="K603" s="22">
        <f t="shared" si="75"/>
        <v>0</v>
      </c>
      <c r="N603" s="32" t="s">
        <v>426</v>
      </c>
      <c r="O603" s="22" t="s">
        <v>595</v>
      </c>
      <c r="P603" s="27">
        <f>'Stata Output'!C1062</f>
        <v>0.35094604000000001</v>
      </c>
      <c r="Q603" s="27">
        <f>'Stata Output'!D1062</f>
        <v>0.14705465000000001</v>
      </c>
      <c r="R603" s="27">
        <f>'Stata Output'!E1062</f>
        <v>0.42260557999999998</v>
      </c>
      <c r="T603" s="22">
        <f t="shared" si="76"/>
        <v>0</v>
      </c>
      <c r="U603" s="22">
        <f t="shared" si="77"/>
        <v>0</v>
      </c>
      <c r="V603" s="22">
        <f t="shared" si="78"/>
        <v>0</v>
      </c>
      <c r="X603" s="22">
        <f t="shared" si="79"/>
        <v>0</v>
      </c>
    </row>
    <row r="604" spans="1:24" x14ac:dyDescent="0.2">
      <c r="A604" s="32" t="s">
        <v>426</v>
      </c>
      <c r="B604" s="26" t="s">
        <v>609</v>
      </c>
      <c r="C604" s="27">
        <f>'Stata Output'!C5387</f>
        <v>0.80064184999999999</v>
      </c>
      <c r="D604" s="27">
        <f>'Stata Output'!D5387</f>
        <v>6.4702380000000004E-2</v>
      </c>
      <c r="E604" s="27">
        <f>'Stata Output'!E5387</f>
        <v>8.3145200000000002E-2</v>
      </c>
      <c r="G604" s="22">
        <f t="shared" si="72"/>
        <v>0</v>
      </c>
      <c r="H604" s="22">
        <f t="shared" si="73"/>
        <v>0</v>
      </c>
      <c r="I604" s="22">
        <f t="shared" si="74"/>
        <v>0</v>
      </c>
      <c r="K604" s="22">
        <f t="shared" si="75"/>
        <v>0</v>
      </c>
      <c r="N604" s="32" t="s">
        <v>426</v>
      </c>
      <c r="O604" s="22" t="s">
        <v>596</v>
      </c>
      <c r="P604" s="27">
        <f>'Stata Output'!C1063</f>
        <v>0.34710553</v>
      </c>
      <c r="Q604" s="27">
        <f>'Stata Output'!D1063</f>
        <v>0.14896255</v>
      </c>
      <c r="R604" s="27">
        <f>'Stata Output'!E1063</f>
        <v>0.42404366999999998</v>
      </c>
      <c r="T604" s="22">
        <f t="shared" si="76"/>
        <v>0</v>
      </c>
      <c r="U604" s="22">
        <f t="shared" si="77"/>
        <v>0</v>
      </c>
      <c r="V604" s="22">
        <f t="shared" si="78"/>
        <v>0</v>
      </c>
      <c r="X604" s="22">
        <f t="shared" si="79"/>
        <v>0</v>
      </c>
    </row>
    <row r="605" spans="1:24" x14ac:dyDescent="0.2">
      <c r="A605" s="32" t="s">
        <v>426</v>
      </c>
      <c r="B605" s="28" t="s">
        <v>610</v>
      </c>
      <c r="C605" s="27">
        <f>'Stata Output'!C5388</f>
        <v>0.80039811999999999</v>
      </c>
      <c r="D605" s="27">
        <f>'Stata Output'!D5388</f>
        <v>6.3014109999999998E-2</v>
      </c>
      <c r="E605" s="27">
        <f>'Stata Output'!E5388</f>
        <v>8.5850220000000005E-2</v>
      </c>
      <c r="G605" s="22">
        <f t="shared" si="72"/>
        <v>0</v>
      </c>
      <c r="H605" s="22">
        <f t="shared" si="73"/>
        <v>0</v>
      </c>
      <c r="I605" s="22">
        <f t="shared" si="74"/>
        <v>0</v>
      </c>
      <c r="K605" s="22">
        <f t="shared" si="75"/>
        <v>0</v>
      </c>
      <c r="N605" s="32" t="s">
        <v>426</v>
      </c>
      <c r="O605" s="22" t="s">
        <v>597</v>
      </c>
      <c r="P605" s="27">
        <f>'Stata Output'!C1064</f>
        <v>0.34232834000000001</v>
      </c>
      <c r="Q605" s="27">
        <f>'Stata Output'!D1064</f>
        <v>0.15161324000000001</v>
      </c>
      <c r="R605" s="27">
        <f>'Stata Output'!E1064</f>
        <v>0.42552638999999998</v>
      </c>
      <c r="T605" s="22">
        <f t="shared" si="76"/>
        <v>0</v>
      </c>
      <c r="U605" s="22">
        <f t="shared" si="77"/>
        <v>0</v>
      </c>
      <c r="V605" s="22">
        <f t="shared" si="78"/>
        <v>0</v>
      </c>
      <c r="X605" s="22">
        <f t="shared" si="79"/>
        <v>0</v>
      </c>
    </row>
    <row r="606" spans="1:24" x14ac:dyDescent="0.2">
      <c r="A606" s="32" t="s">
        <v>426</v>
      </c>
      <c r="B606" s="26" t="s">
        <v>611</v>
      </c>
      <c r="C606" s="27">
        <f>'Stata Output'!C5389</f>
        <v>0.80497543000000005</v>
      </c>
      <c r="D606" s="27">
        <f>'Stata Output'!D5389</f>
        <v>7.0407810000000001E-2</v>
      </c>
      <c r="E606" s="27">
        <f>'Stata Output'!E5389</f>
        <v>7.3108670000000001E-2</v>
      </c>
      <c r="G606" s="22">
        <f t="shared" si="72"/>
        <v>0</v>
      </c>
      <c r="H606" s="22">
        <f t="shared" si="73"/>
        <v>0</v>
      </c>
      <c r="I606" s="22">
        <f t="shared" si="74"/>
        <v>0</v>
      </c>
      <c r="K606" s="22">
        <f t="shared" si="75"/>
        <v>0</v>
      </c>
      <c r="N606" s="32" t="s">
        <v>426</v>
      </c>
      <c r="O606" s="22" t="s">
        <v>598</v>
      </c>
      <c r="P606" s="27">
        <f>'Stata Output'!C1065</f>
        <v>0.36115047</v>
      </c>
      <c r="Q606" s="27">
        <f>'Stata Output'!D1065</f>
        <v>0.14071544</v>
      </c>
      <c r="R606" s="27">
        <f>'Stata Output'!E1065</f>
        <v>0.42331604</v>
      </c>
      <c r="T606" s="22">
        <f t="shared" si="76"/>
        <v>0</v>
      </c>
      <c r="U606" s="22">
        <f t="shared" si="77"/>
        <v>0</v>
      </c>
      <c r="V606" s="22">
        <f t="shared" si="78"/>
        <v>0</v>
      </c>
      <c r="X606" s="22">
        <f t="shared" si="79"/>
        <v>0</v>
      </c>
    </row>
    <row r="607" spans="1:24" x14ac:dyDescent="0.2">
      <c r="A607" s="32" t="s">
        <v>426</v>
      </c>
      <c r="B607" s="28" t="s">
        <v>612</v>
      </c>
      <c r="C607" s="27">
        <f>'Stata Output'!C5390</f>
        <v>0.80340438000000003</v>
      </c>
      <c r="D607" s="27">
        <f>'Stata Output'!D5390</f>
        <v>7.024743E-2</v>
      </c>
      <c r="E607" s="27">
        <f>'Stata Output'!E5390</f>
        <v>7.5153159999999997E-2</v>
      </c>
      <c r="G607" s="22">
        <f t="shared" si="72"/>
        <v>0</v>
      </c>
      <c r="H607" s="22">
        <f t="shared" si="73"/>
        <v>0</v>
      </c>
      <c r="I607" s="22">
        <f t="shared" si="74"/>
        <v>0</v>
      </c>
      <c r="K607" s="22">
        <f t="shared" si="75"/>
        <v>0</v>
      </c>
      <c r="N607" s="32" t="s">
        <v>426</v>
      </c>
      <c r="O607" s="22" t="s">
        <v>599</v>
      </c>
      <c r="P607" s="27">
        <f>'Stata Output'!C1066</f>
        <v>0.36038368999999998</v>
      </c>
      <c r="Q607" s="27">
        <f>'Stata Output'!D1066</f>
        <v>0.14201042</v>
      </c>
      <c r="R607" s="27">
        <f>'Stata Output'!E1066</f>
        <v>0.42259485000000002</v>
      </c>
      <c r="T607" s="22">
        <f t="shared" si="76"/>
        <v>0</v>
      </c>
      <c r="U607" s="22">
        <f t="shared" si="77"/>
        <v>0</v>
      </c>
      <c r="V607" s="22">
        <f t="shared" si="78"/>
        <v>0</v>
      </c>
      <c r="X607" s="22">
        <f t="shared" si="79"/>
        <v>0</v>
      </c>
    </row>
    <row r="608" spans="1:24" x14ac:dyDescent="0.2">
      <c r="A608" s="32" t="s">
        <v>426</v>
      </c>
      <c r="B608" s="26" t="s">
        <v>613</v>
      </c>
      <c r="C608" s="27">
        <f>'Stata Output'!C5391</f>
        <v>0.80197850999999998</v>
      </c>
      <c r="D608" s="27">
        <f>'Stata Output'!D5391</f>
        <v>6.8912950000000001E-2</v>
      </c>
      <c r="E608" s="27">
        <f>'Stata Output'!E5391</f>
        <v>7.8715460000000001E-2</v>
      </c>
      <c r="G608" s="22">
        <f t="shared" si="72"/>
        <v>0</v>
      </c>
      <c r="H608" s="22">
        <f t="shared" si="73"/>
        <v>0</v>
      </c>
      <c r="I608" s="22">
        <f t="shared" si="74"/>
        <v>0</v>
      </c>
      <c r="K608" s="22">
        <f t="shared" si="75"/>
        <v>0</v>
      </c>
      <c r="N608" s="32" t="s">
        <v>426</v>
      </c>
      <c r="O608" s="22" t="s">
        <v>600</v>
      </c>
      <c r="P608" s="27">
        <f>'Stata Output'!C1067</f>
        <v>0.35635824999999999</v>
      </c>
      <c r="Q608" s="27">
        <f>'Stata Output'!D1067</f>
        <v>0.14493675</v>
      </c>
      <c r="R608" s="27">
        <f>'Stata Output'!E1067</f>
        <v>0.42308004999999999</v>
      </c>
      <c r="T608" s="22">
        <f t="shared" si="76"/>
        <v>0</v>
      </c>
      <c r="U608" s="22">
        <f t="shared" si="77"/>
        <v>0</v>
      </c>
      <c r="V608" s="22">
        <f t="shared" si="78"/>
        <v>0</v>
      </c>
      <c r="X608" s="22">
        <f t="shared" si="79"/>
        <v>0</v>
      </c>
    </row>
    <row r="609" spans="1:24" x14ac:dyDescent="0.2">
      <c r="A609" s="32" t="s">
        <v>426</v>
      </c>
      <c r="B609" s="28" t="s">
        <v>614</v>
      </c>
      <c r="C609" s="27">
        <f>'Stata Output'!C5392</f>
        <v>0.81657468</v>
      </c>
      <c r="D609" s="27">
        <f>'Stata Output'!D5392</f>
        <v>5.9116599999999998E-2</v>
      </c>
      <c r="E609" s="27">
        <f>'Stata Output'!E5392</f>
        <v>7.5922539999999997E-2</v>
      </c>
      <c r="G609" s="22">
        <f t="shared" si="72"/>
        <v>0</v>
      </c>
      <c r="H609" s="22">
        <f t="shared" si="73"/>
        <v>0</v>
      </c>
      <c r="I609" s="22">
        <f t="shared" si="74"/>
        <v>0</v>
      </c>
      <c r="K609" s="22">
        <f t="shared" si="75"/>
        <v>0</v>
      </c>
      <c r="N609" s="32" t="s">
        <v>426</v>
      </c>
      <c r="O609" s="22" t="s">
        <v>601</v>
      </c>
      <c r="P609" s="27">
        <f>'Stata Output'!C1068</f>
        <v>0.33187539999999999</v>
      </c>
      <c r="Q609" s="27">
        <f>'Stata Output'!D1068</f>
        <v>0.14952773999999999</v>
      </c>
      <c r="R609" s="27">
        <f>'Stata Output'!E1068</f>
        <v>0.44060015000000002</v>
      </c>
      <c r="T609" s="22">
        <f t="shared" si="76"/>
        <v>0</v>
      </c>
      <c r="U609" s="22">
        <f t="shared" si="77"/>
        <v>0</v>
      </c>
      <c r="V609" s="22">
        <f t="shared" si="78"/>
        <v>0</v>
      </c>
      <c r="X609" s="22">
        <f t="shared" si="79"/>
        <v>0</v>
      </c>
    </row>
    <row r="610" spans="1:24" x14ac:dyDescent="0.2">
      <c r="A610" s="32" t="s">
        <v>426</v>
      </c>
      <c r="B610" s="26" t="s">
        <v>615</v>
      </c>
      <c r="C610" s="27">
        <f>'Stata Output'!C5393</f>
        <v>0.81580496000000002</v>
      </c>
      <c r="D610" s="27">
        <f>'Stata Output'!D5393</f>
        <v>5.5528319999999999E-2</v>
      </c>
      <c r="E610" s="27">
        <f>'Stata Output'!E5393</f>
        <v>8.1962480000000004E-2</v>
      </c>
      <c r="G610" s="22">
        <f t="shared" si="72"/>
        <v>0</v>
      </c>
      <c r="H610" s="22">
        <f t="shared" si="73"/>
        <v>0</v>
      </c>
      <c r="I610" s="22">
        <f t="shared" si="74"/>
        <v>0</v>
      </c>
      <c r="K610" s="22">
        <f t="shared" si="75"/>
        <v>0</v>
      </c>
      <c r="N610" s="32" t="s">
        <v>426</v>
      </c>
      <c r="O610" s="22" t="s">
        <v>602</v>
      </c>
      <c r="P610" s="27">
        <f>'Stata Output'!C1069</f>
        <v>0.32167101999999997</v>
      </c>
      <c r="Q610" s="27">
        <f>'Stata Output'!D1069</f>
        <v>0.1553312</v>
      </c>
      <c r="R610" s="27">
        <f>'Stata Output'!E1069</f>
        <v>0.44361137</v>
      </c>
      <c r="T610" s="22">
        <f t="shared" si="76"/>
        <v>0</v>
      </c>
      <c r="U610" s="22">
        <f t="shared" si="77"/>
        <v>0</v>
      </c>
      <c r="V610" s="22">
        <f t="shared" si="78"/>
        <v>0</v>
      </c>
      <c r="X610" s="22">
        <f t="shared" si="79"/>
        <v>0</v>
      </c>
    </row>
    <row r="611" spans="1:24" x14ac:dyDescent="0.2">
      <c r="A611" s="32" t="s">
        <v>426</v>
      </c>
      <c r="B611" s="28" t="s">
        <v>616</v>
      </c>
      <c r="C611" s="27">
        <f>'Stata Output'!C5394</f>
        <v>0.81536993999999996</v>
      </c>
      <c r="D611" s="27">
        <f>'Stata Output'!D5394</f>
        <v>5.2986079999999998E-2</v>
      </c>
      <c r="E611" s="27">
        <f>'Stata Output'!E5394</f>
        <v>8.6114300000000005E-2</v>
      </c>
      <c r="G611" s="22">
        <f t="shared" si="72"/>
        <v>0</v>
      </c>
      <c r="H611" s="22">
        <f t="shared" si="73"/>
        <v>0</v>
      </c>
      <c r="I611" s="22">
        <f t="shared" si="74"/>
        <v>0</v>
      </c>
      <c r="K611" s="22">
        <f t="shared" si="75"/>
        <v>0</v>
      </c>
      <c r="N611" s="32" t="s">
        <v>426</v>
      </c>
      <c r="O611" s="22" t="s">
        <v>603</v>
      </c>
      <c r="P611" s="27">
        <f>'Stata Output'!C1070</f>
        <v>0.31446365999999998</v>
      </c>
      <c r="Q611" s="27">
        <f>'Stata Output'!D1070</f>
        <v>0.15936852000000001</v>
      </c>
      <c r="R611" s="27">
        <f>'Stata Output'!E1070</f>
        <v>0.44580620999999998</v>
      </c>
      <c r="T611" s="22">
        <f t="shared" si="76"/>
        <v>0</v>
      </c>
      <c r="U611" s="22">
        <f t="shared" si="77"/>
        <v>0</v>
      </c>
      <c r="V611" s="22">
        <f t="shared" si="78"/>
        <v>0</v>
      </c>
      <c r="X611" s="22">
        <f t="shared" si="79"/>
        <v>0</v>
      </c>
    </row>
    <row r="612" spans="1:24" x14ac:dyDescent="0.2">
      <c r="A612" s="32" t="s">
        <v>426</v>
      </c>
      <c r="B612" s="26" t="s">
        <v>617</v>
      </c>
      <c r="C612" s="27">
        <f>'Stata Output'!C5395</f>
        <v>0.81431699000000002</v>
      </c>
      <c r="D612" s="27">
        <f>'Stata Output'!D5395</f>
        <v>5.1071529999999997E-2</v>
      </c>
      <c r="E612" s="27">
        <f>'Stata Output'!E5395</f>
        <v>9.0078640000000001E-2</v>
      </c>
      <c r="G612" s="22">
        <f t="shared" si="72"/>
        <v>0</v>
      </c>
      <c r="H612" s="22">
        <f t="shared" si="73"/>
        <v>0</v>
      </c>
      <c r="I612" s="22">
        <f t="shared" si="74"/>
        <v>0</v>
      </c>
      <c r="K612" s="22">
        <f t="shared" si="75"/>
        <v>0</v>
      </c>
      <c r="N612" s="32" t="s">
        <v>426</v>
      </c>
      <c r="O612" s="22" t="s">
        <v>604</v>
      </c>
      <c r="P612" s="27">
        <f>'Stata Output'!C1071</f>
        <v>0.30888918999999998</v>
      </c>
      <c r="Q612" s="27">
        <f>'Stata Output'!D1071</f>
        <v>0.16289782999999999</v>
      </c>
      <c r="R612" s="27">
        <f>'Stata Output'!E1071</f>
        <v>0.44705518</v>
      </c>
      <c r="T612" s="22">
        <f t="shared" si="76"/>
        <v>0</v>
      </c>
      <c r="U612" s="22">
        <f t="shared" si="77"/>
        <v>0</v>
      </c>
      <c r="V612" s="22">
        <f t="shared" si="78"/>
        <v>0</v>
      </c>
      <c r="X612" s="22">
        <f t="shared" si="79"/>
        <v>0</v>
      </c>
    </row>
    <row r="613" spans="1:24" x14ac:dyDescent="0.2">
      <c r="A613" s="32" t="s">
        <v>426</v>
      </c>
      <c r="B613" s="28" t="s">
        <v>618</v>
      </c>
      <c r="C613" s="27">
        <f>'Stata Output'!C5396</f>
        <v>0.80437523</v>
      </c>
      <c r="D613" s="27">
        <f>'Stata Output'!D5396</f>
        <v>0.14764780999999999</v>
      </c>
      <c r="E613" s="27">
        <f>'Stata Output'!E5396</f>
        <v>-1.1632429999999999E-2</v>
      </c>
      <c r="G613" s="22">
        <f t="shared" si="72"/>
        <v>0</v>
      </c>
      <c r="H613" s="22">
        <f t="shared" si="73"/>
        <v>0</v>
      </c>
      <c r="I613" s="22">
        <f t="shared" si="74"/>
        <v>1</v>
      </c>
      <c r="K613" s="22">
        <f t="shared" si="75"/>
        <v>1</v>
      </c>
      <c r="N613" s="32" t="s">
        <v>426</v>
      </c>
      <c r="O613" s="22" t="s">
        <v>605</v>
      </c>
      <c r="P613" s="27">
        <f>'Stata Output'!C1072</f>
        <v>0.55470324000000004</v>
      </c>
      <c r="Q613" s="27">
        <f>'Stata Output'!D1072</f>
        <v>5.2148060000000003E-2</v>
      </c>
      <c r="R613" s="27">
        <f>'Stata Output'!E1072</f>
        <v>0.36769595999999999</v>
      </c>
      <c r="T613" s="22">
        <f t="shared" si="76"/>
        <v>0</v>
      </c>
      <c r="U613" s="22">
        <f t="shared" si="77"/>
        <v>0</v>
      </c>
      <c r="V613" s="22">
        <f t="shared" si="78"/>
        <v>0</v>
      </c>
      <c r="X613" s="22">
        <f t="shared" si="79"/>
        <v>0</v>
      </c>
    </row>
    <row r="614" spans="1:24" x14ac:dyDescent="0.2">
      <c r="A614" s="32" t="s">
        <v>426</v>
      </c>
      <c r="B614" s="26" t="s">
        <v>619</v>
      </c>
      <c r="C614" s="27">
        <f>'Stata Output'!C5397</f>
        <v>0.82267473999999996</v>
      </c>
      <c r="D614" s="27">
        <f>'Stata Output'!D5397</f>
        <v>0.13409602000000001</v>
      </c>
      <c r="E614" s="27">
        <f>'Stata Output'!E5397</f>
        <v>-1.331097E-2</v>
      </c>
      <c r="G614" s="22">
        <f t="shared" si="72"/>
        <v>0</v>
      </c>
      <c r="H614" s="22">
        <f t="shared" si="73"/>
        <v>0</v>
      </c>
      <c r="I614" s="22">
        <f t="shared" si="74"/>
        <v>1</v>
      </c>
      <c r="K614" s="22">
        <f t="shared" si="75"/>
        <v>1</v>
      </c>
      <c r="N614" s="32" t="s">
        <v>426</v>
      </c>
      <c r="O614" s="22" t="s">
        <v>606</v>
      </c>
      <c r="P614" s="27">
        <f>'Stata Output'!C1073</f>
        <v>0.52045224999999995</v>
      </c>
      <c r="Q614" s="27">
        <f>'Stata Output'!D1073</f>
        <v>5.9774189999999998E-2</v>
      </c>
      <c r="R614" s="27">
        <f>'Stata Output'!E1073</f>
        <v>0.39087865999999999</v>
      </c>
      <c r="T614" s="22">
        <f t="shared" si="76"/>
        <v>0</v>
      </c>
      <c r="U614" s="22">
        <f t="shared" si="77"/>
        <v>0</v>
      </c>
      <c r="V614" s="22">
        <f t="shared" si="78"/>
        <v>0</v>
      </c>
      <c r="X614" s="22">
        <f t="shared" si="79"/>
        <v>0</v>
      </c>
    </row>
    <row r="615" spans="1:24" x14ac:dyDescent="0.2">
      <c r="A615" s="32" t="s">
        <v>426</v>
      </c>
      <c r="B615" s="28" t="s">
        <v>620</v>
      </c>
      <c r="C615" s="27">
        <f>'Stata Output'!C5398</f>
        <v>0.82767214</v>
      </c>
      <c r="D615" s="27">
        <f>'Stata Output'!D5398</f>
        <v>0.13042785000000001</v>
      </c>
      <c r="E615" s="27">
        <f>'Stata Output'!E5398</f>
        <v>-1.381629E-2</v>
      </c>
      <c r="G615" s="22">
        <f t="shared" si="72"/>
        <v>0</v>
      </c>
      <c r="H615" s="22">
        <f t="shared" si="73"/>
        <v>0</v>
      </c>
      <c r="I615" s="22">
        <f t="shared" si="74"/>
        <v>1</v>
      </c>
      <c r="K615" s="22">
        <f t="shared" si="75"/>
        <v>1</v>
      </c>
      <c r="N615" s="32" t="s">
        <v>426</v>
      </c>
      <c r="O615" s="22" t="s">
        <v>607</v>
      </c>
      <c r="P615" s="27">
        <f>'Stata Output'!C1074</f>
        <v>0.51119022000000003</v>
      </c>
      <c r="Q615" s="27">
        <f>'Stata Output'!D1074</f>
        <v>6.1808660000000001E-2</v>
      </c>
      <c r="R615" s="27">
        <f>'Stata Output'!E1074</f>
        <v>0.39717827999999999</v>
      </c>
      <c r="T615" s="22">
        <f t="shared" si="76"/>
        <v>0</v>
      </c>
      <c r="U615" s="22">
        <f t="shared" si="77"/>
        <v>0</v>
      </c>
      <c r="V615" s="22">
        <f t="shared" si="78"/>
        <v>0</v>
      </c>
      <c r="X615" s="22">
        <f t="shared" si="79"/>
        <v>0</v>
      </c>
    </row>
    <row r="616" spans="1:24" x14ac:dyDescent="0.2">
      <c r="A616" s="32" t="s">
        <v>426</v>
      </c>
      <c r="B616" s="26" t="s">
        <v>621</v>
      </c>
      <c r="C616" s="27">
        <f>'Stata Output'!C5399</f>
        <v>0.82182047000000003</v>
      </c>
      <c r="D616" s="27">
        <f>'Stata Output'!D5399</f>
        <v>0.13189171999999999</v>
      </c>
      <c r="E616" s="27">
        <f>'Stata Output'!E5399</f>
        <v>-9.1601300000000007E-3</v>
      </c>
      <c r="G616" s="22">
        <f t="shared" si="72"/>
        <v>0</v>
      </c>
      <c r="H616" s="22">
        <f t="shared" si="73"/>
        <v>0</v>
      </c>
      <c r="I616" s="22">
        <f t="shared" si="74"/>
        <v>1</v>
      </c>
      <c r="K616" s="22">
        <f t="shared" si="75"/>
        <v>1</v>
      </c>
      <c r="N616" s="32" t="s">
        <v>426</v>
      </c>
      <c r="O616" s="22" t="s">
        <v>608</v>
      </c>
      <c r="P616" s="27">
        <f>'Stata Output'!C1075</f>
        <v>0.51410652000000001</v>
      </c>
      <c r="Q616" s="27">
        <f>'Stata Output'!D1075</f>
        <v>6.3596340000000001E-2</v>
      </c>
      <c r="R616" s="27">
        <f>'Stata Output'!E1075</f>
        <v>0.39251605000000001</v>
      </c>
      <c r="T616" s="22">
        <f t="shared" si="76"/>
        <v>0</v>
      </c>
      <c r="U616" s="22">
        <f t="shared" si="77"/>
        <v>0</v>
      </c>
      <c r="V616" s="22">
        <f t="shared" si="78"/>
        <v>0</v>
      </c>
      <c r="X616" s="22">
        <f t="shared" si="79"/>
        <v>0</v>
      </c>
    </row>
    <row r="617" spans="1:24" x14ac:dyDescent="0.2">
      <c r="A617" s="32" t="s">
        <v>426</v>
      </c>
      <c r="B617" s="28" t="s">
        <v>622</v>
      </c>
      <c r="C617" s="27">
        <f>'Stata Output'!C5400</f>
        <v>0.82445148999999995</v>
      </c>
      <c r="D617" s="27">
        <f>'Stata Output'!D5400</f>
        <v>0.12769973000000001</v>
      </c>
      <c r="E617" s="27">
        <f>'Stata Output'!E5400</f>
        <v>-6.1807499999999996E-3</v>
      </c>
      <c r="G617" s="22">
        <f t="shared" si="72"/>
        <v>0</v>
      </c>
      <c r="H617" s="22">
        <f t="shared" si="73"/>
        <v>0</v>
      </c>
      <c r="I617" s="22">
        <f t="shared" si="74"/>
        <v>1</v>
      </c>
      <c r="K617" s="22">
        <f t="shared" si="75"/>
        <v>1</v>
      </c>
      <c r="N617" s="32" t="s">
        <v>426</v>
      </c>
      <c r="O617" s="22" t="s">
        <v>609</v>
      </c>
      <c r="P617" s="27">
        <f>'Stata Output'!C1076</f>
        <v>0.50289908000000005</v>
      </c>
      <c r="Q617" s="27">
        <f>'Stata Output'!D1076</f>
        <v>6.7997070000000007E-2</v>
      </c>
      <c r="R617" s="27">
        <f>'Stata Output'!E1076</f>
        <v>0.39799994999999999</v>
      </c>
      <c r="T617" s="22">
        <f t="shared" si="76"/>
        <v>0</v>
      </c>
      <c r="U617" s="22">
        <f t="shared" si="77"/>
        <v>0</v>
      </c>
      <c r="V617" s="22">
        <f t="shared" si="78"/>
        <v>0</v>
      </c>
      <c r="X617" s="22">
        <f t="shared" si="79"/>
        <v>0</v>
      </c>
    </row>
    <row r="618" spans="1:24" x14ac:dyDescent="0.2">
      <c r="A618" s="32" t="s">
        <v>426</v>
      </c>
      <c r="B618" s="26" t="s">
        <v>623</v>
      </c>
      <c r="C618" s="27">
        <f>'Stata Output'!C5401</f>
        <v>0.82484860000000004</v>
      </c>
      <c r="D618" s="27">
        <f>'Stata Output'!D5401</f>
        <v>0.12492718</v>
      </c>
      <c r="E618" s="27">
        <f>'Stata Output'!E5401</f>
        <v>-2.65928E-3</v>
      </c>
      <c r="G618" s="22">
        <f t="shared" si="72"/>
        <v>0</v>
      </c>
      <c r="H618" s="22">
        <f t="shared" si="73"/>
        <v>0</v>
      </c>
      <c r="I618" s="22">
        <f t="shared" si="74"/>
        <v>1</v>
      </c>
      <c r="K618" s="22">
        <f t="shared" si="75"/>
        <v>1</v>
      </c>
      <c r="N618" s="32" t="s">
        <v>426</v>
      </c>
      <c r="O618" s="22" t="s">
        <v>610</v>
      </c>
      <c r="P618" s="27">
        <f>'Stata Output'!C1077</f>
        <v>0.49521502000000001</v>
      </c>
      <c r="Q618" s="27">
        <f>'Stata Output'!D1077</f>
        <v>7.1812780000000007E-2</v>
      </c>
      <c r="R618" s="27">
        <f>'Stata Output'!E1077</f>
        <v>0.40087899999999999</v>
      </c>
      <c r="T618" s="22">
        <f t="shared" si="76"/>
        <v>0</v>
      </c>
      <c r="U618" s="22">
        <f t="shared" si="77"/>
        <v>0</v>
      </c>
      <c r="V618" s="22">
        <f t="shared" si="78"/>
        <v>0</v>
      </c>
      <c r="X618" s="22">
        <f t="shared" si="79"/>
        <v>0</v>
      </c>
    </row>
    <row r="619" spans="1:24" x14ac:dyDescent="0.2">
      <c r="A619" s="32" t="s">
        <v>426</v>
      </c>
      <c r="B619" s="28" t="s">
        <v>624</v>
      </c>
      <c r="C619" s="27">
        <f>'Stata Output'!C5402</f>
        <v>0.82815172999999997</v>
      </c>
      <c r="D619" s="27">
        <f>'Stata Output'!D5402</f>
        <v>0.12605168999999999</v>
      </c>
      <c r="E619" s="27">
        <f>'Stata Output'!E5402</f>
        <v>-6.6311599999999997E-3</v>
      </c>
      <c r="G619" s="22">
        <f t="shared" si="72"/>
        <v>0</v>
      </c>
      <c r="H619" s="22">
        <f t="shared" si="73"/>
        <v>0</v>
      </c>
      <c r="I619" s="22">
        <f t="shared" si="74"/>
        <v>1</v>
      </c>
      <c r="K619" s="22">
        <f t="shared" si="75"/>
        <v>1</v>
      </c>
      <c r="N619" s="32" t="s">
        <v>426</v>
      </c>
      <c r="O619" s="22" t="s">
        <v>611</v>
      </c>
      <c r="P619" s="27">
        <f>'Stata Output'!C1078</f>
        <v>0.49773624999999999</v>
      </c>
      <c r="Q619" s="27">
        <f>'Stata Output'!D1078</f>
        <v>6.9349599999999997E-2</v>
      </c>
      <c r="R619" s="27">
        <f>'Stata Output'!E1078</f>
        <v>0.40271465000000001</v>
      </c>
      <c r="T619" s="22">
        <f t="shared" si="76"/>
        <v>0</v>
      </c>
      <c r="U619" s="22">
        <f t="shared" si="77"/>
        <v>0</v>
      </c>
      <c r="V619" s="22">
        <f t="shared" si="78"/>
        <v>0</v>
      </c>
      <c r="X619" s="22">
        <f t="shared" si="79"/>
        <v>0</v>
      </c>
    </row>
    <row r="620" spans="1:24" x14ac:dyDescent="0.2">
      <c r="A620" s="32" t="s">
        <v>426</v>
      </c>
      <c r="B620" s="26" t="s">
        <v>625</v>
      </c>
      <c r="C620" s="27">
        <f>'Stata Output'!C5403</f>
        <v>0.80417044000000004</v>
      </c>
      <c r="D620" s="27">
        <f>'Stata Output'!D5403</f>
        <v>0.13669744</v>
      </c>
      <c r="E620" s="27">
        <f>'Stata Output'!E5403</f>
        <v>5.7804800000000002E-3</v>
      </c>
      <c r="G620" s="22">
        <f t="shared" si="72"/>
        <v>0</v>
      </c>
      <c r="H620" s="22">
        <f t="shared" si="73"/>
        <v>0</v>
      </c>
      <c r="I620" s="22">
        <f t="shared" si="74"/>
        <v>0</v>
      </c>
      <c r="K620" s="22">
        <f t="shared" si="75"/>
        <v>0</v>
      </c>
      <c r="N620" s="32" t="s">
        <v>426</v>
      </c>
      <c r="O620" s="22" t="s">
        <v>612</v>
      </c>
      <c r="P620" s="27">
        <f>'Stata Output'!C1079</f>
        <v>0.52270021</v>
      </c>
      <c r="Q620" s="27">
        <f>'Stata Output'!D1079</f>
        <v>6.9832560000000002E-2</v>
      </c>
      <c r="R620" s="27">
        <f>'Stata Output'!E1079</f>
        <v>0.37915354000000001</v>
      </c>
      <c r="T620" s="22">
        <f t="shared" si="76"/>
        <v>0</v>
      </c>
      <c r="U620" s="22">
        <f t="shared" si="77"/>
        <v>0</v>
      </c>
      <c r="V620" s="22">
        <f t="shared" si="78"/>
        <v>0</v>
      </c>
      <c r="X620" s="22">
        <f t="shared" si="79"/>
        <v>0</v>
      </c>
    </row>
    <row r="621" spans="1:24" x14ac:dyDescent="0.2">
      <c r="A621" s="32" t="s">
        <v>426</v>
      </c>
      <c r="B621" s="28" t="s">
        <v>626</v>
      </c>
      <c r="C621" s="27">
        <f>'Stata Output'!C5404</f>
        <v>0.79976095000000003</v>
      </c>
      <c r="D621" s="27">
        <f>'Stata Output'!D5404</f>
        <v>0.13800673999999999</v>
      </c>
      <c r="E621" s="27">
        <f>'Stata Output'!E5404</f>
        <v>8.9930800000000005E-3</v>
      </c>
      <c r="G621" s="22">
        <f t="shared" si="72"/>
        <v>0</v>
      </c>
      <c r="H621" s="22">
        <f t="shared" si="73"/>
        <v>0</v>
      </c>
      <c r="I621" s="22">
        <f t="shared" si="74"/>
        <v>0</v>
      </c>
      <c r="K621" s="22">
        <f t="shared" si="75"/>
        <v>0</v>
      </c>
      <c r="N621" s="32" t="s">
        <v>426</v>
      </c>
      <c r="O621" s="22" t="s">
        <v>613</v>
      </c>
      <c r="P621" s="27">
        <f>'Stata Output'!C1080</f>
        <v>0.52547527000000005</v>
      </c>
      <c r="Q621" s="27">
        <f>'Stata Output'!D1080</f>
        <v>7.0875949999999993E-2</v>
      </c>
      <c r="R621" s="27">
        <f>'Stata Output'!E1080</f>
        <v>0.37544264999999999</v>
      </c>
      <c r="T621" s="22">
        <f t="shared" si="76"/>
        <v>0</v>
      </c>
      <c r="U621" s="22">
        <f t="shared" si="77"/>
        <v>0</v>
      </c>
      <c r="V621" s="22">
        <f t="shared" si="78"/>
        <v>0</v>
      </c>
      <c r="X621" s="22">
        <f t="shared" si="79"/>
        <v>0</v>
      </c>
    </row>
    <row r="622" spans="1:24" x14ac:dyDescent="0.2">
      <c r="A622" s="32" t="s">
        <v>426</v>
      </c>
      <c r="B622" s="26" t="s">
        <v>627</v>
      </c>
      <c r="C622" s="27">
        <f>'Stata Output'!C5405</f>
        <v>0.79453222000000001</v>
      </c>
      <c r="D622" s="27">
        <f>'Stata Output'!D5405</f>
        <v>0.13891698</v>
      </c>
      <c r="E622" s="27">
        <f>'Stata Output'!E5405</f>
        <v>1.372459E-2</v>
      </c>
      <c r="G622" s="22">
        <f t="shared" si="72"/>
        <v>0</v>
      </c>
      <c r="H622" s="22">
        <f t="shared" si="73"/>
        <v>0</v>
      </c>
      <c r="I622" s="22">
        <f t="shared" si="74"/>
        <v>0</v>
      </c>
      <c r="K622" s="22">
        <f t="shared" si="75"/>
        <v>0</v>
      </c>
      <c r="N622" s="32" t="s">
        <v>426</v>
      </c>
      <c r="O622" s="22" t="s">
        <v>614</v>
      </c>
      <c r="P622" s="27">
        <f>'Stata Output'!C1081</f>
        <v>0.52696715999999999</v>
      </c>
      <c r="Q622" s="27">
        <f>'Stata Output'!D1081</f>
        <v>7.3059150000000003E-2</v>
      </c>
      <c r="R622" s="27">
        <f>'Stata Output'!E1081</f>
        <v>0.37165808</v>
      </c>
      <c r="T622" s="22">
        <f t="shared" si="76"/>
        <v>0</v>
      </c>
      <c r="U622" s="22">
        <f t="shared" si="77"/>
        <v>0</v>
      </c>
      <c r="V622" s="22">
        <f t="shared" si="78"/>
        <v>0</v>
      </c>
      <c r="X622" s="22">
        <f t="shared" si="79"/>
        <v>0</v>
      </c>
    </row>
    <row r="623" spans="1:24" x14ac:dyDescent="0.2">
      <c r="A623" s="32" t="s">
        <v>426</v>
      </c>
      <c r="B623" s="28" t="s">
        <v>628</v>
      </c>
      <c r="C623" s="27">
        <f>'Stata Output'!C5406</f>
        <v>0.79249970999999997</v>
      </c>
      <c r="D623" s="27">
        <f>'Stata Output'!D5406</f>
        <v>0.13846906</v>
      </c>
      <c r="E623" s="27">
        <f>'Stata Output'!E5406</f>
        <v>1.6714759999999999E-2</v>
      </c>
      <c r="G623" s="22">
        <f t="shared" si="72"/>
        <v>0</v>
      </c>
      <c r="H623" s="22">
        <f t="shared" si="73"/>
        <v>0</v>
      </c>
      <c r="I623" s="22">
        <f t="shared" si="74"/>
        <v>0</v>
      </c>
      <c r="K623" s="22">
        <f t="shared" si="75"/>
        <v>0</v>
      </c>
      <c r="N623" s="32" t="s">
        <v>426</v>
      </c>
      <c r="O623" s="22" t="s">
        <v>615</v>
      </c>
      <c r="P623" s="27">
        <f>'Stata Output'!C1082</f>
        <v>0.52530182999999997</v>
      </c>
      <c r="Q623" s="27">
        <f>'Stata Output'!D1082</f>
        <v>7.508861E-2</v>
      </c>
      <c r="R623" s="27">
        <f>'Stata Output'!E1082</f>
        <v>0.37095552999999998</v>
      </c>
      <c r="T623" s="22">
        <f t="shared" si="76"/>
        <v>0</v>
      </c>
      <c r="U623" s="22">
        <f t="shared" si="77"/>
        <v>0</v>
      </c>
      <c r="V623" s="22">
        <f t="shared" si="78"/>
        <v>0</v>
      </c>
      <c r="X623" s="22">
        <f t="shared" si="79"/>
        <v>0</v>
      </c>
    </row>
    <row r="624" spans="1:24" x14ac:dyDescent="0.2">
      <c r="A624" s="32" t="s">
        <v>426</v>
      </c>
      <c r="B624" s="26" t="s">
        <v>629</v>
      </c>
      <c r="C624" s="27">
        <f>'Stata Output'!C5407</f>
        <v>0.79273958</v>
      </c>
      <c r="D624" s="27">
        <f>'Stata Output'!D5407</f>
        <v>0.13563075999999999</v>
      </c>
      <c r="E624" s="27">
        <f>'Stata Output'!E5407</f>
        <v>2.0512209999999999E-2</v>
      </c>
      <c r="G624" s="22">
        <f t="shared" si="72"/>
        <v>0</v>
      </c>
      <c r="H624" s="22">
        <f t="shared" si="73"/>
        <v>0</v>
      </c>
      <c r="I624" s="22">
        <f t="shared" si="74"/>
        <v>0</v>
      </c>
      <c r="K624" s="22">
        <f t="shared" si="75"/>
        <v>0</v>
      </c>
      <c r="N624" s="32" t="s">
        <v>426</v>
      </c>
      <c r="O624" s="22" t="s">
        <v>616</v>
      </c>
      <c r="P624" s="27">
        <f>'Stata Output'!C1083</f>
        <v>0.51740184</v>
      </c>
      <c r="Q624" s="27">
        <f>'Stata Output'!D1083</f>
        <v>7.9107129999999998E-2</v>
      </c>
      <c r="R624" s="27">
        <f>'Stata Output'!E1083</f>
        <v>0.37381004000000001</v>
      </c>
      <c r="T624" s="22">
        <f t="shared" si="76"/>
        <v>0</v>
      </c>
      <c r="U624" s="22">
        <f t="shared" si="77"/>
        <v>0</v>
      </c>
      <c r="V624" s="22">
        <f t="shared" si="78"/>
        <v>0</v>
      </c>
      <c r="X624" s="22">
        <f t="shared" si="79"/>
        <v>0</v>
      </c>
    </row>
    <row r="625" spans="1:24" x14ac:dyDescent="0.2">
      <c r="A625" s="32" t="s">
        <v>426</v>
      </c>
      <c r="B625" s="28" t="s">
        <v>630</v>
      </c>
      <c r="C625" s="27">
        <f>'Stata Output'!C5408</f>
        <v>0.82768958000000004</v>
      </c>
      <c r="D625" s="27">
        <f>'Stata Output'!D5408</f>
        <v>0.11654832</v>
      </c>
      <c r="E625" s="27">
        <f>'Stata Output'!E5408</f>
        <v>7.5448599999999996E-3</v>
      </c>
      <c r="G625" s="22">
        <f t="shared" si="72"/>
        <v>0</v>
      </c>
      <c r="H625" s="22">
        <f t="shared" si="73"/>
        <v>0</v>
      </c>
      <c r="I625" s="22">
        <f t="shared" si="74"/>
        <v>0</v>
      </c>
      <c r="K625" s="22">
        <f t="shared" si="75"/>
        <v>0</v>
      </c>
      <c r="N625" s="32" t="s">
        <v>426</v>
      </c>
      <c r="O625" s="22" t="s">
        <v>617</v>
      </c>
      <c r="P625" s="27">
        <f>'Stata Output'!C1084</f>
        <v>0.47102919999999998</v>
      </c>
      <c r="Q625" s="27">
        <f>'Stata Output'!D1084</f>
        <v>8.365736E-2</v>
      </c>
      <c r="R625" s="27">
        <f>'Stata Output'!E1084</f>
        <v>0.41156764000000001</v>
      </c>
      <c r="T625" s="22">
        <f t="shared" si="76"/>
        <v>0</v>
      </c>
      <c r="U625" s="22">
        <f t="shared" si="77"/>
        <v>0</v>
      </c>
      <c r="V625" s="22">
        <f t="shared" si="78"/>
        <v>0</v>
      </c>
      <c r="X625" s="22">
        <f t="shared" si="79"/>
        <v>0</v>
      </c>
    </row>
    <row r="626" spans="1:24" x14ac:dyDescent="0.2">
      <c r="A626" s="32" t="s">
        <v>426</v>
      </c>
      <c r="B626" s="26" t="s">
        <v>631</v>
      </c>
      <c r="C626" s="27">
        <f>'Stata Output'!C5409</f>
        <v>0.85356655999999997</v>
      </c>
      <c r="D626" s="27">
        <f>'Stata Output'!D5409</f>
        <v>7.4995969999999995E-2</v>
      </c>
      <c r="E626" s="27">
        <f>'Stata Output'!E5409</f>
        <v>2.1662609999999999E-2</v>
      </c>
      <c r="G626" s="22">
        <f t="shared" si="72"/>
        <v>0</v>
      </c>
      <c r="H626" s="22">
        <f t="shared" si="73"/>
        <v>0</v>
      </c>
      <c r="I626" s="22">
        <f t="shared" si="74"/>
        <v>0</v>
      </c>
      <c r="K626" s="22">
        <f t="shared" si="75"/>
        <v>0</v>
      </c>
      <c r="N626" s="32" t="s">
        <v>426</v>
      </c>
      <c r="O626" s="22" t="s">
        <v>618</v>
      </c>
      <c r="P626" s="27">
        <f>'Stata Output'!C1085</f>
        <v>0.37381459</v>
      </c>
      <c r="Q626" s="27">
        <f>'Stata Output'!D1085</f>
        <v>0.11217286</v>
      </c>
      <c r="R626" s="27">
        <f>'Stata Output'!E1085</f>
        <v>0.45427593999999999</v>
      </c>
      <c r="T626" s="22">
        <f t="shared" si="76"/>
        <v>0</v>
      </c>
      <c r="U626" s="22">
        <f t="shared" si="77"/>
        <v>0</v>
      </c>
      <c r="V626" s="22">
        <f t="shared" si="78"/>
        <v>0</v>
      </c>
      <c r="X626" s="22">
        <f t="shared" si="79"/>
        <v>0</v>
      </c>
    </row>
    <row r="627" spans="1:24" x14ac:dyDescent="0.2">
      <c r="A627" s="32" t="s">
        <v>426</v>
      </c>
      <c r="B627" s="28" t="s">
        <v>632</v>
      </c>
      <c r="C627" s="27">
        <f>'Stata Output'!C5410</f>
        <v>0.85409493000000003</v>
      </c>
      <c r="D627" s="27">
        <f>'Stata Output'!D5410</f>
        <v>6.7943980000000001E-2</v>
      </c>
      <c r="E627" s="27">
        <f>'Stata Output'!E5410</f>
        <v>3.1717479999999999E-2</v>
      </c>
      <c r="G627" s="22">
        <f t="shared" si="72"/>
        <v>0</v>
      </c>
      <c r="H627" s="22">
        <f t="shared" si="73"/>
        <v>0</v>
      </c>
      <c r="I627" s="22">
        <f t="shared" si="74"/>
        <v>0</v>
      </c>
      <c r="K627" s="22">
        <f t="shared" si="75"/>
        <v>0</v>
      </c>
      <c r="N627" s="32" t="s">
        <v>426</v>
      </c>
      <c r="O627" s="22" t="s">
        <v>619</v>
      </c>
      <c r="P627" s="27">
        <f>'Stata Output'!C1086</f>
        <v>0.35369095</v>
      </c>
      <c r="Q627" s="27">
        <f>'Stata Output'!D1086</f>
        <v>0.12273043</v>
      </c>
      <c r="R627" s="27">
        <f>'Stata Output'!E1086</f>
        <v>0.46172995999999999</v>
      </c>
      <c r="T627" s="22">
        <f t="shared" si="76"/>
        <v>0</v>
      </c>
      <c r="U627" s="22">
        <f t="shared" si="77"/>
        <v>0</v>
      </c>
      <c r="V627" s="22">
        <f t="shared" si="78"/>
        <v>0</v>
      </c>
      <c r="X627" s="22">
        <f t="shared" si="79"/>
        <v>0</v>
      </c>
    </row>
    <row r="628" spans="1:24" x14ac:dyDescent="0.2">
      <c r="A628" s="32" t="s">
        <v>426</v>
      </c>
      <c r="B628" s="26" t="s">
        <v>633</v>
      </c>
      <c r="C628" s="27">
        <f>'Stata Output'!C5411</f>
        <v>0.82778534000000004</v>
      </c>
      <c r="D628" s="27">
        <f>'Stata Output'!D5411</f>
        <v>0.11914825</v>
      </c>
      <c r="E628" s="27">
        <f>'Stata Output'!E5411</f>
        <v>-1.1404900000000001E-2</v>
      </c>
      <c r="G628" s="22">
        <f t="shared" si="72"/>
        <v>0</v>
      </c>
      <c r="H628" s="22">
        <f t="shared" si="73"/>
        <v>0</v>
      </c>
      <c r="I628" s="22">
        <f t="shared" si="74"/>
        <v>1</v>
      </c>
      <c r="K628" s="22">
        <f t="shared" si="75"/>
        <v>1</v>
      </c>
      <c r="N628" s="32" t="s">
        <v>426</v>
      </c>
      <c r="O628" s="22" t="s">
        <v>620</v>
      </c>
      <c r="P628" s="27">
        <f>'Stata Output'!C1087</f>
        <v>0.49176578999999998</v>
      </c>
      <c r="Q628" s="27">
        <f>'Stata Output'!D1087</f>
        <v>6.5048999999999996E-2</v>
      </c>
      <c r="R628" s="27">
        <f>'Stata Output'!E1087</f>
        <v>0.39799089999999998</v>
      </c>
      <c r="T628" s="22">
        <f t="shared" si="76"/>
        <v>0</v>
      </c>
      <c r="U628" s="22">
        <f t="shared" si="77"/>
        <v>0</v>
      </c>
      <c r="V628" s="22">
        <f t="shared" si="78"/>
        <v>0</v>
      </c>
      <c r="X628" s="22">
        <f t="shared" si="79"/>
        <v>0</v>
      </c>
    </row>
    <row r="629" spans="1:24" x14ac:dyDescent="0.2">
      <c r="A629" s="32" t="s">
        <v>426</v>
      </c>
      <c r="B629" s="28" t="s">
        <v>634</v>
      </c>
      <c r="C629" s="27">
        <f>'Stata Output'!C5412</f>
        <v>0.82596840000000005</v>
      </c>
      <c r="D629" s="27">
        <f>'Stata Output'!D5412</f>
        <v>0.11559346</v>
      </c>
      <c r="E629" s="27">
        <f>'Stata Output'!E5412</f>
        <v>-4.2036799999999996E-3</v>
      </c>
      <c r="G629" s="22">
        <f t="shared" si="72"/>
        <v>0</v>
      </c>
      <c r="H629" s="22">
        <f t="shared" si="73"/>
        <v>0</v>
      </c>
      <c r="I629" s="22">
        <f t="shared" si="74"/>
        <v>1</v>
      </c>
      <c r="K629" s="22">
        <f t="shared" si="75"/>
        <v>1</v>
      </c>
      <c r="N629" s="32" t="s">
        <v>426</v>
      </c>
      <c r="O629" s="22" t="s">
        <v>621</v>
      </c>
      <c r="P629" s="27">
        <f>'Stata Output'!C1088</f>
        <v>0.48144344</v>
      </c>
      <c r="Q629" s="27">
        <f>'Stata Output'!D1088</f>
        <v>7.15089E-2</v>
      </c>
      <c r="R629" s="27">
        <f>'Stata Output'!E1088</f>
        <v>0.40038680999999998</v>
      </c>
      <c r="T629" s="22">
        <f t="shared" si="76"/>
        <v>0</v>
      </c>
      <c r="U629" s="22">
        <f t="shared" si="77"/>
        <v>0</v>
      </c>
      <c r="V629" s="22">
        <f t="shared" si="78"/>
        <v>0</v>
      </c>
      <c r="X629" s="22">
        <f t="shared" si="79"/>
        <v>0</v>
      </c>
    </row>
    <row r="630" spans="1:24" x14ac:dyDescent="0.2">
      <c r="A630" s="32" t="s">
        <v>426</v>
      </c>
      <c r="B630" s="26" t="s">
        <v>635</v>
      </c>
      <c r="C630" s="27">
        <f>'Stata Output'!C5413</f>
        <v>0.82361675999999995</v>
      </c>
      <c r="D630" s="27">
        <f>'Stata Output'!D5413</f>
        <v>0.11549593</v>
      </c>
      <c r="E630" s="27">
        <f>'Stata Output'!E5413</f>
        <v>-1.3479799999999999E-3</v>
      </c>
      <c r="G630" s="22">
        <f t="shared" si="72"/>
        <v>0</v>
      </c>
      <c r="H630" s="22">
        <f t="shared" si="73"/>
        <v>0</v>
      </c>
      <c r="I630" s="22">
        <f t="shared" si="74"/>
        <v>1</v>
      </c>
      <c r="K630" s="22">
        <f t="shared" si="75"/>
        <v>1</v>
      </c>
      <c r="N630" s="32" t="s">
        <v>426</v>
      </c>
      <c r="O630" s="22" t="s">
        <v>622</v>
      </c>
      <c r="P630" s="27">
        <f>'Stata Output'!C1089</f>
        <v>0.48069484000000001</v>
      </c>
      <c r="Q630" s="27">
        <f>'Stata Output'!D1089</f>
        <v>7.3237369999999996E-2</v>
      </c>
      <c r="R630" s="27">
        <f>'Stata Output'!E1089</f>
        <v>0.39917063000000003</v>
      </c>
      <c r="T630" s="22">
        <f t="shared" si="76"/>
        <v>0</v>
      </c>
      <c r="U630" s="22">
        <f t="shared" si="77"/>
        <v>0</v>
      </c>
      <c r="V630" s="22">
        <f t="shared" si="78"/>
        <v>0</v>
      </c>
      <c r="X630" s="22">
        <f t="shared" si="79"/>
        <v>0</v>
      </c>
    </row>
    <row r="631" spans="1:24" x14ac:dyDescent="0.2">
      <c r="A631" s="32" t="s">
        <v>426</v>
      </c>
      <c r="B631" s="28" t="s">
        <v>636</v>
      </c>
      <c r="C631" s="27">
        <f>'Stata Output'!C5414</f>
        <v>0.82523426</v>
      </c>
      <c r="D631" s="27">
        <f>'Stata Output'!D5414</f>
        <v>0.11124604</v>
      </c>
      <c r="E631" s="27">
        <f>'Stata Output'!E5414</f>
        <v>2.9280600000000001E-3</v>
      </c>
      <c r="G631" s="22">
        <f t="shared" si="72"/>
        <v>0</v>
      </c>
      <c r="H631" s="22">
        <f t="shared" si="73"/>
        <v>0</v>
      </c>
      <c r="I631" s="22">
        <f t="shared" si="74"/>
        <v>0</v>
      </c>
      <c r="K631" s="22">
        <f t="shared" si="75"/>
        <v>0</v>
      </c>
      <c r="N631" s="32" t="s">
        <v>426</v>
      </c>
      <c r="O631" s="22" t="s">
        <v>623</v>
      </c>
      <c r="P631" s="27">
        <f>'Stata Output'!C1090</f>
        <v>0.46908197000000001</v>
      </c>
      <c r="Q631" s="27">
        <f>'Stata Output'!D1090</f>
        <v>7.8448420000000005E-2</v>
      </c>
      <c r="R631" s="27">
        <f>'Stata Output'!E1090</f>
        <v>0.40417737999999998</v>
      </c>
      <c r="T631" s="22">
        <f t="shared" si="76"/>
        <v>0</v>
      </c>
      <c r="U631" s="22">
        <f t="shared" si="77"/>
        <v>0</v>
      </c>
      <c r="V631" s="22">
        <f t="shared" si="78"/>
        <v>0</v>
      </c>
      <c r="X631" s="22">
        <f t="shared" si="79"/>
        <v>0</v>
      </c>
    </row>
    <row r="632" spans="1:24" x14ac:dyDescent="0.2">
      <c r="A632" s="32" t="s">
        <v>426</v>
      </c>
      <c r="B632" s="26" t="s">
        <v>637</v>
      </c>
      <c r="C632" s="27">
        <f>'Stata Output'!C5415</f>
        <v>0.83095054000000002</v>
      </c>
      <c r="D632" s="27">
        <f>'Stata Output'!D5415</f>
        <v>0.11447409</v>
      </c>
      <c r="E632" s="27">
        <f>'Stata Output'!E5415</f>
        <v>-5.9272600000000002E-3</v>
      </c>
      <c r="G632" s="22">
        <f t="shared" si="72"/>
        <v>0</v>
      </c>
      <c r="H632" s="22">
        <f t="shared" si="73"/>
        <v>0</v>
      </c>
      <c r="I632" s="22">
        <f t="shared" si="74"/>
        <v>1</v>
      </c>
      <c r="K632" s="22">
        <f t="shared" si="75"/>
        <v>1</v>
      </c>
      <c r="N632" s="32" t="s">
        <v>426</v>
      </c>
      <c r="O632" s="22" t="s">
        <v>624</v>
      </c>
      <c r="P632" s="27">
        <f>'Stata Output'!C1091</f>
        <v>0.47716103999999998</v>
      </c>
      <c r="Q632" s="27">
        <f>'Stata Output'!D1091</f>
        <v>7.2159920000000002E-2</v>
      </c>
      <c r="R632" s="27">
        <f>'Stata Output'!E1091</f>
        <v>0.40602086999999998</v>
      </c>
      <c r="T632" s="22">
        <f t="shared" si="76"/>
        <v>0</v>
      </c>
      <c r="U632" s="22">
        <f t="shared" si="77"/>
        <v>0</v>
      </c>
      <c r="V632" s="22">
        <f t="shared" si="78"/>
        <v>0</v>
      </c>
      <c r="X632" s="22">
        <f t="shared" si="79"/>
        <v>0</v>
      </c>
    </row>
    <row r="633" spans="1:24" x14ac:dyDescent="0.2">
      <c r="A633" s="32" t="s">
        <v>426</v>
      </c>
      <c r="B633" s="28" t="s">
        <v>638</v>
      </c>
      <c r="C633" s="27">
        <f>'Stata Output'!C5416</f>
        <v>0.82828049999999998</v>
      </c>
      <c r="D633" s="27">
        <f>'Stata Output'!D5416</f>
        <v>0.11335769</v>
      </c>
      <c r="E633" s="27">
        <f>'Stata Output'!E5416</f>
        <v>-1.2412499999999999E-3</v>
      </c>
      <c r="G633" s="22">
        <f t="shared" si="72"/>
        <v>0</v>
      </c>
      <c r="H633" s="22">
        <f t="shared" si="73"/>
        <v>0</v>
      </c>
      <c r="I633" s="22">
        <f t="shared" si="74"/>
        <v>1</v>
      </c>
      <c r="K633" s="22">
        <f t="shared" si="75"/>
        <v>1</v>
      </c>
      <c r="N633" s="32" t="s">
        <v>426</v>
      </c>
      <c r="O633" s="22" t="s">
        <v>625</v>
      </c>
      <c r="P633" s="27">
        <f>'Stata Output'!C1092</f>
        <v>0.47349479</v>
      </c>
      <c r="Q633" s="27">
        <f>'Stata Output'!D1092</f>
        <v>7.5603539999999997E-2</v>
      </c>
      <c r="R633" s="27">
        <f>'Stata Output'!E1092</f>
        <v>0.40560411000000002</v>
      </c>
      <c r="T633" s="22">
        <f t="shared" si="76"/>
        <v>0</v>
      </c>
      <c r="U633" s="22">
        <f t="shared" si="77"/>
        <v>0</v>
      </c>
      <c r="V633" s="22">
        <f t="shared" si="78"/>
        <v>0</v>
      </c>
      <c r="X633" s="22">
        <f t="shared" si="79"/>
        <v>0</v>
      </c>
    </row>
    <row r="634" spans="1:24" x14ac:dyDescent="0.2">
      <c r="A634" s="32" t="s">
        <v>426</v>
      </c>
      <c r="B634" s="26" t="s">
        <v>639</v>
      </c>
      <c r="C634" s="27">
        <f>'Stata Output'!C5417</f>
        <v>0.83154362000000004</v>
      </c>
      <c r="D634" s="27">
        <f>'Stata Output'!D5417</f>
        <v>0.11004539000000001</v>
      </c>
      <c r="E634" s="27">
        <f>'Stata Output'!E5417</f>
        <v>3.027E-5</v>
      </c>
      <c r="G634" s="22">
        <f t="shared" si="72"/>
        <v>0</v>
      </c>
      <c r="H634" s="22">
        <f t="shared" si="73"/>
        <v>0</v>
      </c>
      <c r="I634" s="22">
        <f t="shared" si="74"/>
        <v>0</v>
      </c>
      <c r="K634" s="22">
        <f t="shared" si="75"/>
        <v>0</v>
      </c>
      <c r="N634" s="32" t="s">
        <v>426</v>
      </c>
      <c r="O634" s="22" t="s">
        <v>626</v>
      </c>
      <c r="P634" s="27">
        <f>'Stata Output'!C1093</f>
        <v>0.46462524999999999</v>
      </c>
      <c r="Q634" s="27">
        <f>'Stata Output'!D1093</f>
        <v>7.856022E-2</v>
      </c>
      <c r="R634" s="27">
        <f>'Stata Output'!E1093</f>
        <v>0.41080677999999998</v>
      </c>
      <c r="T634" s="22">
        <f t="shared" si="76"/>
        <v>0</v>
      </c>
      <c r="U634" s="22">
        <f t="shared" si="77"/>
        <v>0</v>
      </c>
      <c r="V634" s="22">
        <f t="shared" si="78"/>
        <v>0</v>
      </c>
      <c r="X634" s="22">
        <f t="shared" si="79"/>
        <v>0</v>
      </c>
    </row>
    <row r="635" spans="1:24" x14ac:dyDescent="0.2">
      <c r="A635" s="32" t="s">
        <v>426</v>
      </c>
      <c r="B635" s="28" t="s">
        <v>640</v>
      </c>
      <c r="C635" s="27">
        <f>'Stata Output'!C5418</f>
        <v>0.83063474999999998</v>
      </c>
      <c r="D635" s="27">
        <f>'Stata Output'!D5418</f>
        <v>0.10830415</v>
      </c>
      <c r="E635" s="27">
        <f>'Stata Output'!E5418</f>
        <v>3.5794199999999998E-3</v>
      </c>
      <c r="G635" s="22">
        <f t="shared" si="72"/>
        <v>0</v>
      </c>
      <c r="H635" s="22">
        <f t="shared" si="73"/>
        <v>0</v>
      </c>
      <c r="I635" s="22">
        <f t="shared" si="74"/>
        <v>0</v>
      </c>
      <c r="K635" s="22">
        <f t="shared" si="75"/>
        <v>0</v>
      </c>
      <c r="N635" s="32" t="s">
        <v>426</v>
      </c>
      <c r="O635" s="22" t="s">
        <v>627</v>
      </c>
      <c r="P635" s="27">
        <f>'Stata Output'!C1094</f>
        <v>0.45956527000000003</v>
      </c>
      <c r="Q635" s="27">
        <f>'Stata Output'!D1094</f>
        <v>8.1737169999999998E-2</v>
      </c>
      <c r="R635" s="27">
        <f>'Stata Output'!E1094</f>
        <v>0.41196983999999998</v>
      </c>
      <c r="T635" s="22">
        <f t="shared" si="76"/>
        <v>0</v>
      </c>
      <c r="U635" s="22">
        <f t="shared" si="77"/>
        <v>0</v>
      </c>
      <c r="V635" s="22">
        <f t="shared" si="78"/>
        <v>0</v>
      </c>
      <c r="X635" s="22">
        <f t="shared" si="79"/>
        <v>0</v>
      </c>
    </row>
    <row r="636" spans="1:24" x14ac:dyDescent="0.2">
      <c r="A636" s="32" t="s">
        <v>426</v>
      </c>
      <c r="B636" s="26" t="s">
        <v>641</v>
      </c>
      <c r="C636" s="27">
        <f>'Stata Output'!C5419</f>
        <v>0.82722837000000005</v>
      </c>
      <c r="D636" s="27">
        <f>'Stata Output'!D5419</f>
        <v>0.10720759000000001</v>
      </c>
      <c r="E636" s="27">
        <f>'Stata Output'!E5419</f>
        <v>9.0872999999999995E-3</v>
      </c>
      <c r="G636" s="22">
        <f t="shared" si="72"/>
        <v>0</v>
      </c>
      <c r="H636" s="22">
        <f t="shared" si="73"/>
        <v>0</v>
      </c>
      <c r="I636" s="22">
        <f t="shared" si="74"/>
        <v>0</v>
      </c>
      <c r="K636" s="22">
        <f t="shared" si="75"/>
        <v>0</v>
      </c>
      <c r="N636" s="32" t="s">
        <v>426</v>
      </c>
      <c r="O636" s="22" t="s">
        <v>628</v>
      </c>
      <c r="P636" s="27">
        <f>'Stata Output'!C1095</f>
        <v>0.45580565000000001</v>
      </c>
      <c r="Q636" s="27">
        <f>'Stata Output'!D1095</f>
        <v>8.5647829999999994E-2</v>
      </c>
      <c r="R636" s="27">
        <f>'Stata Output'!E1095</f>
        <v>0.41112398</v>
      </c>
      <c r="T636" s="22">
        <f t="shared" si="76"/>
        <v>0</v>
      </c>
      <c r="U636" s="22">
        <f t="shared" si="77"/>
        <v>0</v>
      </c>
      <c r="V636" s="22">
        <f t="shared" si="78"/>
        <v>0</v>
      </c>
      <c r="X636" s="22">
        <f t="shared" si="79"/>
        <v>0</v>
      </c>
    </row>
    <row r="637" spans="1:24" x14ac:dyDescent="0.2">
      <c r="A637" s="32" t="s">
        <v>426</v>
      </c>
      <c r="B637" s="28" t="s">
        <v>642</v>
      </c>
      <c r="C637" s="27">
        <f>'Stata Output'!C5420</f>
        <v>0.82852541999999996</v>
      </c>
      <c r="D637" s="27">
        <f>'Stata Output'!D5420</f>
        <v>0.10447728000000001</v>
      </c>
      <c r="E637" s="27">
        <f>'Stata Output'!E5420</f>
        <v>1.1508869999999999E-2</v>
      </c>
      <c r="G637" s="22">
        <f t="shared" si="72"/>
        <v>0</v>
      </c>
      <c r="H637" s="22">
        <f t="shared" si="73"/>
        <v>0</v>
      </c>
      <c r="I637" s="22">
        <f t="shared" si="74"/>
        <v>0</v>
      </c>
      <c r="K637" s="22">
        <f t="shared" si="75"/>
        <v>0</v>
      </c>
      <c r="N637" s="32" t="s">
        <v>426</v>
      </c>
      <c r="O637" s="22" t="s">
        <v>629</v>
      </c>
      <c r="P637" s="27">
        <f>'Stata Output'!C1096</f>
        <v>0.44842186000000001</v>
      </c>
      <c r="Q637" s="27">
        <f>'Stata Output'!D1096</f>
        <v>8.8794830000000005E-2</v>
      </c>
      <c r="R637" s="27">
        <f>'Stata Output'!E1096</f>
        <v>0.41446372999999997</v>
      </c>
      <c r="T637" s="22">
        <f t="shared" si="76"/>
        <v>0</v>
      </c>
      <c r="U637" s="22">
        <f t="shared" si="77"/>
        <v>0</v>
      </c>
      <c r="V637" s="22">
        <f t="shared" si="78"/>
        <v>0</v>
      </c>
      <c r="X637" s="22">
        <f t="shared" si="79"/>
        <v>0</v>
      </c>
    </row>
    <row r="638" spans="1:24" x14ac:dyDescent="0.2">
      <c r="A638" s="32" t="s">
        <v>426</v>
      </c>
      <c r="B638" s="26" t="s">
        <v>643</v>
      </c>
      <c r="C638" s="27">
        <f>'Stata Output'!C5421</f>
        <v>0.82775118000000003</v>
      </c>
      <c r="D638" s="27">
        <f>'Stata Output'!D5421</f>
        <v>0.10214761999999999</v>
      </c>
      <c r="E638" s="27">
        <f>'Stata Output'!E5421</f>
        <v>1.5747259999999999E-2</v>
      </c>
      <c r="G638" s="22">
        <f t="shared" si="72"/>
        <v>0</v>
      </c>
      <c r="H638" s="22">
        <f t="shared" si="73"/>
        <v>0</v>
      </c>
      <c r="I638" s="22">
        <f t="shared" si="74"/>
        <v>0</v>
      </c>
      <c r="K638" s="22">
        <f t="shared" si="75"/>
        <v>0</v>
      </c>
      <c r="N638" s="32" t="s">
        <v>426</v>
      </c>
      <c r="O638" s="22" t="s">
        <v>630</v>
      </c>
      <c r="P638" s="27">
        <f>'Stata Output'!C1097</f>
        <v>0.44174122999999998</v>
      </c>
      <c r="Q638" s="27">
        <f>'Stata Output'!D1097</f>
        <v>9.2747679999999999E-2</v>
      </c>
      <c r="R638" s="27">
        <f>'Stata Output'!E1097</f>
        <v>0.41626586999999998</v>
      </c>
      <c r="T638" s="22">
        <f t="shared" si="76"/>
        <v>0</v>
      </c>
      <c r="U638" s="22">
        <f t="shared" si="77"/>
        <v>0</v>
      </c>
      <c r="V638" s="22">
        <f t="shared" si="78"/>
        <v>0</v>
      </c>
      <c r="X638" s="22">
        <f t="shared" si="79"/>
        <v>0</v>
      </c>
    </row>
    <row r="639" spans="1:24" x14ac:dyDescent="0.2">
      <c r="A639" s="32" t="s">
        <v>426</v>
      </c>
      <c r="B639" s="28" t="s">
        <v>644</v>
      </c>
      <c r="C639" s="27">
        <f>'Stata Output'!C5422</f>
        <v>0.64626028000000002</v>
      </c>
      <c r="D639" s="27">
        <f>'Stata Output'!D5422</f>
        <v>0.18706438</v>
      </c>
      <c r="E639" s="27">
        <f>'Stata Output'!E5422</f>
        <v>9.5275620000000005E-2</v>
      </c>
      <c r="G639" s="22">
        <f t="shared" si="72"/>
        <v>0</v>
      </c>
      <c r="H639" s="22">
        <f t="shared" si="73"/>
        <v>0</v>
      </c>
      <c r="I639" s="22">
        <f t="shared" si="74"/>
        <v>0</v>
      </c>
      <c r="K639" s="22">
        <f t="shared" si="75"/>
        <v>0</v>
      </c>
      <c r="N639" s="32" t="s">
        <v>426</v>
      </c>
      <c r="O639" s="22" t="s">
        <v>631</v>
      </c>
      <c r="P639" s="27">
        <f>'Stata Output'!C1098</f>
        <v>0.65010659000000004</v>
      </c>
      <c r="Q639" s="27">
        <f>'Stata Output'!D1098</f>
        <v>8.2049360000000002E-2</v>
      </c>
      <c r="R639" s="27">
        <f>'Stata Output'!E1098</f>
        <v>0.22776972000000001</v>
      </c>
      <c r="T639" s="22">
        <f t="shared" si="76"/>
        <v>0</v>
      </c>
      <c r="U639" s="22">
        <f t="shared" si="77"/>
        <v>0</v>
      </c>
      <c r="V639" s="22">
        <f t="shared" si="78"/>
        <v>0</v>
      </c>
      <c r="X639" s="22">
        <f t="shared" si="79"/>
        <v>0</v>
      </c>
    </row>
    <row r="640" spans="1:24" x14ac:dyDescent="0.2">
      <c r="A640" s="32" t="s">
        <v>426</v>
      </c>
      <c r="B640" s="26" t="s">
        <v>645</v>
      </c>
      <c r="C640" s="27">
        <f>'Stata Output'!C5423</f>
        <v>0.68529733999999998</v>
      </c>
      <c r="D640" s="27">
        <f>'Stata Output'!D5423</f>
        <v>0.17456377000000001</v>
      </c>
      <c r="E640" s="27">
        <f>'Stata Output'!E5423</f>
        <v>6.994997E-2</v>
      </c>
      <c r="G640" s="22">
        <f t="shared" si="72"/>
        <v>0</v>
      </c>
      <c r="H640" s="22">
        <f t="shared" si="73"/>
        <v>0</v>
      </c>
      <c r="I640" s="22">
        <f t="shared" si="74"/>
        <v>0</v>
      </c>
      <c r="K640" s="22">
        <f t="shared" si="75"/>
        <v>0</v>
      </c>
      <c r="N640" s="32" t="s">
        <v>426</v>
      </c>
      <c r="O640" s="22" t="s">
        <v>632</v>
      </c>
      <c r="P640" s="27">
        <f>'Stata Output'!C1099</f>
        <v>0.62138263000000005</v>
      </c>
      <c r="Q640" s="27">
        <f>'Stata Output'!D1099</f>
        <v>7.5914529999999994E-2</v>
      </c>
      <c r="R640" s="27">
        <f>'Stata Output'!E1099</f>
        <v>0.26282814999999998</v>
      </c>
      <c r="T640" s="22">
        <f t="shared" si="76"/>
        <v>0</v>
      </c>
      <c r="U640" s="22">
        <f t="shared" si="77"/>
        <v>0</v>
      </c>
      <c r="V640" s="22">
        <f t="shared" si="78"/>
        <v>0</v>
      </c>
      <c r="X640" s="22">
        <f t="shared" si="79"/>
        <v>0</v>
      </c>
    </row>
    <row r="641" spans="1:24" x14ac:dyDescent="0.2">
      <c r="A641" s="32" t="s">
        <v>426</v>
      </c>
      <c r="B641" s="28" t="s">
        <v>646</v>
      </c>
      <c r="C641" s="27">
        <f>'Stata Output'!C5424</f>
        <v>0.68919277000000001</v>
      </c>
      <c r="D641" s="27">
        <f>'Stata Output'!D5424</f>
        <v>0.16640015</v>
      </c>
      <c r="E641" s="27">
        <f>'Stata Output'!E5424</f>
        <v>7.7170559999999999E-2</v>
      </c>
      <c r="G641" s="22">
        <f t="shared" si="72"/>
        <v>0</v>
      </c>
      <c r="H641" s="22">
        <f t="shared" si="73"/>
        <v>0</v>
      </c>
      <c r="I641" s="22">
        <f t="shared" si="74"/>
        <v>0</v>
      </c>
      <c r="K641" s="22">
        <f t="shared" si="75"/>
        <v>0</v>
      </c>
      <c r="N641" s="32" t="s">
        <v>426</v>
      </c>
      <c r="O641" s="22" t="s">
        <v>633</v>
      </c>
      <c r="P641" s="27">
        <f>'Stata Output'!C1100</f>
        <v>0.59930852999999995</v>
      </c>
      <c r="Q641" s="27">
        <f>'Stata Output'!D1100</f>
        <v>8.5312440000000003E-2</v>
      </c>
      <c r="R641" s="27">
        <f>'Stata Output'!E1100</f>
        <v>0.27282360999999999</v>
      </c>
      <c r="T641" s="22">
        <f t="shared" si="76"/>
        <v>0</v>
      </c>
      <c r="U641" s="22">
        <f t="shared" si="77"/>
        <v>0</v>
      </c>
      <c r="V641" s="22">
        <f t="shared" si="78"/>
        <v>0</v>
      </c>
      <c r="X641" s="22">
        <f t="shared" si="79"/>
        <v>0</v>
      </c>
    </row>
    <row r="642" spans="1:24" x14ac:dyDescent="0.2">
      <c r="A642" s="32" t="s">
        <v>426</v>
      </c>
      <c r="B642" s="26" t="s">
        <v>647</v>
      </c>
      <c r="C642" s="27">
        <f>'Stata Output'!C5425</f>
        <v>0.68993068999999996</v>
      </c>
      <c r="D642" s="27">
        <f>'Stata Output'!D5425</f>
        <v>0.16581718000000001</v>
      </c>
      <c r="E642" s="27">
        <f>'Stata Output'!E5425</f>
        <v>7.7155280000000007E-2</v>
      </c>
      <c r="G642" s="22">
        <f t="shared" si="72"/>
        <v>0</v>
      </c>
      <c r="H642" s="22">
        <f t="shared" si="73"/>
        <v>0</v>
      </c>
      <c r="I642" s="22">
        <f t="shared" si="74"/>
        <v>0</v>
      </c>
      <c r="K642" s="22">
        <f t="shared" si="75"/>
        <v>0</v>
      </c>
      <c r="N642" s="32" t="s">
        <v>426</v>
      </c>
      <c r="O642" s="22" t="s">
        <v>634</v>
      </c>
      <c r="P642" s="27">
        <f>'Stata Output'!C1101</f>
        <v>0.59782515000000003</v>
      </c>
      <c r="Q642" s="27">
        <f>'Stata Output'!D1101</f>
        <v>8.5673730000000003E-2</v>
      </c>
      <c r="R642" s="27">
        <f>'Stata Output'!E1101</f>
        <v>0.27379343</v>
      </c>
      <c r="T642" s="22">
        <f t="shared" si="76"/>
        <v>0</v>
      </c>
      <c r="U642" s="22">
        <f t="shared" si="77"/>
        <v>0</v>
      </c>
      <c r="V642" s="22">
        <f t="shared" si="78"/>
        <v>0</v>
      </c>
      <c r="X642" s="22">
        <f t="shared" si="79"/>
        <v>0</v>
      </c>
    </row>
    <row r="643" spans="1:24" x14ac:dyDescent="0.2">
      <c r="A643" s="32" t="s">
        <v>426</v>
      </c>
      <c r="B643" s="28" t="s">
        <v>648</v>
      </c>
      <c r="C643" s="27">
        <f>'Stata Output'!C5426</f>
        <v>0.67520367999999997</v>
      </c>
      <c r="D643" s="27">
        <f>'Stata Output'!D5426</f>
        <v>0.17261819</v>
      </c>
      <c r="E643" s="27">
        <f>'Stata Output'!E5426</f>
        <v>8.4399180000000004E-2</v>
      </c>
      <c r="G643" s="22">
        <f t="shared" si="72"/>
        <v>0</v>
      </c>
      <c r="H643" s="22">
        <f t="shared" si="73"/>
        <v>0</v>
      </c>
      <c r="I643" s="22">
        <f t="shared" si="74"/>
        <v>0</v>
      </c>
      <c r="K643" s="22">
        <f t="shared" si="75"/>
        <v>0</v>
      </c>
      <c r="N643" s="32" t="s">
        <v>426</v>
      </c>
      <c r="O643" s="22" t="s">
        <v>635</v>
      </c>
      <c r="P643" s="27">
        <f>'Stata Output'!C1102</f>
        <v>0.61389329999999998</v>
      </c>
      <c r="Q643" s="27">
        <f>'Stata Output'!D1102</f>
        <v>8.5582359999999996E-2</v>
      </c>
      <c r="R643" s="27">
        <f>'Stata Output'!E1102</f>
        <v>0.25907193000000001</v>
      </c>
      <c r="T643" s="22">
        <f t="shared" si="76"/>
        <v>0</v>
      </c>
      <c r="U643" s="22">
        <f t="shared" si="77"/>
        <v>0</v>
      </c>
      <c r="V643" s="22">
        <f t="shared" si="78"/>
        <v>0</v>
      </c>
      <c r="X643" s="22">
        <f t="shared" si="79"/>
        <v>0</v>
      </c>
    </row>
    <row r="644" spans="1:24" x14ac:dyDescent="0.2">
      <c r="A644" s="32" t="s">
        <v>426</v>
      </c>
      <c r="B644" s="26" t="s">
        <v>649</v>
      </c>
      <c r="C644" s="27">
        <f>'Stata Output'!C5427</f>
        <v>0.67570841999999998</v>
      </c>
      <c r="D644" s="27">
        <f>'Stata Output'!D5427</f>
        <v>0.17007238</v>
      </c>
      <c r="E644" s="27">
        <f>'Stata Output'!E5427</f>
        <v>8.7470870000000006E-2</v>
      </c>
      <c r="G644" s="22">
        <f t="shared" si="72"/>
        <v>0</v>
      </c>
      <c r="H644" s="22">
        <f t="shared" si="73"/>
        <v>0</v>
      </c>
      <c r="I644" s="22">
        <f t="shared" si="74"/>
        <v>0</v>
      </c>
      <c r="K644" s="22">
        <f t="shared" si="75"/>
        <v>0</v>
      </c>
      <c r="N644" s="32" t="s">
        <v>426</v>
      </c>
      <c r="O644" s="22" t="s">
        <v>636</v>
      </c>
      <c r="P644" s="27">
        <f>'Stata Output'!C1103</f>
        <v>0.60686596999999998</v>
      </c>
      <c r="Q644" s="27">
        <f>'Stata Output'!D1103</f>
        <v>8.8991600000000004E-2</v>
      </c>
      <c r="R644" s="27">
        <f>'Stata Output'!E1103</f>
        <v>0.26179355999999998</v>
      </c>
      <c r="T644" s="22">
        <f t="shared" si="76"/>
        <v>0</v>
      </c>
      <c r="U644" s="22">
        <f t="shared" si="77"/>
        <v>0</v>
      </c>
      <c r="V644" s="22">
        <f t="shared" si="78"/>
        <v>0</v>
      </c>
      <c r="X644" s="22">
        <f t="shared" si="79"/>
        <v>0</v>
      </c>
    </row>
    <row r="645" spans="1:24" x14ac:dyDescent="0.2">
      <c r="A645" s="32" t="s">
        <v>426</v>
      </c>
      <c r="B645" s="28" t="s">
        <v>650</v>
      </c>
      <c r="C645" s="27">
        <f>'Stata Output'!C5428</f>
        <v>0.67327086000000003</v>
      </c>
      <c r="D645" s="27">
        <f>'Stata Output'!D5428</f>
        <v>0.17112411999999999</v>
      </c>
      <c r="E645" s="27">
        <f>'Stata Output'!E5428</f>
        <v>8.8845460000000001E-2</v>
      </c>
      <c r="G645" s="22">
        <f t="shared" si="72"/>
        <v>0</v>
      </c>
      <c r="H645" s="22">
        <f t="shared" si="73"/>
        <v>0</v>
      </c>
      <c r="I645" s="22">
        <f t="shared" si="74"/>
        <v>0</v>
      </c>
      <c r="K645" s="22">
        <f t="shared" si="75"/>
        <v>0</v>
      </c>
      <c r="N645" s="32" t="s">
        <v>426</v>
      </c>
      <c r="O645" s="22" t="s">
        <v>637</v>
      </c>
      <c r="P645" s="27">
        <f>'Stata Output'!C1104</f>
        <v>0.60925666999999994</v>
      </c>
      <c r="Q645" s="27">
        <f>'Stata Output'!D1104</f>
        <v>8.9153029999999994E-2</v>
      </c>
      <c r="R645" s="27">
        <f>'Stata Output'!E1104</f>
        <v>0.25947901000000001</v>
      </c>
      <c r="T645" s="22">
        <f t="shared" si="76"/>
        <v>0</v>
      </c>
      <c r="U645" s="22">
        <f t="shared" si="77"/>
        <v>0</v>
      </c>
      <c r="V645" s="22">
        <f t="shared" si="78"/>
        <v>0</v>
      </c>
      <c r="X645" s="22">
        <f t="shared" si="79"/>
        <v>0</v>
      </c>
    </row>
    <row r="646" spans="1:24" x14ac:dyDescent="0.2">
      <c r="A646" s="32" t="s">
        <v>426</v>
      </c>
      <c r="B646" s="26" t="s">
        <v>651</v>
      </c>
      <c r="C646" s="27">
        <f>'Stata Output'!C5429</f>
        <v>0.67467964999999996</v>
      </c>
      <c r="D646" s="27">
        <f>'Stata Output'!D5429</f>
        <v>0.17104451000000001</v>
      </c>
      <c r="E646" s="27">
        <f>'Stata Output'!E5429</f>
        <v>8.7332850000000004E-2</v>
      </c>
      <c r="G646" s="22">
        <f t="shared" ref="G646:G709" si="80">IF(C646&lt;0,1,0)</f>
        <v>0</v>
      </c>
      <c r="H646" s="22">
        <f t="shared" ref="H646:H709" si="81">IF(D646&lt;0,1,0)</f>
        <v>0</v>
      </c>
      <c r="I646" s="22">
        <f t="shared" ref="I646:I709" si="82">IF(E646&lt;0,1,0)</f>
        <v>0</v>
      </c>
      <c r="K646" s="22">
        <f t="shared" ref="K646:K709" si="83">SUM(G646:I646)</f>
        <v>0</v>
      </c>
      <c r="N646" s="32" t="s">
        <v>426</v>
      </c>
      <c r="O646" s="22" t="s">
        <v>638</v>
      </c>
      <c r="P646" s="27">
        <f>'Stata Output'!C1105</f>
        <v>0.60931858000000005</v>
      </c>
      <c r="Q646" s="27">
        <f>'Stata Output'!D1105</f>
        <v>8.8320850000000006E-2</v>
      </c>
      <c r="R646" s="27">
        <f>'Stata Output'!E1105</f>
        <v>0.26033991000000001</v>
      </c>
      <c r="T646" s="22">
        <f t="shared" ref="T646:T709" si="84">IF(P646&lt;0,1,0)</f>
        <v>0</v>
      </c>
      <c r="U646" s="22">
        <f t="shared" ref="U646:U709" si="85">IF(Q646&lt;0,1,0)</f>
        <v>0</v>
      </c>
      <c r="V646" s="22">
        <f t="shared" ref="V646:V709" si="86">IF(R646&lt;0,1,0)</f>
        <v>0</v>
      </c>
      <c r="X646" s="22">
        <f t="shared" ref="X646:X709" si="87">SUM(T646:V646)</f>
        <v>0</v>
      </c>
    </row>
    <row r="647" spans="1:24" x14ac:dyDescent="0.2">
      <c r="A647" s="32" t="s">
        <v>426</v>
      </c>
      <c r="B647" s="28" t="s">
        <v>652</v>
      </c>
      <c r="C647" s="27">
        <f>'Stata Output'!C5430</f>
        <v>0.67313493000000002</v>
      </c>
      <c r="D647" s="27">
        <f>'Stata Output'!D5430</f>
        <v>0.17101195999999999</v>
      </c>
      <c r="E647" s="27">
        <f>'Stata Output'!E5430</f>
        <v>8.9163439999999997E-2</v>
      </c>
      <c r="G647" s="22">
        <f t="shared" si="80"/>
        <v>0</v>
      </c>
      <c r="H647" s="22">
        <f t="shared" si="81"/>
        <v>0</v>
      </c>
      <c r="I647" s="22">
        <f t="shared" si="82"/>
        <v>0</v>
      </c>
      <c r="K647" s="22">
        <f t="shared" si="83"/>
        <v>0</v>
      </c>
      <c r="N647" s="32" t="s">
        <v>426</v>
      </c>
      <c r="O647" s="22" t="s">
        <v>639</v>
      </c>
      <c r="P647" s="27">
        <f>'Stata Output'!C1106</f>
        <v>0.60891510000000004</v>
      </c>
      <c r="Q647" s="27">
        <f>'Stata Output'!D1106</f>
        <v>8.9409820000000001E-2</v>
      </c>
      <c r="R647" s="27">
        <f>'Stata Output'!E1106</f>
        <v>0.25951083000000003</v>
      </c>
      <c r="T647" s="22">
        <f t="shared" si="84"/>
        <v>0</v>
      </c>
      <c r="U647" s="22">
        <f t="shared" si="85"/>
        <v>0</v>
      </c>
      <c r="V647" s="22">
        <f t="shared" si="86"/>
        <v>0</v>
      </c>
      <c r="X647" s="22">
        <f t="shared" si="87"/>
        <v>0</v>
      </c>
    </row>
    <row r="648" spans="1:24" x14ac:dyDescent="0.2">
      <c r="A648" s="32" t="s">
        <v>426</v>
      </c>
      <c r="B648" s="26" t="s">
        <v>653</v>
      </c>
      <c r="C648" s="27">
        <f>'Stata Output'!C5431</f>
        <v>0.67426006000000005</v>
      </c>
      <c r="D648" s="27">
        <f>'Stata Output'!D5431</f>
        <v>0.16831183999999999</v>
      </c>
      <c r="E648" s="27">
        <f>'Stata Output'!E5431</f>
        <v>9.1740219999999997E-2</v>
      </c>
      <c r="G648" s="22">
        <f t="shared" si="80"/>
        <v>0</v>
      </c>
      <c r="H648" s="22">
        <f t="shared" si="81"/>
        <v>0</v>
      </c>
      <c r="I648" s="22">
        <f t="shared" si="82"/>
        <v>0</v>
      </c>
      <c r="K648" s="22">
        <f t="shared" si="83"/>
        <v>0</v>
      </c>
      <c r="N648" s="32" t="s">
        <v>426</v>
      </c>
      <c r="O648" s="22" t="s">
        <v>640</v>
      </c>
      <c r="P648" s="27">
        <f>'Stata Output'!C1107</f>
        <v>0.60158104999999995</v>
      </c>
      <c r="Q648" s="27">
        <f>'Stata Output'!D1107</f>
        <v>9.2628240000000001E-2</v>
      </c>
      <c r="R648" s="27">
        <f>'Stata Output'!E1107</f>
        <v>0.26272590000000001</v>
      </c>
      <c r="T648" s="22">
        <f t="shared" si="84"/>
        <v>0</v>
      </c>
      <c r="U648" s="22">
        <f t="shared" si="85"/>
        <v>0</v>
      </c>
      <c r="V648" s="22">
        <f t="shared" si="86"/>
        <v>0</v>
      </c>
      <c r="X648" s="22">
        <f t="shared" si="87"/>
        <v>0</v>
      </c>
    </row>
    <row r="649" spans="1:24" x14ac:dyDescent="0.2">
      <c r="A649" s="32" t="s">
        <v>426</v>
      </c>
      <c r="B649" s="28" t="s">
        <v>654</v>
      </c>
      <c r="C649" s="27">
        <f>'Stata Output'!C5432</f>
        <v>0.67597616000000005</v>
      </c>
      <c r="D649" s="27">
        <f>'Stata Output'!D5432</f>
        <v>0.16419347000000001</v>
      </c>
      <c r="E649" s="27">
        <f>'Stata Output'!E5432</f>
        <v>9.5670469999999994E-2</v>
      </c>
      <c r="G649" s="22">
        <f t="shared" si="80"/>
        <v>0</v>
      </c>
      <c r="H649" s="22">
        <f t="shared" si="81"/>
        <v>0</v>
      </c>
      <c r="I649" s="22">
        <f t="shared" si="82"/>
        <v>0</v>
      </c>
      <c r="K649" s="22">
        <f t="shared" si="83"/>
        <v>0</v>
      </c>
      <c r="N649" s="32" t="s">
        <v>426</v>
      </c>
      <c r="O649" s="22" t="s">
        <v>641</v>
      </c>
      <c r="P649" s="27">
        <f>'Stata Output'!C1108</f>
        <v>0.5903948</v>
      </c>
      <c r="Q649" s="27">
        <f>'Stata Output'!D1108</f>
        <v>9.7537120000000005E-2</v>
      </c>
      <c r="R649" s="27">
        <f>'Stata Output'!E1108</f>
        <v>0.26762967999999998</v>
      </c>
      <c r="T649" s="22">
        <f t="shared" si="84"/>
        <v>0</v>
      </c>
      <c r="U649" s="22">
        <f t="shared" si="85"/>
        <v>0</v>
      </c>
      <c r="V649" s="22">
        <f t="shared" si="86"/>
        <v>0</v>
      </c>
      <c r="X649" s="22">
        <f t="shared" si="87"/>
        <v>0</v>
      </c>
    </row>
    <row r="650" spans="1:24" x14ac:dyDescent="0.2">
      <c r="A650" s="32" t="s">
        <v>426</v>
      </c>
      <c r="B650" s="26" t="s">
        <v>655</v>
      </c>
      <c r="C650" s="27">
        <f>'Stata Output'!C5433</f>
        <v>0.67439855999999998</v>
      </c>
      <c r="D650" s="27">
        <f>'Stata Output'!D5433</f>
        <v>0.16210559999999999</v>
      </c>
      <c r="E650" s="27">
        <f>'Stata Output'!E5433</f>
        <v>0.10048949</v>
      </c>
      <c r="G650" s="22">
        <f t="shared" si="80"/>
        <v>0</v>
      </c>
      <c r="H650" s="22">
        <f t="shared" si="81"/>
        <v>0</v>
      </c>
      <c r="I650" s="22">
        <f t="shared" si="82"/>
        <v>0</v>
      </c>
      <c r="K650" s="22">
        <f t="shared" si="83"/>
        <v>0</v>
      </c>
      <c r="N650" s="32" t="s">
        <v>426</v>
      </c>
      <c r="O650" s="22" t="s">
        <v>642</v>
      </c>
      <c r="P650" s="27">
        <f>'Stata Output'!C1109</f>
        <v>0.58422887999999995</v>
      </c>
      <c r="Q650" s="27">
        <f>'Stata Output'!D1109</f>
        <v>0.10167527</v>
      </c>
      <c r="R650" s="27">
        <f>'Stata Output'!E1109</f>
        <v>0.26875261</v>
      </c>
      <c r="T650" s="22">
        <f t="shared" si="84"/>
        <v>0</v>
      </c>
      <c r="U650" s="22">
        <f t="shared" si="85"/>
        <v>0</v>
      </c>
      <c r="V650" s="22">
        <f t="shared" si="86"/>
        <v>0</v>
      </c>
      <c r="X650" s="22">
        <f t="shared" si="87"/>
        <v>0</v>
      </c>
    </row>
    <row r="651" spans="1:24" x14ac:dyDescent="0.2">
      <c r="A651" s="32" t="s">
        <v>426</v>
      </c>
      <c r="B651" s="28" t="s">
        <v>656</v>
      </c>
      <c r="C651" s="27">
        <f>'Stata Output'!C5434</f>
        <v>0.67656114000000001</v>
      </c>
      <c r="D651" s="27">
        <f>'Stata Output'!D5434</f>
        <v>0.15669978000000001</v>
      </c>
      <c r="E651" s="27">
        <f>'Stata Output'!E5434</f>
        <v>0.10575231</v>
      </c>
      <c r="G651" s="22">
        <f t="shared" si="80"/>
        <v>0</v>
      </c>
      <c r="H651" s="22">
        <f t="shared" si="81"/>
        <v>0</v>
      </c>
      <c r="I651" s="22">
        <f t="shared" si="82"/>
        <v>0</v>
      </c>
      <c r="K651" s="22">
        <f t="shared" si="83"/>
        <v>0</v>
      </c>
      <c r="N651" s="32" t="s">
        <v>426</v>
      </c>
      <c r="O651" s="22" t="s">
        <v>643</v>
      </c>
      <c r="P651" s="27">
        <f>'Stata Output'!C1110</f>
        <v>0.56952747000000004</v>
      </c>
      <c r="Q651" s="27">
        <f>'Stata Output'!D1110</f>
        <v>0.10817939</v>
      </c>
      <c r="R651" s="27">
        <f>'Stata Output'!E1110</f>
        <v>0.27513926</v>
      </c>
      <c r="T651" s="22">
        <f t="shared" si="84"/>
        <v>0</v>
      </c>
      <c r="U651" s="22">
        <f t="shared" si="85"/>
        <v>0</v>
      </c>
      <c r="V651" s="22">
        <f t="shared" si="86"/>
        <v>0</v>
      </c>
      <c r="X651" s="22">
        <f t="shared" si="87"/>
        <v>0</v>
      </c>
    </row>
    <row r="652" spans="1:24" x14ac:dyDescent="0.2">
      <c r="A652" s="32" t="s">
        <v>426</v>
      </c>
      <c r="B652" s="26" t="s">
        <v>657</v>
      </c>
      <c r="C652" s="27">
        <f>'Stata Output'!C5435</f>
        <v>0.69066324000000001</v>
      </c>
      <c r="D652" s="27">
        <f>'Stata Output'!D5435</f>
        <v>0.10309479000000001</v>
      </c>
      <c r="E652" s="27">
        <f>'Stata Output'!E5435</f>
        <v>0.14762775</v>
      </c>
      <c r="G652" s="22">
        <f t="shared" si="80"/>
        <v>0</v>
      </c>
      <c r="H652" s="22">
        <f t="shared" si="81"/>
        <v>0</v>
      </c>
      <c r="I652" s="22">
        <f t="shared" si="82"/>
        <v>0</v>
      </c>
      <c r="K652" s="22">
        <f t="shared" si="83"/>
        <v>0</v>
      </c>
      <c r="N652" s="32" t="s">
        <v>426</v>
      </c>
      <c r="O652" s="22" t="s">
        <v>644</v>
      </c>
      <c r="P652" s="27">
        <f>'Stata Output'!C1111</f>
        <v>0.43897388999999998</v>
      </c>
      <c r="Q652" s="27">
        <f>'Stata Output'!D1111</f>
        <v>0.15932078</v>
      </c>
      <c r="R652" s="27">
        <f>'Stata Output'!E1111</f>
        <v>0.32052773000000001</v>
      </c>
      <c r="T652" s="22">
        <f t="shared" si="84"/>
        <v>0</v>
      </c>
      <c r="U652" s="22">
        <f t="shared" si="85"/>
        <v>0</v>
      </c>
      <c r="V652" s="22">
        <f t="shared" si="86"/>
        <v>0</v>
      </c>
      <c r="X652" s="22">
        <f t="shared" si="87"/>
        <v>0</v>
      </c>
    </row>
    <row r="653" spans="1:24" x14ac:dyDescent="0.2">
      <c r="A653" s="32" t="s">
        <v>426</v>
      </c>
      <c r="B653" s="28" t="s">
        <v>658</v>
      </c>
      <c r="C653" s="27">
        <f>'Stata Output'!C5436</f>
        <v>0.69065944000000001</v>
      </c>
      <c r="D653" s="27">
        <f>'Stata Output'!D5436</f>
        <v>0.10310390999999999</v>
      </c>
      <c r="E653" s="27">
        <f>'Stata Output'!E5436</f>
        <v>0.14761905</v>
      </c>
      <c r="G653" s="22">
        <f t="shared" si="80"/>
        <v>0</v>
      </c>
      <c r="H653" s="22">
        <f t="shared" si="81"/>
        <v>0</v>
      </c>
      <c r="I653" s="22">
        <f t="shared" si="82"/>
        <v>0</v>
      </c>
      <c r="K653" s="22">
        <f t="shared" si="83"/>
        <v>0</v>
      </c>
      <c r="N653" s="32" t="s">
        <v>426</v>
      </c>
      <c r="O653" s="22" t="s">
        <v>645</v>
      </c>
      <c r="P653" s="27">
        <f>'Stata Output'!C1112</f>
        <v>0.43899865999999999</v>
      </c>
      <c r="Q653" s="27">
        <f>'Stata Output'!D1112</f>
        <v>0.15930991</v>
      </c>
      <c r="R653" s="27">
        <f>'Stata Output'!E1112</f>
        <v>0.32051687000000001</v>
      </c>
      <c r="T653" s="22">
        <f t="shared" si="84"/>
        <v>0</v>
      </c>
      <c r="U653" s="22">
        <f t="shared" si="85"/>
        <v>0</v>
      </c>
      <c r="V653" s="22">
        <f t="shared" si="86"/>
        <v>0</v>
      </c>
      <c r="X653" s="22">
        <f t="shared" si="87"/>
        <v>0</v>
      </c>
    </row>
    <row r="654" spans="1:24" x14ac:dyDescent="0.2">
      <c r="A654" s="32" t="s">
        <v>426</v>
      </c>
      <c r="B654" s="26" t="s">
        <v>659</v>
      </c>
      <c r="C654" s="27">
        <f>'Stata Output'!C5437</f>
        <v>0.72324168</v>
      </c>
      <c r="D654" s="27">
        <f>'Stata Output'!D5437</f>
        <v>8.7375839999999996E-2</v>
      </c>
      <c r="E654" s="27">
        <f>'Stata Output'!E5437</f>
        <v>0.13257074999999999</v>
      </c>
      <c r="G654" s="22">
        <f t="shared" si="80"/>
        <v>0</v>
      </c>
      <c r="H654" s="22">
        <f t="shared" si="81"/>
        <v>0</v>
      </c>
      <c r="I654" s="22">
        <f t="shared" si="82"/>
        <v>0</v>
      </c>
      <c r="K654" s="22">
        <f t="shared" si="83"/>
        <v>0</v>
      </c>
      <c r="N654" s="32" t="s">
        <v>426</v>
      </c>
      <c r="O654" s="22" t="s">
        <v>646</v>
      </c>
      <c r="P654" s="27">
        <f>'Stata Output'!C1113</f>
        <v>0.40154098999999999</v>
      </c>
      <c r="Q654" s="27">
        <f>'Stata Output'!D1113</f>
        <v>0.16051562999999999</v>
      </c>
      <c r="R654" s="27">
        <f>'Stata Output'!E1113</f>
        <v>0.35374016000000003</v>
      </c>
      <c r="T654" s="22">
        <f t="shared" si="84"/>
        <v>0</v>
      </c>
      <c r="U654" s="22">
        <f t="shared" si="85"/>
        <v>0</v>
      </c>
      <c r="V654" s="22">
        <f t="shared" si="86"/>
        <v>0</v>
      </c>
      <c r="X654" s="22">
        <f t="shared" si="87"/>
        <v>0</v>
      </c>
    </row>
    <row r="655" spans="1:24" x14ac:dyDescent="0.2">
      <c r="A655" s="32" t="s">
        <v>426</v>
      </c>
      <c r="B655" s="28" t="s">
        <v>660</v>
      </c>
      <c r="C655" s="27">
        <f>'Stata Output'!C5438</f>
        <v>0.72078343</v>
      </c>
      <c r="D655" s="27">
        <f>'Stata Output'!D5438</f>
        <v>8.8818690000000006E-2</v>
      </c>
      <c r="E655" s="27">
        <f>'Stata Output'!E5438</f>
        <v>0.13333832000000001</v>
      </c>
      <c r="G655" s="22">
        <f t="shared" si="80"/>
        <v>0</v>
      </c>
      <c r="H655" s="22">
        <f t="shared" si="81"/>
        <v>0</v>
      </c>
      <c r="I655" s="22">
        <f t="shared" si="82"/>
        <v>0</v>
      </c>
      <c r="K655" s="22">
        <f t="shared" si="83"/>
        <v>0</v>
      </c>
      <c r="N655" s="32" t="s">
        <v>426</v>
      </c>
      <c r="O655" s="22" t="s">
        <v>647</v>
      </c>
      <c r="P655" s="27">
        <f>'Stata Output'!C1114</f>
        <v>0.40508454999999999</v>
      </c>
      <c r="Q655" s="27">
        <f>'Stata Output'!D1114</f>
        <v>0.16004732999999999</v>
      </c>
      <c r="R655" s="27">
        <f>'Stata Output'!E1114</f>
        <v>0.35098794999999999</v>
      </c>
      <c r="T655" s="22">
        <f t="shared" si="84"/>
        <v>0</v>
      </c>
      <c r="U655" s="22">
        <f t="shared" si="85"/>
        <v>0</v>
      </c>
      <c r="V655" s="22">
        <f t="shared" si="86"/>
        <v>0</v>
      </c>
      <c r="X655" s="22">
        <f t="shared" si="87"/>
        <v>0</v>
      </c>
    </row>
    <row r="656" spans="1:24" x14ac:dyDescent="0.2">
      <c r="A656" s="32" t="s">
        <v>426</v>
      </c>
      <c r="B656" s="26" t="s">
        <v>661</v>
      </c>
      <c r="C656" s="27">
        <f>'Stata Output'!C5439</f>
        <v>0.71825654999999999</v>
      </c>
      <c r="D656" s="27">
        <f>'Stata Output'!D5439</f>
        <v>8.9740749999999994E-2</v>
      </c>
      <c r="E656" s="27">
        <f>'Stata Output'!E5439</f>
        <v>0.13493276000000001</v>
      </c>
      <c r="G656" s="22">
        <f t="shared" si="80"/>
        <v>0</v>
      </c>
      <c r="H656" s="22">
        <f t="shared" si="81"/>
        <v>0</v>
      </c>
      <c r="I656" s="22">
        <f t="shared" si="82"/>
        <v>0</v>
      </c>
      <c r="K656" s="22">
        <f t="shared" si="83"/>
        <v>0</v>
      </c>
      <c r="N656" s="32" t="s">
        <v>426</v>
      </c>
      <c r="O656" s="22" t="s">
        <v>648</v>
      </c>
      <c r="P656" s="27">
        <f>'Stata Output'!C1115</f>
        <v>0.40715580000000001</v>
      </c>
      <c r="Q656" s="27">
        <f>'Stata Output'!D1115</f>
        <v>0.16039229999999999</v>
      </c>
      <c r="R656" s="27">
        <f>'Stata Output'!E1115</f>
        <v>0.34869675</v>
      </c>
      <c r="T656" s="22">
        <f t="shared" si="84"/>
        <v>0</v>
      </c>
      <c r="U656" s="22">
        <f t="shared" si="85"/>
        <v>0</v>
      </c>
      <c r="V656" s="22">
        <f t="shared" si="86"/>
        <v>0</v>
      </c>
      <c r="X656" s="22">
        <f t="shared" si="87"/>
        <v>0</v>
      </c>
    </row>
    <row r="657" spans="1:24" x14ac:dyDescent="0.2">
      <c r="A657" s="32" t="s">
        <v>426</v>
      </c>
      <c r="B657" s="28" t="s">
        <v>662</v>
      </c>
      <c r="C657" s="27">
        <f>'Stata Output'!C5440</f>
        <v>0.71990295000000004</v>
      </c>
      <c r="D657" s="27">
        <f>'Stata Output'!D5440</f>
        <v>8.8720469999999996E-2</v>
      </c>
      <c r="E657" s="27">
        <f>'Stata Output'!E5440</f>
        <v>0.13449611</v>
      </c>
      <c r="G657" s="22">
        <f t="shared" si="80"/>
        <v>0</v>
      </c>
      <c r="H657" s="22">
        <f t="shared" si="81"/>
        <v>0</v>
      </c>
      <c r="I657" s="22">
        <f t="shared" si="82"/>
        <v>0</v>
      </c>
      <c r="K657" s="22">
        <f t="shared" si="83"/>
        <v>0</v>
      </c>
      <c r="N657" s="32" t="s">
        <v>426</v>
      </c>
      <c r="O657" s="22" t="s">
        <v>649</v>
      </c>
      <c r="P657" s="27">
        <f>'Stata Output'!C1116</f>
        <v>0.40463146999999999</v>
      </c>
      <c r="Q657" s="27">
        <f>'Stata Output'!D1116</f>
        <v>0.16078537000000001</v>
      </c>
      <c r="R657" s="27">
        <f>'Stata Output'!E1116</f>
        <v>0.35059174999999998</v>
      </c>
      <c r="T657" s="22">
        <f t="shared" si="84"/>
        <v>0</v>
      </c>
      <c r="U657" s="22">
        <f t="shared" si="85"/>
        <v>0</v>
      </c>
      <c r="V657" s="22">
        <f t="shared" si="86"/>
        <v>0</v>
      </c>
      <c r="X657" s="22">
        <f t="shared" si="87"/>
        <v>0</v>
      </c>
    </row>
    <row r="658" spans="1:24" x14ac:dyDescent="0.2">
      <c r="A658" s="32" t="s">
        <v>426</v>
      </c>
      <c r="B658" s="26" t="s">
        <v>663</v>
      </c>
      <c r="C658" s="27">
        <f>'Stata Output'!C5441</f>
        <v>0.71885321999999996</v>
      </c>
      <c r="D658" s="27">
        <f>'Stata Output'!D5441</f>
        <v>8.8308830000000005E-2</v>
      </c>
      <c r="E658" s="27">
        <f>'Stata Output'!E5441</f>
        <v>0.13629927</v>
      </c>
      <c r="G658" s="22">
        <f t="shared" si="80"/>
        <v>0</v>
      </c>
      <c r="H658" s="22">
        <f t="shared" si="81"/>
        <v>0</v>
      </c>
      <c r="I658" s="22">
        <f t="shared" si="82"/>
        <v>0</v>
      </c>
      <c r="K658" s="22">
        <f t="shared" si="83"/>
        <v>0</v>
      </c>
      <c r="N658" s="32" t="s">
        <v>426</v>
      </c>
      <c r="O658" s="22" t="s">
        <v>650</v>
      </c>
      <c r="P658" s="27">
        <f>'Stata Output'!C1117</f>
        <v>0.40326644</v>
      </c>
      <c r="Q658" s="27">
        <f>'Stata Output'!D1117</f>
        <v>0.16209907000000001</v>
      </c>
      <c r="R658" s="27">
        <f>'Stata Output'!E1117</f>
        <v>0.35040175000000001</v>
      </c>
      <c r="T658" s="22">
        <f t="shared" si="84"/>
        <v>0</v>
      </c>
      <c r="U658" s="22">
        <f t="shared" si="85"/>
        <v>0</v>
      </c>
      <c r="V658" s="22">
        <f t="shared" si="86"/>
        <v>0</v>
      </c>
      <c r="X658" s="22">
        <f t="shared" si="87"/>
        <v>0</v>
      </c>
    </row>
    <row r="659" spans="1:24" x14ac:dyDescent="0.2">
      <c r="A659" s="32" t="s">
        <v>426</v>
      </c>
      <c r="B659" s="28" t="s">
        <v>664</v>
      </c>
      <c r="C659" s="27">
        <f>'Stata Output'!C5442</f>
        <v>0.72493251000000003</v>
      </c>
      <c r="D659" s="27">
        <f>'Stata Output'!D5442</f>
        <v>8.4439520000000004E-2</v>
      </c>
      <c r="E659" s="27">
        <f>'Stata Output'!E5442</f>
        <v>0.13483332000000001</v>
      </c>
      <c r="G659" s="22">
        <f t="shared" si="80"/>
        <v>0</v>
      </c>
      <c r="H659" s="22">
        <f t="shared" si="81"/>
        <v>0</v>
      </c>
      <c r="I659" s="22">
        <f t="shared" si="82"/>
        <v>0</v>
      </c>
      <c r="K659" s="22">
        <f t="shared" si="83"/>
        <v>0</v>
      </c>
      <c r="N659" s="32" t="s">
        <v>426</v>
      </c>
      <c r="O659" s="22" t="s">
        <v>651</v>
      </c>
      <c r="P659" s="27">
        <f>'Stata Output'!C1118</f>
        <v>0.39365987000000002</v>
      </c>
      <c r="Q659" s="27">
        <f>'Stata Output'!D1118</f>
        <v>0.16370066</v>
      </c>
      <c r="R659" s="27">
        <f>'Stata Output'!E1118</f>
        <v>0.35749671999999999</v>
      </c>
      <c r="T659" s="22">
        <f t="shared" si="84"/>
        <v>0</v>
      </c>
      <c r="U659" s="22">
        <f t="shared" si="85"/>
        <v>0</v>
      </c>
      <c r="V659" s="22">
        <f t="shared" si="86"/>
        <v>0</v>
      </c>
      <c r="X659" s="22">
        <f t="shared" si="87"/>
        <v>0</v>
      </c>
    </row>
    <row r="660" spans="1:24" x14ac:dyDescent="0.2">
      <c r="A660" s="32" t="s">
        <v>426</v>
      </c>
      <c r="B660" s="26" t="s">
        <v>665</v>
      </c>
      <c r="C660" s="27">
        <f>'Stata Output'!C5443</f>
        <v>0.72766969999999997</v>
      </c>
      <c r="D660" s="27">
        <f>'Stata Output'!D5443</f>
        <v>8.2385269999999997E-2</v>
      </c>
      <c r="E660" s="27">
        <f>'Stata Output'!E5443</f>
        <v>0.13462130999999999</v>
      </c>
      <c r="G660" s="22">
        <f t="shared" si="80"/>
        <v>0</v>
      </c>
      <c r="H660" s="22">
        <f t="shared" si="81"/>
        <v>0</v>
      </c>
      <c r="I660" s="22">
        <f t="shared" si="82"/>
        <v>0</v>
      </c>
      <c r="K660" s="22">
        <f t="shared" si="83"/>
        <v>0</v>
      </c>
      <c r="N660" s="32" t="s">
        <v>426</v>
      </c>
      <c r="O660" s="22" t="s">
        <v>652</v>
      </c>
      <c r="P660" s="27">
        <f>'Stata Output'!C1119</f>
        <v>0.38846050999999998</v>
      </c>
      <c r="Q660" s="27">
        <f>'Stata Output'!D1119</f>
        <v>0.16488143</v>
      </c>
      <c r="R660" s="27">
        <f>'Stata Output'!E1119</f>
        <v>0.36099039999999999</v>
      </c>
      <c r="T660" s="22">
        <f t="shared" si="84"/>
        <v>0</v>
      </c>
      <c r="U660" s="22">
        <f t="shared" si="85"/>
        <v>0</v>
      </c>
      <c r="V660" s="22">
        <f t="shared" si="86"/>
        <v>0</v>
      </c>
      <c r="X660" s="22">
        <f t="shared" si="87"/>
        <v>0</v>
      </c>
    </row>
    <row r="661" spans="1:24" x14ac:dyDescent="0.2">
      <c r="A661" s="32" t="s">
        <v>426</v>
      </c>
      <c r="B661" s="28" t="s">
        <v>666</v>
      </c>
      <c r="C661" s="27">
        <f>'Stata Output'!C5444</f>
        <v>0.72961613999999997</v>
      </c>
      <c r="D661" s="27">
        <f>'Stata Output'!D5444</f>
        <v>8.0369510000000005E-2</v>
      </c>
      <c r="E661" s="27">
        <f>'Stata Output'!E5444</f>
        <v>0.13526721999999999</v>
      </c>
      <c r="G661" s="22">
        <f t="shared" si="80"/>
        <v>0</v>
      </c>
      <c r="H661" s="22">
        <f t="shared" si="81"/>
        <v>0</v>
      </c>
      <c r="I661" s="22">
        <f t="shared" si="82"/>
        <v>0</v>
      </c>
      <c r="K661" s="22">
        <f t="shared" si="83"/>
        <v>0</v>
      </c>
      <c r="N661" s="32" t="s">
        <v>426</v>
      </c>
      <c r="O661" s="22" t="s">
        <v>653</v>
      </c>
      <c r="P661" s="27">
        <f>'Stata Output'!C1120</f>
        <v>0.38320902000000001</v>
      </c>
      <c r="Q661" s="27">
        <f>'Stata Output'!D1120</f>
        <v>0.16653842999999999</v>
      </c>
      <c r="R661" s="27">
        <f>'Stata Output'!E1120</f>
        <v>0.36400682000000001</v>
      </c>
      <c r="T661" s="22">
        <f t="shared" si="84"/>
        <v>0</v>
      </c>
      <c r="U661" s="22">
        <f t="shared" si="85"/>
        <v>0</v>
      </c>
      <c r="V661" s="22">
        <f t="shared" si="86"/>
        <v>0</v>
      </c>
      <c r="X661" s="22">
        <f t="shared" si="87"/>
        <v>0</v>
      </c>
    </row>
    <row r="662" spans="1:24" x14ac:dyDescent="0.2">
      <c r="A662" s="32" t="s">
        <v>426</v>
      </c>
      <c r="B662" s="26" t="s">
        <v>667</v>
      </c>
      <c r="C662" s="27">
        <f>'Stata Output'!C5445</f>
        <v>0.72141988000000001</v>
      </c>
      <c r="D662" s="27">
        <f>'Stata Output'!D5445</f>
        <v>8.397868E-2</v>
      </c>
      <c r="E662" s="27">
        <f>'Stata Output'!E5445</f>
        <v>0.13955128999999999</v>
      </c>
      <c r="G662" s="22">
        <f t="shared" si="80"/>
        <v>0</v>
      </c>
      <c r="H662" s="22">
        <f t="shared" si="81"/>
        <v>0</v>
      </c>
      <c r="I662" s="22">
        <f t="shared" si="82"/>
        <v>0</v>
      </c>
      <c r="K662" s="22">
        <f t="shared" si="83"/>
        <v>0</v>
      </c>
      <c r="N662" s="32" t="s">
        <v>426</v>
      </c>
      <c r="O662" s="22" t="s">
        <v>654</v>
      </c>
      <c r="P662" s="27">
        <f>'Stata Output'!C1121</f>
        <v>0.39165909999999998</v>
      </c>
      <c r="Q662" s="27">
        <f>'Stata Output'!D1121</f>
        <v>0.16674664</v>
      </c>
      <c r="R662" s="27">
        <f>'Stata Output'!E1121</f>
        <v>0.35598225</v>
      </c>
      <c r="T662" s="22">
        <f t="shared" si="84"/>
        <v>0</v>
      </c>
      <c r="U662" s="22">
        <f t="shared" si="85"/>
        <v>0</v>
      </c>
      <c r="V662" s="22">
        <f t="shared" si="86"/>
        <v>0</v>
      </c>
      <c r="X662" s="22">
        <f t="shared" si="87"/>
        <v>0</v>
      </c>
    </row>
    <row r="663" spans="1:24" x14ac:dyDescent="0.2">
      <c r="A663" s="32" t="s">
        <v>426</v>
      </c>
      <c r="B663" s="28" t="s">
        <v>668</v>
      </c>
      <c r="C663" s="27">
        <f>'Stata Output'!C5446</f>
        <v>0.72036443999999999</v>
      </c>
      <c r="D663" s="27">
        <f>'Stata Output'!D5446</f>
        <v>8.395242E-2</v>
      </c>
      <c r="E663" s="27">
        <f>'Stata Output'!E5446</f>
        <v>0.14080782999999999</v>
      </c>
      <c r="G663" s="22">
        <f t="shared" si="80"/>
        <v>0</v>
      </c>
      <c r="H663" s="22">
        <f t="shared" si="81"/>
        <v>0</v>
      </c>
      <c r="I663" s="22">
        <f t="shared" si="82"/>
        <v>0</v>
      </c>
      <c r="K663" s="22">
        <f t="shared" si="83"/>
        <v>0</v>
      </c>
      <c r="N663" s="32" t="s">
        <v>426</v>
      </c>
      <c r="O663" s="22" t="s">
        <v>655</v>
      </c>
      <c r="P663" s="27">
        <f>'Stata Output'!C1122</f>
        <v>0.39137216000000002</v>
      </c>
      <c r="Q663" s="27">
        <f>'Stata Output'!D1122</f>
        <v>0.16749660999999999</v>
      </c>
      <c r="R663" s="27">
        <f>'Stata Output'!E1122</f>
        <v>0.35541962999999999</v>
      </c>
      <c r="T663" s="22">
        <f t="shared" si="84"/>
        <v>0</v>
      </c>
      <c r="U663" s="22">
        <f t="shared" si="85"/>
        <v>0</v>
      </c>
      <c r="V663" s="22">
        <f t="shared" si="86"/>
        <v>0</v>
      </c>
      <c r="X663" s="22">
        <f t="shared" si="87"/>
        <v>0</v>
      </c>
    </row>
    <row r="664" spans="1:24" x14ac:dyDescent="0.2">
      <c r="A664" s="32" t="s">
        <v>426</v>
      </c>
      <c r="B664" s="26" t="s">
        <v>669</v>
      </c>
      <c r="C664" s="27">
        <f>'Stata Output'!C5447</f>
        <v>0.72613108999999998</v>
      </c>
      <c r="D664" s="27">
        <f>'Stata Output'!D5447</f>
        <v>8.0815230000000002E-2</v>
      </c>
      <c r="E664" s="27">
        <f>'Stata Output'!E5447</f>
        <v>0.13865195</v>
      </c>
      <c r="G664" s="22">
        <f t="shared" si="80"/>
        <v>0</v>
      </c>
      <c r="H664" s="22">
        <f t="shared" si="81"/>
        <v>0</v>
      </c>
      <c r="I664" s="22">
        <f t="shared" si="82"/>
        <v>0</v>
      </c>
      <c r="K664" s="22">
        <f t="shared" si="83"/>
        <v>0</v>
      </c>
      <c r="N664" s="32" t="s">
        <v>426</v>
      </c>
      <c r="O664" s="22" t="s">
        <v>656</v>
      </c>
      <c r="P664" s="27">
        <f>'Stata Output'!C1123</f>
        <v>0.38375260999999999</v>
      </c>
      <c r="Q664" s="27">
        <f>'Stata Output'!D1123</f>
        <v>0.16823066</v>
      </c>
      <c r="R664" s="27">
        <f>'Stata Output'!E1123</f>
        <v>0.36163864000000001</v>
      </c>
      <c r="T664" s="22">
        <f t="shared" si="84"/>
        <v>0</v>
      </c>
      <c r="U664" s="22">
        <f t="shared" si="85"/>
        <v>0</v>
      </c>
      <c r="V664" s="22">
        <f t="shared" si="86"/>
        <v>0</v>
      </c>
      <c r="X664" s="22">
        <f t="shared" si="87"/>
        <v>0</v>
      </c>
    </row>
    <row r="665" spans="1:24" x14ac:dyDescent="0.2">
      <c r="A665" s="32" t="s">
        <v>426</v>
      </c>
      <c r="B665" s="28" t="s">
        <v>670</v>
      </c>
      <c r="C665" s="27">
        <f>'Stata Output'!C5448</f>
        <v>0.77797916</v>
      </c>
      <c r="D665" s="27">
        <f>'Stata Output'!D5448</f>
        <v>6.9779820000000006E-2</v>
      </c>
      <c r="E665" s="27">
        <f>'Stata Output'!E5448</f>
        <v>9.357327E-2</v>
      </c>
      <c r="G665" s="22">
        <f t="shared" si="80"/>
        <v>0</v>
      </c>
      <c r="H665" s="22">
        <f t="shared" si="81"/>
        <v>0</v>
      </c>
      <c r="I665" s="22">
        <f t="shared" si="82"/>
        <v>0</v>
      </c>
      <c r="K665" s="22">
        <f t="shared" si="83"/>
        <v>0</v>
      </c>
      <c r="N665" s="32" t="s">
        <v>426</v>
      </c>
      <c r="O665" s="22" t="s">
        <v>657</v>
      </c>
      <c r="P665" s="27">
        <f>'Stata Output'!C1124</f>
        <v>0.36426173000000001</v>
      </c>
      <c r="Q665" s="27">
        <f>'Stata Output'!D1124</f>
        <v>0.14852292</v>
      </c>
      <c r="R665" s="27">
        <f>'Stata Output'!E1124</f>
        <v>0.40032199000000002</v>
      </c>
      <c r="T665" s="22">
        <f t="shared" si="84"/>
        <v>0</v>
      </c>
      <c r="U665" s="22">
        <f t="shared" si="85"/>
        <v>0</v>
      </c>
      <c r="V665" s="22">
        <f t="shared" si="86"/>
        <v>0</v>
      </c>
      <c r="X665" s="22">
        <f t="shared" si="87"/>
        <v>0</v>
      </c>
    </row>
    <row r="666" spans="1:24" x14ac:dyDescent="0.2">
      <c r="A666" s="32" t="s">
        <v>426</v>
      </c>
      <c r="B666" s="26" t="s">
        <v>671</v>
      </c>
      <c r="C666" s="27">
        <f>'Stata Output'!C5449</f>
        <v>0.77793431999999996</v>
      </c>
      <c r="D666" s="27">
        <f>'Stata Output'!D5449</f>
        <v>6.9389999999999993E-2</v>
      </c>
      <c r="E666" s="27">
        <f>'Stata Output'!E5449</f>
        <v>9.4184630000000005E-2</v>
      </c>
      <c r="G666" s="22">
        <f t="shared" si="80"/>
        <v>0</v>
      </c>
      <c r="H666" s="22">
        <f t="shared" si="81"/>
        <v>0</v>
      </c>
      <c r="I666" s="22">
        <f t="shared" si="82"/>
        <v>0</v>
      </c>
      <c r="K666" s="22">
        <f t="shared" si="83"/>
        <v>0</v>
      </c>
      <c r="N666" s="32" t="s">
        <v>426</v>
      </c>
      <c r="O666" s="22" t="s">
        <v>658</v>
      </c>
      <c r="P666" s="27">
        <f>'Stata Output'!C1125</f>
        <v>0.36316102</v>
      </c>
      <c r="Q666" s="27">
        <f>'Stata Output'!D1125</f>
        <v>0.14912723999999999</v>
      </c>
      <c r="R666" s="27">
        <f>'Stata Output'!E1125</f>
        <v>0.40067070999999999</v>
      </c>
      <c r="T666" s="22">
        <f t="shared" si="84"/>
        <v>0</v>
      </c>
      <c r="U666" s="22">
        <f t="shared" si="85"/>
        <v>0</v>
      </c>
      <c r="V666" s="22">
        <f t="shared" si="86"/>
        <v>0</v>
      </c>
      <c r="X666" s="22">
        <f t="shared" si="87"/>
        <v>0</v>
      </c>
    </row>
    <row r="667" spans="1:24" x14ac:dyDescent="0.2">
      <c r="A667" s="32" t="s">
        <v>426</v>
      </c>
      <c r="B667" s="28" t="s">
        <v>672</v>
      </c>
      <c r="C667" s="27">
        <f>'Stata Output'!C5450</f>
        <v>0.78088267</v>
      </c>
      <c r="D667" s="27">
        <f>'Stata Output'!D5450</f>
        <v>6.8219870000000002E-2</v>
      </c>
      <c r="E667" s="27">
        <f>'Stata Output'!E5450</f>
        <v>9.303082E-2</v>
      </c>
      <c r="G667" s="22">
        <f t="shared" si="80"/>
        <v>0</v>
      </c>
      <c r="H667" s="22">
        <f t="shared" si="81"/>
        <v>0</v>
      </c>
      <c r="I667" s="22">
        <f t="shared" si="82"/>
        <v>0</v>
      </c>
      <c r="K667" s="22">
        <f t="shared" si="83"/>
        <v>0</v>
      </c>
      <c r="N667" s="32" t="s">
        <v>426</v>
      </c>
      <c r="O667" s="22" t="s">
        <v>659</v>
      </c>
      <c r="P667" s="27">
        <f>'Stata Output'!C1126</f>
        <v>0.35997220000000002</v>
      </c>
      <c r="Q667" s="27">
        <f>'Stata Output'!D1126</f>
        <v>0.14941999</v>
      </c>
      <c r="R667" s="27">
        <f>'Stata Output'!E1126</f>
        <v>0.40385557999999999</v>
      </c>
      <c r="T667" s="22">
        <f t="shared" si="84"/>
        <v>0</v>
      </c>
      <c r="U667" s="22">
        <f t="shared" si="85"/>
        <v>0</v>
      </c>
      <c r="V667" s="22">
        <f t="shared" si="86"/>
        <v>0</v>
      </c>
      <c r="X667" s="22">
        <f t="shared" si="87"/>
        <v>0</v>
      </c>
    </row>
    <row r="668" spans="1:24" x14ac:dyDescent="0.2">
      <c r="A668" s="32" t="s">
        <v>426</v>
      </c>
      <c r="B668" s="26" t="s">
        <v>673</v>
      </c>
      <c r="C668" s="27">
        <f>'Stata Output'!C5451</f>
        <v>0.78039946000000004</v>
      </c>
      <c r="D668" s="27">
        <f>'Stata Output'!D5451</f>
        <v>6.937952E-2</v>
      </c>
      <c r="E668" s="27">
        <f>'Stata Output'!E5451</f>
        <v>9.1924149999999996E-2</v>
      </c>
      <c r="G668" s="22">
        <f t="shared" si="80"/>
        <v>0</v>
      </c>
      <c r="H668" s="22">
        <f t="shared" si="81"/>
        <v>0</v>
      </c>
      <c r="I668" s="22">
        <f t="shared" si="82"/>
        <v>0</v>
      </c>
      <c r="K668" s="22">
        <f t="shared" si="83"/>
        <v>0</v>
      </c>
      <c r="N668" s="32" t="s">
        <v>426</v>
      </c>
      <c r="O668" s="22" t="s">
        <v>660</v>
      </c>
      <c r="P668" s="27">
        <f>'Stata Output'!C1127</f>
        <v>0.36312201999999999</v>
      </c>
      <c r="Q668" s="27">
        <f>'Stata Output'!D1127</f>
        <v>0.14803775</v>
      </c>
      <c r="R668" s="27">
        <f>'Stata Output'!E1127</f>
        <v>0.40247476999999998</v>
      </c>
      <c r="T668" s="22">
        <f t="shared" si="84"/>
        <v>0</v>
      </c>
      <c r="U668" s="22">
        <f t="shared" si="85"/>
        <v>0</v>
      </c>
      <c r="V668" s="22">
        <f t="shared" si="86"/>
        <v>0</v>
      </c>
      <c r="X668" s="22">
        <f t="shared" si="87"/>
        <v>0</v>
      </c>
    </row>
    <row r="669" spans="1:24" x14ac:dyDescent="0.2">
      <c r="A669" s="32" t="s">
        <v>426</v>
      </c>
      <c r="B669" s="28" t="s">
        <v>674</v>
      </c>
      <c r="C669" s="27">
        <f>'Stata Output'!C5452</f>
        <v>0.77475949</v>
      </c>
      <c r="D669" s="27">
        <f>'Stata Output'!D5452</f>
        <v>8.3565959999999995E-2</v>
      </c>
      <c r="E669" s="27">
        <f>'Stata Output'!E5452</f>
        <v>8.1506439999999999E-2</v>
      </c>
      <c r="G669" s="22">
        <f t="shared" si="80"/>
        <v>0</v>
      </c>
      <c r="H669" s="22">
        <f t="shared" si="81"/>
        <v>0</v>
      </c>
      <c r="I669" s="22">
        <f t="shared" si="82"/>
        <v>0</v>
      </c>
      <c r="K669" s="22">
        <f t="shared" si="83"/>
        <v>0</v>
      </c>
      <c r="N669" s="32" t="s">
        <v>426</v>
      </c>
      <c r="O669" s="22" t="s">
        <v>661</v>
      </c>
      <c r="P669" s="27">
        <f>'Stata Output'!C1128</f>
        <v>0.39865550999999999</v>
      </c>
      <c r="Q669" s="27">
        <f>'Stata Output'!D1128</f>
        <v>0.13429031999999999</v>
      </c>
      <c r="R669" s="27">
        <f>'Stata Output'!E1128</f>
        <v>0.38826587000000001</v>
      </c>
      <c r="T669" s="22">
        <f t="shared" si="84"/>
        <v>0</v>
      </c>
      <c r="U669" s="22">
        <f t="shared" si="85"/>
        <v>0</v>
      </c>
      <c r="V669" s="22">
        <f t="shared" si="86"/>
        <v>0</v>
      </c>
      <c r="X669" s="22">
        <f t="shared" si="87"/>
        <v>0</v>
      </c>
    </row>
    <row r="670" spans="1:24" x14ac:dyDescent="0.2">
      <c r="A670" s="32" t="s">
        <v>426</v>
      </c>
      <c r="B670" s="26" t="s">
        <v>675</v>
      </c>
      <c r="C670" s="27">
        <f>'Stata Output'!C5453</f>
        <v>0.77549559000000001</v>
      </c>
      <c r="D670" s="27">
        <f>'Stata Output'!D5453</f>
        <v>8.1799449999999996E-2</v>
      </c>
      <c r="E670" s="27">
        <f>'Stata Output'!E5453</f>
        <v>8.3192249999999995E-2</v>
      </c>
      <c r="G670" s="22">
        <f t="shared" si="80"/>
        <v>0</v>
      </c>
      <c r="H670" s="22">
        <f t="shared" si="81"/>
        <v>0</v>
      </c>
      <c r="I670" s="22">
        <f t="shared" si="82"/>
        <v>0</v>
      </c>
      <c r="K670" s="22">
        <f t="shared" si="83"/>
        <v>0</v>
      </c>
      <c r="N670" s="32" t="s">
        <v>426</v>
      </c>
      <c r="O670" s="22" t="s">
        <v>662</v>
      </c>
      <c r="P670" s="27">
        <f>'Stata Output'!C1129</f>
        <v>0.39385735999999999</v>
      </c>
      <c r="Q670" s="27">
        <f>'Stata Output'!D1129</f>
        <v>0.13639589999999999</v>
      </c>
      <c r="R670" s="27">
        <f>'Stata Output'!E1129</f>
        <v>0.39036926999999999</v>
      </c>
      <c r="T670" s="22">
        <f t="shared" si="84"/>
        <v>0</v>
      </c>
      <c r="U670" s="22">
        <f t="shared" si="85"/>
        <v>0</v>
      </c>
      <c r="V670" s="22">
        <f t="shared" si="86"/>
        <v>0</v>
      </c>
      <c r="X670" s="22">
        <f t="shared" si="87"/>
        <v>0</v>
      </c>
    </row>
    <row r="671" spans="1:24" x14ac:dyDescent="0.2">
      <c r="A671" s="32" t="s">
        <v>426</v>
      </c>
      <c r="B671" s="28" t="s">
        <v>676</v>
      </c>
      <c r="C671" s="27">
        <f>'Stata Output'!C5454</f>
        <v>0.77127246000000005</v>
      </c>
      <c r="D671" s="27">
        <f>'Stata Output'!D5454</f>
        <v>8.375523E-2</v>
      </c>
      <c r="E671" s="27">
        <f>'Stata Output'!E5454</f>
        <v>8.5261589999999998E-2</v>
      </c>
      <c r="G671" s="22">
        <f t="shared" si="80"/>
        <v>0</v>
      </c>
      <c r="H671" s="22">
        <f t="shared" si="81"/>
        <v>0</v>
      </c>
      <c r="I671" s="22">
        <f t="shared" si="82"/>
        <v>0</v>
      </c>
      <c r="K671" s="22">
        <f t="shared" si="83"/>
        <v>0</v>
      </c>
      <c r="N671" s="32" t="s">
        <v>426</v>
      </c>
      <c r="O671" s="22" t="s">
        <v>663</v>
      </c>
      <c r="P671" s="27">
        <f>'Stata Output'!C1130</f>
        <v>0.39848053</v>
      </c>
      <c r="Q671" s="27">
        <f>'Stata Output'!D1130</f>
        <v>0.13636156999999999</v>
      </c>
      <c r="R671" s="27">
        <f>'Stata Output'!E1130</f>
        <v>0.38614242999999998</v>
      </c>
      <c r="T671" s="22">
        <f t="shared" si="84"/>
        <v>0</v>
      </c>
      <c r="U671" s="22">
        <f t="shared" si="85"/>
        <v>0</v>
      </c>
      <c r="V671" s="22">
        <f t="shared" si="86"/>
        <v>0</v>
      </c>
      <c r="X671" s="22">
        <f t="shared" si="87"/>
        <v>0</v>
      </c>
    </row>
    <row r="672" spans="1:24" x14ac:dyDescent="0.2">
      <c r="A672" s="32" t="s">
        <v>426</v>
      </c>
      <c r="B672" s="26" t="s">
        <v>677</v>
      </c>
      <c r="C672" s="27">
        <f>'Stata Output'!C5455</f>
        <v>0.76941791999999998</v>
      </c>
      <c r="D672" s="27">
        <f>'Stata Output'!D5455</f>
        <v>8.4173419999999999E-2</v>
      </c>
      <c r="E672" s="27">
        <f>'Stata Output'!E5455</f>
        <v>8.6802920000000006E-2</v>
      </c>
      <c r="G672" s="22">
        <f t="shared" si="80"/>
        <v>0</v>
      </c>
      <c r="H672" s="22">
        <f t="shared" si="81"/>
        <v>0</v>
      </c>
      <c r="I672" s="22">
        <f t="shared" si="82"/>
        <v>0</v>
      </c>
      <c r="K672" s="22">
        <f t="shared" si="83"/>
        <v>0</v>
      </c>
      <c r="N672" s="32" t="s">
        <v>426</v>
      </c>
      <c r="O672" s="22" t="s">
        <v>664</v>
      </c>
      <c r="P672" s="27">
        <f>'Stata Output'!C1131</f>
        <v>0.39927667</v>
      </c>
      <c r="Q672" s="27">
        <f>'Stata Output'!D1131</f>
        <v>0.13699550999999999</v>
      </c>
      <c r="R672" s="27">
        <f>'Stata Output'!E1131</f>
        <v>0.38470871000000001</v>
      </c>
      <c r="T672" s="22">
        <f t="shared" si="84"/>
        <v>0</v>
      </c>
      <c r="U672" s="22">
        <f t="shared" si="85"/>
        <v>0</v>
      </c>
      <c r="V672" s="22">
        <f t="shared" si="86"/>
        <v>0</v>
      </c>
      <c r="X672" s="22">
        <f t="shared" si="87"/>
        <v>0</v>
      </c>
    </row>
    <row r="673" spans="1:24" x14ac:dyDescent="0.2">
      <c r="A673" s="32" t="s">
        <v>426</v>
      </c>
      <c r="B673" s="28" t="s">
        <v>678</v>
      </c>
      <c r="C673" s="27">
        <f>'Stata Output'!C5456</f>
        <v>0.76771111000000003</v>
      </c>
      <c r="D673" s="27">
        <f>'Stata Output'!D5456</f>
        <v>8.4274219999999997E-2</v>
      </c>
      <c r="E673" s="27">
        <f>'Stata Output'!E5456</f>
        <v>8.8629260000000001E-2</v>
      </c>
      <c r="G673" s="22">
        <f t="shared" si="80"/>
        <v>0</v>
      </c>
      <c r="H673" s="22">
        <f t="shared" si="81"/>
        <v>0</v>
      </c>
      <c r="I673" s="22">
        <f t="shared" si="82"/>
        <v>0</v>
      </c>
      <c r="K673" s="22">
        <f t="shared" si="83"/>
        <v>0</v>
      </c>
      <c r="N673" s="32" t="s">
        <v>426</v>
      </c>
      <c r="O673" s="22" t="s">
        <v>665</v>
      </c>
      <c r="P673" s="27">
        <f>'Stata Output'!C1132</f>
        <v>0.39921384999999998</v>
      </c>
      <c r="Q673" s="27">
        <f>'Stata Output'!D1132</f>
        <v>0.13799732000000001</v>
      </c>
      <c r="R673" s="27">
        <f>'Stata Output'!E1132</f>
        <v>0.38366152999999997</v>
      </c>
      <c r="T673" s="22">
        <f t="shared" si="84"/>
        <v>0</v>
      </c>
      <c r="U673" s="22">
        <f t="shared" si="85"/>
        <v>0</v>
      </c>
      <c r="V673" s="22">
        <f t="shared" si="86"/>
        <v>0</v>
      </c>
      <c r="X673" s="22">
        <f t="shared" si="87"/>
        <v>0</v>
      </c>
    </row>
    <row r="674" spans="1:24" x14ac:dyDescent="0.2">
      <c r="A674" s="32" t="s">
        <v>426</v>
      </c>
      <c r="B674" s="26" t="s">
        <v>679</v>
      </c>
      <c r="C674" s="27">
        <f>'Stata Output'!C5457</f>
        <v>0.76425162000000002</v>
      </c>
      <c r="D674" s="27">
        <f>'Stata Output'!D5457</f>
        <v>8.5563849999999997E-2</v>
      </c>
      <c r="E674" s="27">
        <f>'Stata Output'!E5457</f>
        <v>9.0773030000000005E-2</v>
      </c>
      <c r="G674" s="22">
        <f t="shared" si="80"/>
        <v>0</v>
      </c>
      <c r="H674" s="22">
        <f t="shared" si="81"/>
        <v>0</v>
      </c>
      <c r="I674" s="22">
        <f t="shared" si="82"/>
        <v>0</v>
      </c>
      <c r="K674" s="22">
        <f t="shared" si="83"/>
        <v>0</v>
      </c>
      <c r="N674" s="32" t="s">
        <v>426</v>
      </c>
      <c r="O674" s="22" t="s">
        <v>666</v>
      </c>
      <c r="P674" s="27">
        <f>'Stata Output'!C1133</f>
        <v>0.40212588999999999</v>
      </c>
      <c r="Q674" s="27">
        <f>'Stata Output'!D1133</f>
        <v>0.13842946</v>
      </c>
      <c r="R674" s="27">
        <f>'Stata Output'!E1133</f>
        <v>0.38049857999999998</v>
      </c>
      <c r="T674" s="22">
        <f t="shared" si="84"/>
        <v>0</v>
      </c>
      <c r="U674" s="22">
        <f t="shared" si="85"/>
        <v>0</v>
      </c>
      <c r="V674" s="22">
        <f t="shared" si="86"/>
        <v>0</v>
      </c>
      <c r="X674" s="22">
        <f t="shared" si="87"/>
        <v>0</v>
      </c>
    </row>
    <row r="675" spans="1:24" x14ac:dyDescent="0.2">
      <c r="A675" s="32" t="s">
        <v>426</v>
      </c>
      <c r="B675" s="28" t="s">
        <v>680</v>
      </c>
      <c r="C675" s="27">
        <f>'Stata Output'!C5458</f>
        <v>0.76333443999999995</v>
      </c>
      <c r="D675" s="27">
        <f>'Stata Output'!D5458</f>
        <v>8.5596439999999996E-2</v>
      </c>
      <c r="E675" s="27">
        <f>'Stata Output'!E5458</f>
        <v>9.1785420000000006E-2</v>
      </c>
      <c r="G675" s="22">
        <f t="shared" si="80"/>
        <v>0</v>
      </c>
      <c r="H675" s="22">
        <f t="shared" si="81"/>
        <v>0</v>
      </c>
      <c r="I675" s="22">
        <f t="shared" si="82"/>
        <v>0</v>
      </c>
      <c r="K675" s="22">
        <f t="shared" si="83"/>
        <v>0</v>
      </c>
      <c r="N675" s="32" t="s">
        <v>426</v>
      </c>
      <c r="O675" s="22" t="s">
        <v>667</v>
      </c>
      <c r="P675" s="27">
        <f>'Stata Output'!C1134</f>
        <v>0.40203170999999999</v>
      </c>
      <c r="Q675" s="27">
        <f>'Stata Output'!D1134</f>
        <v>0.13899956999999999</v>
      </c>
      <c r="R675" s="27">
        <f>'Stata Output'!E1134</f>
        <v>0.37995654000000001</v>
      </c>
      <c r="T675" s="22">
        <f t="shared" si="84"/>
        <v>0</v>
      </c>
      <c r="U675" s="22">
        <f t="shared" si="85"/>
        <v>0</v>
      </c>
      <c r="V675" s="22">
        <f t="shared" si="86"/>
        <v>0</v>
      </c>
      <c r="X675" s="22">
        <f t="shared" si="87"/>
        <v>0</v>
      </c>
    </row>
    <row r="676" spans="1:24" x14ac:dyDescent="0.2">
      <c r="A676" s="32" t="s">
        <v>426</v>
      </c>
      <c r="B676" s="26" t="s">
        <v>681</v>
      </c>
      <c r="C676" s="27">
        <f>'Stata Output'!C5459</f>
        <v>0.76346272999999998</v>
      </c>
      <c r="D676" s="27">
        <f>'Stata Output'!D5459</f>
        <v>8.5288559999999999E-2</v>
      </c>
      <c r="E676" s="27">
        <f>'Stata Output'!E5459</f>
        <v>9.2079229999999998E-2</v>
      </c>
      <c r="G676" s="22">
        <f t="shared" si="80"/>
        <v>0</v>
      </c>
      <c r="H676" s="22">
        <f t="shared" si="81"/>
        <v>0</v>
      </c>
      <c r="I676" s="22">
        <f t="shared" si="82"/>
        <v>0</v>
      </c>
      <c r="K676" s="22">
        <f t="shared" si="83"/>
        <v>0</v>
      </c>
      <c r="N676" s="32" t="s">
        <v>426</v>
      </c>
      <c r="O676" s="22" t="s">
        <v>668</v>
      </c>
      <c r="P676" s="27">
        <f>'Stata Output'!C1135</f>
        <v>0.40119545000000001</v>
      </c>
      <c r="Q676" s="27">
        <f>'Stata Output'!D1135</f>
        <v>0.13936655000000001</v>
      </c>
      <c r="R676" s="27">
        <f>'Stata Output'!E1135</f>
        <v>0.38032313000000001</v>
      </c>
      <c r="T676" s="22">
        <f t="shared" si="84"/>
        <v>0</v>
      </c>
      <c r="U676" s="22">
        <f t="shared" si="85"/>
        <v>0</v>
      </c>
      <c r="V676" s="22">
        <f t="shared" si="86"/>
        <v>0</v>
      </c>
      <c r="X676" s="22">
        <f t="shared" si="87"/>
        <v>0</v>
      </c>
    </row>
    <row r="677" spans="1:24" x14ac:dyDescent="0.2">
      <c r="A677" s="32" t="s">
        <v>426</v>
      </c>
      <c r="B677" s="28" t="s">
        <v>682</v>
      </c>
      <c r="C677" s="27">
        <f>'Stata Output'!C5460</f>
        <v>0.76268493000000004</v>
      </c>
      <c r="D677" s="27">
        <f>'Stata Output'!D5460</f>
        <v>8.5428309999999993E-2</v>
      </c>
      <c r="E677" s="27">
        <f>'Stata Output'!E5460</f>
        <v>9.2776810000000001E-2</v>
      </c>
      <c r="G677" s="22">
        <f t="shared" si="80"/>
        <v>0</v>
      </c>
      <c r="H677" s="22">
        <f t="shared" si="81"/>
        <v>0</v>
      </c>
      <c r="I677" s="22">
        <f t="shared" si="82"/>
        <v>0</v>
      </c>
      <c r="K677" s="22">
        <f t="shared" si="83"/>
        <v>0</v>
      </c>
      <c r="N677" s="32" t="s">
        <v>426</v>
      </c>
      <c r="O677" s="22" t="s">
        <v>669</v>
      </c>
      <c r="P677" s="27">
        <f>'Stata Output'!C1136</f>
        <v>0.40142957000000001</v>
      </c>
      <c r="Q677" s="27">
        <f>'Stata Output'!D1136</f>
        <v>0.1396849</v>
      </c>
      <c r="R677" s="27">
        <f>'Stata Output'!E1136</f>
        <v>0.37975598999999999</v>
      </c>
      <c r="T677" s="22">
        <f t="shared" si="84"/>
        <v>0</v>
      </c>
      <c r="U677" s="22">
        <f t="shared" si="85"/>
        <v>0</v>
      </c>
      <c r="V677" s="22">
        <f t="shared" si="86"/>
        <v>0</v>
      </c>
      <c r="X677" s="22">
        <f t="shared" si="87"/>
        <v>0</v>
      </c>
    </row>
    <row r="678" spans="1:24" x14ac:dyDescent="0.2">
      <c r="A678" s="32" t="s">
        <v>426</v>
      </c>
      <c r="B678" s="26" t="s">
        <v>683</v>
      </c>
      <c r="C678" s="27">
        <f>'Stata Output'!C5461</f>
        <v>0.71497999999999995</v>
      </c>
      <c r="D678" s="27">
        <f>'Stata Output'!D5461</f>
        <v>0.13098344000000001</v>
      </c>
      <c r="E678" s="27">
        <f>'Stata Output'!E5461</f>
        <v>7.4748999999999996E-2</v>
      </c>
      <c r="G678" s="22">
        <f t="shared" si="80"/>
        <v>0</v>
      </c>
      <c r="H678" s="22">
        <f t="shared" si="81"/>
        <v>0</v>
      </c>
      <c r="I678" s="22">
        <f t="shared" si="82"/>
        <v>0</v>
      </c>
      <c r="K678" s="22">
        <f t="shared" si="83"/>
        <v>0</v>
      </c>
      <c r="N678" s="32" t="s">
        <v>426</v>
      </c>
      <c r="O678" s="22" t="s">
        <v>670</v>
      </c>
      <c r="P678" s="27">
        <f>'Stata Output'!C1137</f>
        <v>0.52622689</v>
      </c>
      <c r="Q678" s="27">
        <f>'Stata Output'!D1137</f>
        <v>9.7220340000000002E-2</v>
      </c>
      <c r="R678" s="27">
        <f>'Stata Output'!E1137</f>
        <v>0.30382355999999999</v>
      </c>
      <c r="T678" s="22">
        <f t="shared" si="84"/>
        <v>0</v>
      </c>
      <c r="U678" s="22">
        <f t="shared" si="85"/>
        <v>0</v>
      </c>
      <c r="V678" s="22">
        <f t="shared" si="86"/>
        <v>0</v>
      </c>
      <c r="X678" s="22">
        <f t="shared" si="87"/>
        <v>0</v>
      </c>
    </row>
    <row r="679" spans="1:24" x14ac:dyDescent="0.2">
      <c r="A679" s="32" t="s">
        <v>426</v>
      </c>
      <c r="B679" s="28" t="s">
        <v>684</v>
      </c>
      <c r="C679" s="27">
        <f>'Stata Output'!C5462</f>
        <v>0.72664086000000006</v>
      </c>
      <c r="D679" s="27">
        <f>'Stata Output'!D5462</f>
        <v>0.13077928</v>
      </c>
      <c r="E679" s="27">
        <f>'Stata Output'!E5462</f>
        <v>6.494142E-2</v>
      </c>
      <c r="G679" s="22">
        <f t="shared" si="80"/>
        <v>0</v>
      </c>
      <c r="H679" s="22">
        <f t="shared" si="81"/>
        <v>0</v>
      </c>
      <c r="I679" s="22">
        <f t="shared" si="82"/>
        <v>0</v>
      </c>
      <c r="K679" s="22">
        <f t="shared" si="83"/>
        <v>0</v>
      </c>
      <c r="N679" s="32" t="s">
        <v>426</v>
      </c>
      <c r="O679" s="22" t="s">
        <v>671</v>
      </c>
      <c r="P679" s="27">
        <f>'Stata Output'!C1138</f>
        <v>0.52501960999999997</v>
      </c>
      <c r="Q679" s="27">
        <f>'Stata Output'!D1138</f>
        <v>9.2940469999999997E-2</v>
      </c>
      <c r="R679" s="27">
        <f>'Stata Output'!E1138</f>
        <v>0.31299460000000001</v>
      </c>
      <c r="T679" s="22">
        <f t="shared" si="84"/>
        <v>0</v>
      </c>
      <c r="U679" s="22">
        <f t="shared" si="85"/>
        <v>0</v>
      </c>
      <c r="V679" s="22">
        <f t="shared" si="86"/>
        <v>0</v>
      </c>
      <c r="X679" s="22">
        <f t="shared" si="87"/>
        <v>0</v>
      </c>
    </row>
    <row r="680" spans="1:24" x14ac:dyDescent="0.2">
      <c r="A680" s="32" t="s">
        <v>426</v>
      </c>
      <c r="B680" s="26" t="s">
        <v>685</v>
      </c>
      <c r="C680" s="27">
        <f>'Stata Output'!C5463</f>
        <v>0.72301316000000004</v>
      </c>
      <c r="D680" s="27">
        <f>'Stata Output'!D5463</f>
        <v>0.12875006999999999</v>
      </c>
      <c r="E680" s="27">
        <f>'Stata Output'!E5463</f>
        <v>7.2043700000000002E-2</v>
      </c>
      <c r="G680" s="22">
        <f t="shared" si="80"/>
        <v>0</v>
      </c>
      <c r="H680" s="22">
        <f t="shared" si="81"/>
        <v>0</v>
      </c>
      <c r="I680" s="22">
        <f t="shared" si="82"/>
        <v>0</v>
      </c>
      <c r="K680" s="22">
        <f t="shared" si="83"/>
        <v>0</v>
      </c>
      <c r="N680" s="32" t="s">
        <v>426</v>
      </c>
      <c r="O680" s="22" t="s">
        <v>672</v>
      </c>
      <c r="P680" s="27">
        <f>'Stata Output'!C1139</f>
        <v>0.51860346000000002</v>
      </c>
      <c r="Q680" s="27">
        <f>'Stata Output'!D1139</f>
        <v>9.8373849999999999E-2</v>
      </c>
      <c r="R680" s="27">
        <f>'Stata Output'!E1139</f>
        <v>0.31291955999999999</v>
      </c>
      <c r="T680" s="22">
        <f t="shared" si="84"/>
        <v>0</v>
      </c>
      <c r="U680" s="22">
        <f t="shared" si="85"/>
        <v>0</v>
      </c>
      <c r="V680" s="22">
        <f t="shared" si="86"/>
        <v>0</v>
      </c>
      <c r="X680" s="22">
        <f t="shared" si="87"/>
        <v>0</v>
      </c>
    </row>
    <row r="681" spans="1:24" x14ac:dyDescent="0.2">
      <c r="A681" s="32" t="s">
        <v>426</v>
      </c>
      <c r="B681" s="28" t="s">
        <v>686</v>
      </c>
      <c r="C681" s="27">
        <f>'Stata Output'!C5464</f>
        <v>0.72333356999999998</v>
      </c>
      <c r="D681" s="27">
        <f>'Stata Output'!D5464</f>
        <v>0.12418081</v>
      </c>
      <c r="E681" s="27">
        <f>'Stata Output'!E5464</f>
        <v>7.8232979999999994E-2</v>
      </c>
      <c r="G681" s="22">
        <f t="shared" si="80"/>
        <v>0</v>
      </c>
      <c r="H681" s="22">
        <f t="shared" si="81"/>
        <v>0</v>
      </c>
      <c r="I681" s="22">
        <f t="shared" si="82"/>
        <v>0</v>
      </c>
      <c r="K681" s="22">
        <f t="shared" si="83"/>
        <v>0</v>
      </c>
      <c r="N681" s="32" t="s">
        <v>426</v>
      </c>
      <c r="O681" s="22" t="s">
        <v>673</v>
      </c>
      <c r="P681" s="27">
        <f>'Stata Output'!C1140</f>
        <v>0.50587229</v>
      </c>
      <c r="Q681" s="27">
        <f>'Stata Output'!D1140</f>
        <v>0.10488741</v>
      </c>
      <c r="R681" s="27">
        <f>'Stata Output'!E1140</f>
        <v>0.31747830999999999</v>
      </c>
      <c r="T681" s="22">
        <f t="shared" si="84"/>
        <v>0</v>
      </c>
      <c r="U681" s="22">
        <f t="shared" si="85"/>
        <v>0</v>
      </c>
      <c r="V681" s="22">
        <f t="shared" si="86"/>
        <v>0</v>
      </c>
      <c r="X681" s="22">
        <f t="shared" si="87"/>
        <v>0</v>
      </c>
    </row>
    <row r="682" spans="1:24" x14ac:dyDescent="0.2">
      <c r="A682" s="32" t="s">
        <v>426</v>
      </c>
      <c r="B682" s="26" t="s">
        <v>687</v>
      </c>
      <c r="C682" s="27">
        <f>'Stata Output'!C5465</f>
        <v>0.72220408999999997</v>
      </c>
      <c r="D682" s="27">
        <f>'Stata Output'!D5465</f>
        <v>0.12521288</v>
      </c>
      <c r="E682" s="27">
        <f>'Stata Output'!E5465</f>
        <v>7.8055760000000002E-2</v>
      </c>
      <c r="G682" s="22">
        <f t="shared" si="80"/>
        <v>0</v>
      </c>
      <c r="H682" s="22">
        <f t="shared" si="81"/>
        <v>0</v>
      </c>
      <c r="I682" s="22">
        <f t="shared" si="82"/>
        <v>0</v>
      </c>
      <c r="K682" s="22">
        <f t="shared" si="83"/>
        <v>0</v>
      </c>
      <c r="N682" s="32" t="s">
        <v>426</v>
      </c>
      <c r="O682" s="22" t="s">
        <v>674</v>
      </c>
      <c r="P682" s="27">
        <f>'Stata Output'!C1141</f>
        <v>0.50853417000000001</v>
      </c>
      <c r="Q682" s="27">
        <f>'Stata Output'!D1141</f>
        <v>0.10412858999999999</v>
      </c>
      <c r="R682" s="27">
        <f>'Stata Output'!E1141</f>
        <v>0.31585988999999998</v>
      </c>
      <c r="T682" s="22">
        <f t="shared" si="84"/>
        <v>0</v>
      </c>
      <c r="U682" s="22">
        <f t="shared" si="85"/>
        <v>0</v>
      </c>
      <c r="V682" s="22">
        <f t="shared" si="86"/>
        <v>0</v>
      </c>
      <c r="X682" s="22">
        <f t="shared" si="87"/>
        <v>0</v>
      </c>
    </row>
    <row r="683" spans="1:24" x14ac:dyDescent="0.2">
      <c r="A683" s="32" t="s">
        <v>426</v>
      </c>
      <c r="B683" s="28" t="s">
        <v>688</v>
      </c>
      <c r="C683" s="27">
        <f>'Stata Output'!C5466</f>
        <v>0.71980626000000003</v>
      </c>
      <c r="D683" s="27">
        <f>'Stata Output'!D5466</f>
        <v>0.12390573000000001</v>
      </c>
      <c r="E683" s="27">
        <f>'Stata Output'!E5466</f>
        <v>8.2701239999999995E-2</v>
      </c>
      <c r="G683" s="22">
        <f t="shared" si="80"/>
        <v>0</v>
      </c>
      <c r="H683" s="22">
        <f t="shared" si="81"/>
        <v>0</v>
      </c>
      <c r="I683" s="22">
        <f t="shared" si="82"/>
        <v>0</v>
      </c>
      <c r="K683" s="22">
        <f t="shared" si="83"/>
        <v>0</v>
      </c>
      <c r="N683" s="32" t="s">
        <v>426</v>
      </c>
      <c r="O683" s="22" t="s">
        <v>675</v>
      </c>
      <c r="P683" s="27">
        <f>'Stata Output'!C1142</f>
        <v>0.50438875999999999</v>
      </c>
      <c r="Q683" s="27">
        <f>'Stata Output'!D1142</f>
        <v>0.10766969999999999</v>
      </c>
      <c r="R683" s="27">
        <f>'Stata Output'!E1142</f>
        <v>0.31577759</v>
      </c>
      <c r="T683" s="22">
        <f t="shared" si="84"/>
        <v>0</v>
      </c>
      <c r="U683" s="22">
        <f t="shared" si="85"/>
        <v>0</v>
      </c>
      <c r="V683" s="22">
        <f t="shared" si="86"/>
        <v>0</v>
      </c>
      <c r="X683" s="22">
        <f t="shared" si="87"/>
        <v>0</v>
      </c>
    </row>
    <row r="684" spans="1:24" x14ac:dyDescent="0.2">
      <c r="A684" s="32" t="s">
        <v>426</v>
      </c>
      <c r="B684" s="26" t="s">
        <v>689</v>
      </c>
      <c r="C684" s="27">
        <f>'Stata Output'!C5467</f>
        <v>0.73680292000000003</v>
      </c>
      <c r="D684" s="27">
        <f>'Stata Output'!D5467</f>
        <v>0.12907447999999999</v>
      </c>
      <c r="E684" s="27">
        <f>'Stata Output'!E5467</f>
        <v>6.0456040000000003E-2</v>
      </c>
      <c r="G684" s="22">
        <f t="shared" si="80"/>
        <v>0</v>
      </c>
      <c r="H684" s="22">
        <f t="shared" si="81"/>
        <v>0</v>
      </c>
      <c r="I684" s="22">
        <f t="shared" si="82"/>
        <v>0</v>
      </c>
      <c r="K684" s="22">
        <f t="shared" si="83"/>
        <v>0</v>
      </c>
      <c r="N684" s="32" t="s">
        <v>426</v>
      </c>
      <c r="O684" s="22" t="s">
        <v>676</v>
      </c>
      <c r="P684" s="27">
        <f>'Stata Output'!C1143</f>
        <v>0.51802859999999995</v>
      </c>
      <c r="Q684" s="27">
        <f>'Stata Output'!D1143</f>
        <v>9.3280650000000007E-2</v>
      </c>
      <c r="R684" s="27">
        <f>'Stata Output'!E1143</f>
        <v>0.32382907</v>
      </c>
      <c r="T684" s="22">
        <f t="shared" si="84"/>
        <v>0</v>
      </c>
      <c r="U684" s="22">
        <f t="shared" si="85"/>
        <v>0</v>
      </c>
      <c r="V684" s="22">
        <f t="shared" si="86"/>
        <v>0</v>
      </c>
      <c r="X684" s="22">
        <f t="shared" si="87"/>
        <v>0</v>
      </c>
    </row>
    <row r="685" spans="1:24" x14ac:dyDescent="0.2">
      <c r="A685" s="32" t="s">
        <v>426</v>
      </c>
      <c r="B685" s="28" t="s">
        <v>690</v>
      </c>
      <c r="C685" s="27">
        <f>'Stata Output'!C5468</f>
        <v>0.73750925000000001</v>
      </c>
      <c r="D685" s="27">
        <f>'Stata Output'!D5468</f>
        <v>0.12615556</v>
      </c>
      <c r="E685" s="27">
        <f>'Stata Output'!E5468</f>
        <v>6.3830529999999996E-2</v>
      </c>
      <c r="G685" s="22">
        <f t="shared" si="80"/>
        <v>0</v>
      </c>
      <c r="H685" s="22">
        <f t="shared" si="81"/>
        <v>0</v>
      </c>
      <c r="I685" s="22">
        <f t="shared" si="82"/>
        <v>0</v>
      </c>
      <c r="K685" s="22">
        <f t="shared" si="83"/>
        <v>0</v>
      </c>
      <c r="N685" s="32" t="s">
        <v>426</v>
      </c>
      <c r="O685" s="22" t="s">
        <v>677</v>
      </c>
      <c r="P685" s="27">
        <f>'Stata Output'!C1144</f>
        <v>0.50999717</v>
      </c>
      <c r="Q685" s="27">
        <f>'Stata Output'!D1144</f>
        <v>9.7103529999999993E-2</v>
      </c>
      <c r="R685" s="27">
        <f>'Stata Output'!E1144</f>
        <v>0.32702065000000002</v>
      </c>
      <c r="T685" s="22">
        <f t="shared" si="84"/>
        <v>0</v>
      </c>
      <c r="U685" s="22">
        <f t="shared" si="85"/>
        <v>0</v>
      </c>
      <c r="V685" s="22">
        <f t="shared" si="86"/>
        <v>0</v>
      </c>
      <c r="X685" s="22">
        <f t="shared" si="87"/>
        <v>0</v>
      </c>
    </row>
    <row r="686" spans="1:24" x14ac:dyDescent="0.2">
      <c r="A686" s="32" t="s">
        <v>426</v>
      </c>
      <c r="B686" s="26" t="s">
        <v>691</v>
      </c>
      <c r="C686" s="27">
        <f>'Stata Output'!C5469</f>
        <v>0.73731278</v>
      </c>
      <c r="D686" s="27">
        <f>'Stata Output'!D5469</f>
        <v>0.12500079</v>
      </c>
      <c r="E686" s="27">
        <f>'Stata Output'!E5469</f>
        <v>6.5715120000000002E-2</v>
      </c>
      <c r="G686" s="22">
        <f t="shared" si="80"/>
        <v>0</v>
      </c>
      <c r="H686" s="22">
        <f t="shared" si="81"/>
        <v>0</v>
      </c>
      <c r="I686" s="22">
        <f t="shared" si="82"/>
        <v>0</v>
      </c>
      <c r="K686" s="22">
        <f t="shared" si="83"/>
        <v>0</v>
      </c>
      <c r="N686" s="32" t="s">
        <v>426</v>
      </c>
      <c r="O686" s="22" t="s">
        <v>678</v>
      </c>
      <c r="P686" s="27">
        <f>'Stata Output'!C1145</f>
        <v>0.50672357999999995</v>
      </c>
      <c r="Q686" s="27">
        <f>'Stata Output'!D1145</f>
        <v>9.8936659999999996E-2</v>
      </c>
      <c r="R686" s="27">
        <f>'Stata Output'!E1145</f>
        <v>0.32801825000000001</v>
      </c>
      <c r="T686" s="22">
        <f t="shared" si="84"/>
        <v>0</v>
      </c>
      <c r="U686" s="22">
        <f t="shared" si="85"/>
        <v>0</v>
      </c>
      <c r="V686" s="22">
        <f t="shared" si="86"/>
        <v>0</v>
      </c>
      <c r="X686" s="22">
        <f t="shared" si="87"/>
        <v>0</v>
      </c>
    </row>
    <row r="687" spans="1:24" x14ac:dyDescent="0.2">
      <c r="A687" s="32" t="s">
        <v>426</v>
      </c>
      <c r="B687" s="28" t="s">
        <v>692</v>
      </c>
      <c r="C687" s="27">
        <f>'Stata Output'!C5470</f>
        <v>0.73669691999999998</v>
      </c>
      <c r="D687" s="27">
        <f>'Stata Output'!D5470</f>
        <v>0.12405049999999999</v>
      </c>
      <c r="E687" s="27">
        <f>'Stata Output'!E5470</f>
        <v>6.7790489999999995E-2</v>
      </c>
      <c r="G687" s="22">
        <f t="shared" si="80"/>
        <v>0</v>
      </c>
      <c r="H687" s="22">
        <f t="shared" si="81"/>
        <v>0</v>
      </c>
      <c r="I687" s="22">
        <f t="shared" si="82"/>
        <v>0</v>
      </c>
      <c r="K687" s="22">
        <f t="shared" si="83"/>
        <v>0</v>
      </c>
      <c r="N687" s="32" t="s">
        <v>426</v>
      </c>
      <c r="O687" s="22" t="s">
        <v>679</v>
      </c>
      <c r="P687" s="27">
        <f>'Stata Output'!C1146</f>
        <v>0.50393783000000003</v>
      </c>
      <c r="Q687" s="27">
        <f>'Stata Output'!D1146</f>
        <v>0.10075126</v>
      </c>
      <c r="R687" s="27">
        <f>'Stata Output'!E1146</f>
        <v>0.32858626000000002</v>
      </c>
      <c r="T687" s="22">
        <f t="shared" si="84"/>
        <v>0</v>
      </c>
      <c r="U687" s="22">
        <f t="shared" si="85"/>
        <v>0</v>
      </c>
      <c r="V687" s="22">
        <f t="shared" si="86"/>
        <v>0</v>
      </c>
      <c r="X687" s="22">
        <f t="shared" si="87"/>
        <v>0</v>
      </c>
    </row>
    <row r="688" spans="1:24" x14ac:dyDescent="0.2">
      <c r="A688" s="32" t="s">
        <v>426</v>
      </c>
      <c r="B688" s="26" t="s">
        <v>693</v>
      </c>
      <c r="C688" s="27">
        <f>'Stata Output'!C5471</f>
        <v>0.73508103999999996</v>
      </c>
      <c r="D688" s="27">
        <f>'Stata Output'!D5471</f>
        <v>0.12351166</v>
      </c>
      <c r="E688" s="27">
        <f>'Stata Output'!E5471</f>
        <v>7.0430039999999999E-2</v>
      </c>
      <c r="G688" s="22">
        <f t="shared" si="80"/>
        <v>0</v>
      </c>
      <c r="H688" s="22">
        <f t="shared" si="81"/>
        <v>0</v>
      </c>
      <c r="I688" s="22">
        <f t="shared" si="82"/>
        <v>0</v>
      </c>
      <c r="K688" s="22">
        <f t="shared" si="83"/>
        <v>0</v>
      </c>
      <c r="N688" s="32" t="s">
        <v>426</v>
      </c>
      <c r="O688" s="22" t="s">
        <v>680</v>
      </c>
      <c r="P688" s="27">
        <f>'Stata Output'!C1147</f>
        <v>0.50210213999999997</v>
      </c>
      <c r="Q688" s="27">
        <f>'Stata Output'!D1147</f>
        <v>0.10263384</v>
      </c>
      <c r="R688" s="27">
        <f>'Stata Output'!E1147</f>
        <v>0.32820289000000002</v>
      </c>
      <c r="T688" s="22">
        <f t="shared" si="84"/>
        <v>0</v>
      </c>
      <c r="U688" s="22">
        <f t="shared" si="85"/>
        <v>0</v>
      </c>
      <c r="V688" s="22">
        <f t="shared" si="86"/>
        <v>0</v>
      </c>
      <c r="X688" s="22">
        <f t="shared" si="87"/>
        <v>0</v>
      </c>
    </row>
    <row r="689" spans="1:24" x14ac:dyDescent="0.2">
      <c r="A689" s="32" t="s">
        <v>426</v>
      </c>
      <c r="B689" s="28" t="s">
        <v>694</v>
      </c>
      <c r="C689" s="27">
        <f>'Stata Output'!C5472</f>
        <v>0.73364107000000001</v>
      </c>
      <c r="D689" s="27">
        <f>'Stata Output'!D5472</f>
        <v>0.12259547</v>
      </c>
      <c r="E689" s="27">
        <f>'Stata Output'!E5472</f>
        <v>7.3408150000000005E-2</v>
      </c>
      <c r="G689" s="22">
        <f t="shared" si="80"/>
        <v>0</v>
      </c>
      <c r="H689" s="22">
        <f t="shared" si="81"/>
        <v>0</v>
      </c>
      <c r="I689" s="22">
        <f t="shared" si="82"/>
        <v>0</v>
      </c>
      <c r="K689" s="22">
        <f t="shared" si="83"/>
        <v>0</v>
      </c>
      <c r="N689" s="32" t="s">
        <v>426</v>
      </c>
      <c r="O689" s="22" t="s">
        <v>681</v>
      </c>
      <c r="P689" s="27">
        <f>'Stata Output'!C1148</f>
        <v>0.49924523999999998</v>
      </c>
      <c r="Q689" s="27">
        <f>'Stata Output'!D1148</f>
        <v>0.10495362</v>
      </c>
      <c r="R689" s="27">
        <f>'Stata Output'!E1148</f>
        <v>0.32827926000000002</v>
      </c>
      <c r="T689" s="22">
        <f t="shared" si="84"/>
        <v>0</v>
      </c>
      <c r="U689" s="22">
        <f t="shared" si="85"/>
        <v>0</v>
      </c>
      <c r="V689" s="22">
        <f t="shared" si="86"/>
        <v>0</v>
      </c>
      <c r="X689" s="22">
        <f t="shared" si="87"/>
        <v>0</v>
      </c>
    </row>
    <row r="690" spans="1:24" x14ac:dyDescent="0.2">
      <c r="A690" s="32" t="s">
        <v>426</v>
      </c>
      <c r="B690" s="26" t="s">
        <v>695</v>
      </c>
      <c r="C690" s="27">
        <f>'Stata Output'!C5473</f>
        <v>0.73249441000000004</v>
      </c>
      <c r="D690" s="27">
        <f>'Stata Output'!D5473</f>
        <v>0.12180257</v>
      </c>
      <c r="E690" s="27">
        <f>'Stata Output'!E5473</f>
        <v>7.5870560000000004E-2</v>
      </c>
      <c r="G690" s="22">
        <f t="shared" si="80"/>
        <v>0</v>
      </c>
      <c r="H690" s="22">
        <f t="shared" si="81"/>
        <v>0</v>
      </c>
      <c r="I690" s="22">
        <f t="shared" si="82"/>
        <v>0</v>
      </c>
      <c r="K690" s="22">
        <f t="shared" si="83"/>
        <v>0</v>
      </c>
      <c r="N690" s="32" t="s">
        <v>426</v>
      </c>
      <c r="O690" s="22" t="s">
        <v>682</v>
      </c>
      <c r="P690" s="27">
        <f>'Stata Output'!C1149</f>
        <v>0.49679292000000003</v>
      </c>
      <c r="Q690" s="27">
        <f>'Stata Output'!D1149</f>
        <v>0.10689416</v>
      </c>
      <c r="R690" s="27">
        <f>'Stata Output'!E1149</f>
        <v>0.32840077000000001</v>
      </c>
      <c r="T690" s="22">
        <f t="shared" si="84"/>
        <v>0</v>
      </c>
      <c r="U690" s="22">
        <f t="shared" si="85"/>
        <v>0</v>
      </c>
      <c r="V690" s="22">
        <f t="shared" si="86"/>
        <v>0</v>
      </c>
      <c r="X690" s="22">
        <f t="shared" si="87"/>
        <v>0</v>
      </c>
    </row>
    <row r="691" spans="1:24" x14ac:dyDescent="0.2">
      <c r="A691" s="32" t="s">
        <v>426</v>
      </c>
      <c r="B691" s="28" t="s">
        <v>696</v>
      </c>
      <c r="C691" s="27">
        <f>'Stata Output'!C5474</f>
        <v>0.78809881000000004</v>
      </c>
      <c r="D691" s="27">
        <f>'Stata Output'!D5474</f>
        <v>0.12253433</v>
      </c>
      <c r="E691" s="27">
        <f>'Stata Output'!E5474</f>
        <v>1.507505E-2</v>
      </c>
      <c r="G691" s="22">
        <f t="shared" si="80"/>
        <v>0</v>
      </c>
      <c r="H691" s="22">
        <f t="shared" si="81"/>
        <v>0</v>
      </c>
      <c r="I691" s="22">
        <f t="shared" si="82"/>
        <v>0</v>
      </c>
      <c r="K691" s="22">
        <f t="shared" si="83"/>
        <v>0</v>
      </c>
      <c r="N691" s="32" t="s">
        <v>426</v>
      </c>
      <c r="O691" s="22" t="s">
        <v>683</v>
      </c>
      <c r="P691" s="27">
        <f>'Stata Output'!C1150</f>
        <v>0.50611136999999995</v>
      </c>
      <c r="Q691" s="27">
        <f>'Stata Output'!D1150</f>
        <v>7.2694510000000004E-2</v>
      </c>
      <c r="R691" s="27">
        <f>'Stata Output'!E1150</f>
        <v>0.36196009000000001</v>
      </c>
      <c r="T691" s="22">
        <f t="shared" si="84"/>
        <v>0</v>
      </c>
      <c r="U691" s="22">
        <f t="shared" si="85"/>
        <v>0</v>
      </c>
      <c r="V691" s="22">
        <f t="shared" si="86"/>
        <v>0</v>
      </c>
      <c r="X691" s="22">
        <f t="shared" si="87"/>
        <v>0</v>
      </c>
    </row>
    <row r="692" spans="1:24" x14ac:dyDescent="0.2">
      <c r="A692" s="32" t="s">
        <v>426</v>
      </c>
      <c r="B692" s="26" t="s">
        <v>697</v>
      </c>
      <c r="C692" s="27">
        <f>'Stata Output'!C5475</f>
        <v>0.78911686000000003</v>
      </c>
      <c r="D692" s="27">
        <f>'Stata Output'!D5475</f>
        <v>0.12153553</v>
      </c>
      <c r="E692" s="27">
        <f>'Stata Output'!E5475</f>
        <v>1.533319E-2</v>
      </c>
      <c r="G692" s="22">
        <f t="shared" si="80"/>
        <v>0</v>
      </c>
      <c r="H692" s="22">
        <f t="shared" si="81"/>
        <v>0</v>
      </c>
      <c r="I692" s="22">
        <f t="shared" si="82"/>
        <v>0</v>
      </c>
      <c r="K692" s="22">
        <f t="shared" si="83"/>
        <v>0</v>
      </c>
      <c r="N692" s="32" t="s">
        <v>426</v>
      </c>
      <c r="O692" s="22" t="s">
        <v>684</v>
      </c>
      <c r="P692" s="27">
        <f>'Stata Output'!C1151</f>
        <v>0.50352014</v>
      </c>
      <c r="Q692" s="27">
        <f>'Stata Output'!D1151</f>
        <v>7.3479409999999995E-2</v>
      </c>
      <c r="R692" s="27">
        <f>'Stata Output'!E1151</f>
        <v>0.36348455000000002</v>
      </c>
      <c r="T692" s="22">
        <f t="shared" si="84"/>
        <v>0</v>
      </c>
      <c r="U692" s="22">
        <f t="shared" si="85"/>
        <v>0</v>
      </c>
      <c r="V692" s="22">
        <f t="shared" si="86"/>
        <v>0</v>
      </c>
      <c r="X692" s="22">
        <f t="shared" si="87"/>
        <v>0</v>
      </c>
    </row>
    <row r="693" spans="1:24" x14ac:dyDescent="0.2">
      <c r="A693" s="32" t="s">
        <v>426</v>
      </c>
      <c r="B693" s="28" t="s">
        <v>698</v>
      </c>
      <c r="C693" s="27">
        <f>'Stata Output'!C5476</f>
        <v>0.78943004999999999</v>
      </c>
      <c r="D693" s="27">
        <f>'Stata Output'!D5476</f>
        <v>0.12368688</v>
      </c>
      <c r="E693" s="27">
        <f>'Stata Output'!E5476</f>
        <v>1.18832E-2</v>
      </c>
      <c r="G693" s="22">
        <f t="shared" si="80"/>
        <v>0</v>
      </c>
      <c r="H693" s="22">
        <f t="shared" si="81"/>
        <v>0</v>
      </c>
      <c r="I693" s="22">
        <f t="shared" si="82"/>
        <v>0</v>
      </c>
      <c r="K693" s="22">
        <f t="shared" si="83"/>
        <v>0</v>
      </c>
      <c r="N693" s="32" t="s">
        <v>426</v>
      </c>
      <c r="O693" s="22" t="s">
        <v>685</v>
      </c>
      <c r="P693" s="27">
        <f>'Stata Output'!C1152</f>
        <v>0.50960819999999996</v>
      </c>
      <c r="Q693" s="27">
        <f>'Stata Output'!D1152</f>
        <v>7.0099889999999998E-2</v>
      </c>
      <c r="R693" s="27">
        <f>'Stata Output'!E1152</f>
        <v>0.36159659</v>
      </c>
      <c r="T693" s="22">
        <f t="shared" si="84"/>
        <v>0</v>
      </c>
      <c r="U693" s="22">
        <f t="shared" si="85"/>
        <v>0</v>
      </c>
      <c r="V693" s="22">
        <f t="shared" si="86"/>
        <v>0</v>
      </c>
      <c r="X693" s="22">
        <f t="shared" si="87"/>
        <v>0</v>
      </c>
    </row>
    <row r="694" spans="1:24" x14ac:dyDescent="0.2">
      <c r="A694" s="32" t="s">
        <v>426</v>
      </c>
      <c r="B694" s="26" t="s">
        <v>699</v>
      </c>
      <c r="C694" s="27">
        <f>'Stata Output'!C5477</f>
        <v>0.78704017999999998</v>
      </c>
      <c r="D694" s="27">
        <f>'Stata Output'!D5477</f>
        <v>0.12507487</v>
      </c>
      <c r="E694" s="27">
        <f>'Stata Output'!E5477</f>
        <v>1.265056E-2</v>
      </c>
      <c r="G694" s="22">
        <f t="shared" si="80"/>
        <v>0</v>
      </c>
      <c r="H694" s="22">
        <f t="shared" si="81"/>
        <v>0</v>
      </c>
      <c r="I694" s="22">
        <f t="shared" si="82"/>
        <v>0</v>
      </c>
      <c r="K694" s="22">
        <f t="shared" si="83"/>
        <v>0</v>
      </c>
      <c r="N694" s="32" t="s">
        <v>426</v>
      </c>
      <c r="O694" s="22" t="s">
        <v>686</v>
      </c>
      <c r="P694" s="27">
        <f>'Stata Output'!C1153</f>
        <v>0.51301194999999999</v>
      </c>
      <c r="Q694" s="27">
        <f>'Stata Output'!D1153</f>
        <v>6.9666309999999995E-2</v>
      </c>
      <c r="R694" s="27">
        <f>'Stata Output'!E1153</f>
        <v>0.35893503999999998</v>
      </c>
      <c r="T694" s="22">
        <f t="shared" si="84"/>
        <v>0</v>
      </c>
      <c r="U694" s="22">
        <f t="shared" si="85"/>
        <v>0</v>
      </c>
      <c r="V694" s="22">
        <f t="shared" si="86"/>
        <v>0</v>
      </c>
      <c r="X694" s="22">
        <f t="shared" si="87"/>
        <v>0</v>
      </c>
    </row>
    <row r="695" spans="1:24" x14ac:dyDescent="0.2">
      <c r="A695" s="32" t="s">
        <v>426</v>
      </c>
      <c r="B695" s="28" t="s">
        <v>700</v>
      </c>
      <c r="C695" s="27">
        <f>'Stata Output'!C5478</f>
        <v>0.78032767999999997</v>
      </c>
      <c r="D695" s="27">
        <f>'Stata Output'!D5478</f>
        <v>0.1251439</v>
      </c>
      <c r="E695" s="27">
        <f>'Stata Output'!E5478</f>
        <v>2.0303129999999999E-2</v>
      </c>
      <c r="G695" s="22">
        <f t="shared" si="80"/>
        <v>0</v>
      </c>
      <c r="H695" s="22">
        <f t="shared" si="81"/>
        <v>0</v>
      </c>
      <c r="I695" s="22">
        <f t="shared" si="82"/>
        <v>0</v>
      </c>
      <c r="K695" s="22">
        <f t="shared" si="83"/>
        <v>0</v>
      </c>
      <c r="N695" s="32" t="s">
        <v>426</v>
      </c>
      <c r="O695" s="22" t="s">
        <v>687</v>
      </c>
      <c r="P695" s="27">
        <f>'Stata Output'!C1154</f>
        <v>0.51184806999999999</v>
      </c>
      <c r="Q695" s="27">
        <f>'Stata Output'!D1154</f>
        <v>7.4088390000000004E-2</v>
      </c>
      <c r="R695" s="27">
        <f>'Stata Output'!E1154</f>
        <v>0.35513054999999999</v>
      </c>
      <c r="T695" s="22">
        <f t="shared" si="84"/>
        <v>0</v>
      </c>
      <c r="U695" s="22">
        <f t="shared" si="85"/>
        <v>0</v>
      </c>
      <c r="V695" s="22">
        <f t="shared" si="86"/>
        <v>0</v>
      </c>
      <c r="X695" s="22">
        <f t="shared" si="87"/>
        <v>0</v>
      </c>
    </row>
    <row r="696" spans="1:24" x14ac:dyDescent="0.2">
      <c r="A696" s="32" t="s">
        <v>426</v>
      </c>
      <c r="B696" s="26" t="s">
        <v>701</v>
      </c>
      <c r="C696" s="27">
        <f>'Stata Output'!C5479</f>
        <v>0.76334557000000003</v>
      </c>
      <c r="D696" s="27">
        <f>'Stata Output'!D5479</f>
        <v>0.13334462</v>
      </c>
      <c r="E696" s="27">
        <f>'Stata Output'!E5479</f>
        <v>2.8141929999999999E-2</v>
      </c>
      <c r="G696" s="22">
        <f t="shared" si="80"/>
        <v>0</v>
      </c>
      <c r="H696" s="22">
        <f t="shared" si="81"/>
        <v>0</v>
      </c>
      <c r="I696" s="22">
        <f t="shared" si="82"/>
        <v>0</v>
      </c>
      <c r="K696" s="22">
        <f t="shared" si="83"/>
        <v>0</v>
      </c>
      <c r="N696" s="32" t="s">
        <v>426</v>
      </c>
      <c r="O696" s="22" t="s">
        <v>688</v>
      </c>
      <c r="P696" s="27">
        <f>'Stata Output'!C1155</f>
        <v>0.53138006000000004</v>
      </c>
      <c r="Q696" s="27">
        <f>'Stata Output'!D1155</f>
        <v>7.3455359999999997E-2</v>
      </c>
      <c r="R696" s="27">
        <f>'Stata Output'!E1155</f>
        <v>0.33781130999999998</v>
      </c>
      <c r="T696" s="22">
        <f t="shared" si="84"/>
        <v>0</v>
      </c>
      <c r="U696" s="22">
        <f t="shared" si="85"/>
        <v>0</v>
      </c>
      <c r="V696" s="22">
        <f t="shared" si="86"/>
        <v>0</v>
      </c>
      <c r="X696" s="22">
        <f t="shared" si="87"/>
        <v>0</v>
      </c>
    </row>
    <row r="697" spans="1:24" x14ac:dyDescent="0.2">
      <c r="A697" s="32" t="s">
        <v>426</v>
      </c>
      <c r="B697" s="28" t="s">
        <v>702</v>
      </c>
      <c r="C697" s="27">
        <f>'Stata Output'!C5480</f>
        <v>0.77833883999999998</v>
      </c>
      <c r="D697" s="27">
        <f>'Stata Output'!D5480</f>
        <v>0.12485217</v>
      </c>
      <c r="E697" s="27">
        <f>'Stata Output'!E5480</f>
        <v>2.3018650000000002E-2</v>
      </c>
      <c r="G697" s="22">
        <f t="shared" si="80"/>
        <v>0</v>
      </c>
      <c r="H697" s="22">
        <f t="shared" si="81"/>
        <v>0</v>
      </c>
      <c r="I697" s="22">
        <f t="shared" si="82"/>
        <v>0</v>
      </c>
      <c r="K697" s="22">
        <f t="shared" si="83"/>
        <v>0</v>
      </c>
      <c r="N697" s="32" t="s">
        <v>426</v>
      </c>
      <c r="O697" s="22" t="s">
        <v>689</v>
      </c>
      <c r="P697" s="27">
        <f>'Stata Output'!C1156</f>
        <v>0.51062898000000001</v>
      </c>
      <c r="Q697" s="27">
        <f>'Stata Output'!D1156</f>
        <v>7.5858389999999998E-2</v>
      </c>
      <c r="R697" s="27">
        <f>'Stata Output'!E1156</f>
        <v>0.35430258999999997</v>
      </c>
      <c r="T697" s="22">
        <f t="shared" si="84"/>
        <v>0</v>
      </c>
      <c r="U697" s="22">
        <f t="shared" si="85"/>
        <v>0</v>
      </c>
      <c r="V697" s="22">
        <f t="shared" si="86"/>
        <v>0</v>
      </c>
      <c r="X697" s="22">
        <f t="shared" si="87"/>
        <v>0</v>
      </c>
    </row>
    <row r="698" spans="1:24" x14ac:dyDescent="0.2">
      <c r="A698" s="32" t="s">
        <v>426</v>
      </c>
      <c r="B698" s="26" t="s">
        <v>703</v>
      </c>
      <c r="C698" s="27">
        <f>'Stata Output'!C5481</f>
        <v>0.77549595000000004</v>
      </c>
      <c r="D698" s="27">
        <f>'Stata Output'!D5481</f>
        <v>0.12576445</v>
      </c>
      <c r="E698" s="27">
        <f>'Stata Output'!E5481</f>
        <v>2.4992049999999998E-2</v>
      </c>
      <c r="G698" s="22">
        <f t="shared" si="80"/>
        <v>0</v>
      </c>
      <c r="H698" s="22">
        <f t="shared" si="81"/>
        <v>0</v>
      </c>
      <c r="I698" s="22">
        <f t="shared" si="82"/>
        <v>0</v>
      </c>
      <c r="K698" s="22">
        <f t="shared" si="83"/>
        <v>0</v>
      </c>
      <c r="N698" s="32" t="s">
        <v>426</v>
      </c>
      <c r="O698" s="22" t="s">
        <v>690</v>
      </c>
      <c r="P698" s="27">
        <f>'Stata Output'!C1157</f>
        <v>0.51260894999999995</v>
      </c>
      <c r="Q698" s="27">
        <f>'Stata Output'!D1157</f>
        <v>7.6430719999999994E-2</v>
      </c>
      <c r="R698" s="27">
        <f>'Stata Output'!E1157</f>
        <v>0.35184479000000002</v>
      </c>
      <c r="T698" s="22">
        <f t="shared" si="84"/>
        <v>0</v>
      </c>
      <c r="U698" s="22">
        <f t="shared" si="85"/>
        <v>0</v>
      </c>
      <c r="V698" s="22">
        <f t="shared" si="86"/>
        <v>0</v>
      </c>
      <c r="X698" s="22">
        <f t="shared" si="87"/>
        <v>0</v>
      </c>
    </row>
    <row r="699" spans="1:24" x14ac:dyDescent="0.2">
      <c r="A699" s="32" t="s">
        <v>426</v>
      </c>
      <c r="B699" s="28" t="s">
        <v>704</v>
      </c>
      <c r="C699" s="27">
        <f>'Stata Output'!C5482</f>
        <v>0.77633132000000005</v>
      </c>
      <c r="D699" s="27">
        <f>'Stata Output'!D5482</f>
        <v>0.1246637</v>
      </c>
      <c r="E699" s="27">
        <f>'Stata Output'!E5482</f>
        <v>2.5607520000000002E-2</v>
      </c>
      <c r="G699" s="22">
        <f t="shared" si="80"/>
        <v>0</v>
      </c>
      <c r="H699" s="22">
        <f t="shared" si="81"/>
        <v>0</v>
      </c>
      <c r="I699" s="22">
        <f t="shared" si="82"/>
        <v>0</v>
      </c>
      <c r="K699" s="22">
        <f t="shared" si="83"/>
        <v>0</v>
      </c>
      <c r="N699" s="32" t="s">
        <v>426</v>
      </c>
      <c r="O699" s="22" t="s">
        <v>691</v>
      </c>
      <c r="P699" s="27">
        <f>'Stata Output'!C1158</f>
        <v>0.50969525999999998</v>
      </c>
      <c r="Q699" s="27">
        <f>'Stata Output'!D1158</f>
        <v>7.7488899999999999E-2</v>
      </c>
      <c r="R699" s="27">
        <f>'Stata Output'!E1158</f>
        <v>0.35336525000000002</v>
      </c>
      <c r="T699" s="22">
        <f t="shared" si="84"/>
        <v>0</v>
      </c>
      <c r="U699" s="22">
        <f t="shared" si="85"/>
        <v>0</v>
      </c>
      <c r="V699" s="22">
        <f t="shared" si="86"/>
        <v>0</v>
      </c>
      <c r="X699" s="22">
        <f t="shared" si="87"/>
        <v>0</v>
      </c>
    </row>
    <row r="700" spans="1:24" x14ac:dyDescent="0.2">
      <c r="A700" s="32" t="s">
        <v>426</v>
      </c>
      <c r="B700" s="26" t="s">
        <v>705</v>
      </c>
      <c r="C700" s="27">
        <f>'Stata Output'!C5483</f>
        <v>0.77708432999999999</v>
      </c>
      <c r="D700" s="27">
        <f>'Stata Output'!D5483</f>
        <v>0.12376243000000001</v>
      </c>
      <c r="E700" s="27">
        <f>'Stata Output'!E5483</f>
        <v>2.6031729999999999E-2</v>
      </c>
      <c r="G700" s="22">
        <f t="shared" si="80"/>
        <v>0</v>
      </c>
      <c r="H700" s="22">
        <f t="shared" si="81"/>
        <v>0</v>
      </c>
      <c r="I700" s="22">
        <f t="shared" si="82"/>
        <v>0</v>
      </c>
      <c r="K700" s="22">
        <f t="shared" si="83"/>
        <v>0</v>
      </c>
      <c r="N700" s="32" t="s">
        <v>426</v>
      </c>
      <c r="O700" s="22" t="s">
        <v>692</v>
      </c>
      <c r="P700" s="27">
        <f>'Stata Output'!C1159</f>
        <v>0.50732356000000001</v>
      </c>
      <c r="Q700" s="27">
        <f>'Stata Output'!D1159</f>
        <v>7.8308779999999995E-2</v>
      </c>
      <c r="R700" s="27">
        <f>'Stata Output'!E1159</f>
        <v>0.35464862000000003</v>
      </c>
      <c r="T700" s="22">
        <f t="shared" si="84"/>
        <v>0</v>
      </c>
      <c r="U700" s="22">
        <f t="shared" si="85"/>
        <v>0</v>
      </c>
      <c r="V700" s="22">
        <f t="shared" si="86"/>
        <v>0</v>
      </c>
      <c r="X700" s="22">
        <f t="shared" si="87"/>
        <v>0</v>
      </c>
    </row>
    <row r="701" spans="1:24" x14ac:dyDescent="0.2">
      <c r="A701" s="32" t="s">
        <v>426</v>
      </c>
      <c r="B701" s="28" t="s">
        <v>706</v>
      </c>
      <c r="C701" s="27">
        <f>'Stata Output'!C5484</f>
        <v>0.77768753999999995</v>
      </c>
      <c r="D701" s="27">
        <f>'Stata Output'!D5484</f>
        <v>0.12276847</v>
      </c>
      <c r="E701" s="27">
        <f>'Stata Output'!E5484</f>
        <v>2.6761980000000001E-2</v>
      </c>
      <c r="G701" s="22">
        <f t="shared" si="80"/>
        <v>0</v>
      </c>
      <c r="H701" s="22">
        <f t="shared" si="81"/>
        <v>0</v>
      </c>
      <c r="I701" s="22">
        <f t="shared" si="82"/>
        <v>0</v>
      </c>
      <c r="K701" s="22">
        <f t="shared" si="83"/>
        <v>0</v>
      </c>
      <c r="N701" s="32" t="s">
        <v>426</v>
      </c>
      <c r="O701" s="22" t="s">
        <v>693</v>
      </c>
      <c r="P701" s="27">
        <f>'Stata Output'!C1160</f>
        <v>0.50466202000000004</v>
      </c>
      <c r="Q701" s="27">
        <f>'Stata Output'!D1160</f>
        <v>7.9366129999999993E-2</v>
      </c>
      <c r="R701" s="27">
        <f>'Stata Output'!E1160</f>
        <v>0.35593740000000001</v>
      </c>
      <c r="T701" s="22">
        <f t="shared" si="84"/>
        <v>0</v>
      </c>
      <c r="U701" s="22">
        <f t="shared" si="85"/>
        <v>0</v>
      </c>
      <c r="V701" s="22">
        <f t="shared" si="86"/>
        <v>0</v>
      </c>
      <c r="X701" s="22">
        <f t="shared" si="87"/>
        <v>0</v>
      </c>
    </row>
    <row r="702" spans="1:24" x14ac:dyDescent="0.2">
      <c r="A702" s="32" t="s">
        <v>426</v>
      </c>
      <c r="B702" s="26" t="s">
        <v>707</v>
      </c>
      <c r="C702" s="27">
        <f>'Stata Output'!C5485</f>
        <v>0.77833386000000004</v>
      </c>
      <c r="D702" s="27">
        <f>'Stata Output'!D5485</f>
        <v>0.12167166</v>
      </c>
      <c r="E702" s="27">
        <f>'Stata Output'!E5485</f>
        <v>2.7590099999999999E-2</v>
      </c>
      <c r="G702" s="22">
        <f t="shared" si="80"/>
        <v>0</v>
      </c>
      <c r="H702" s="22">
        <f t="shared" si="81"/>
        <v>0</v>
      </c>
      <c r="I702" s="22">
        <f t="shared" si="82"/>
        <v>0</v>
      </c>
      <c r="K702" s="22">
        <f t="shared" si="83"/>
        <v>0</v>
      </c>
      <c r="N702" s="32" t="s">
        <v>426</v>
      </c>
      <c r="O702" s="22" t="s">
        <v>694</v>
      </c>
      <c r="P702" s="27">
        <f>'Stata Output'!C1161</f>
        <v>0.50172114000000001</v>
      </c>
      <c r="Q702" s="27">
        <f>'Stata Output'!D1161</f>
        <v>8.0545909999999998E-2</v>
      </c>
      <c r="R702" s="27">
        <f>'Stata Output'!E1161</f>
        <v>0.35734881000000002</v>
      </c>
      <c r="T702" s="22">
        <f t="shared" si="84"/>
        <v>0</v>
      </c>
      <c r="U702" s="22">
        <f t="shared" si="85"/>
        <v>0</v>
      </c>
      <c r="V702" s="22">
        <f t="shared" si="86"/>
        <v>0</v>
      </c>
      <c r="X702" s="22">
        <f t="shared" si="87"/>
        <v>0</v>
      </c>
    </row>
    <row r="703" spans="1:24" x14ac:dyDescent="0.2">
      <c r="A703" s="32" t="s">
        <v>426</v>
      </c>
      <c r="B703" s="28" t="s">
        <v>708</v>
      </c>
      <c r="C703" s="27">
        <f>'Stata Output'!C5486</f>
        <v>0.77083751</v>
      </c>
      <c r="D703" s="27">
        <f>'Stata Output'!D5486</f>
        <v>0.12404326</v>
      </c>
      <c r="E703" s="27">
        <f>'Stata Output'!E5486</f>
        <v>3.284248E-2</v>
      </c>
      <c r="G703" s="22">
        <f t="shared" si="80"/>
        <v>0</v>
      </c>
      <c r="H703" s="22">
        <f t="shared" si="81"/>
        <v>0</v>
      </c>
      <c r="I703" s="22">
        <f t="shared" si="82"/>
        <v>0</v>
      </c>
      <c r="K703" s="22">
        <f t="shared" si="83"/>
        <v>0</v>
      </c>
      <c r="N703" s="32" t="s">
        <v>426</v>
      </c>
      <c r="O703" s="22" t="s">
        <v>695</v>
      </c>
      <c r="P703" s="27">
        <f>'Stata Output'!C1162</f>
        <v>0.50684697000000001</v>
      </c>
      <c r="Q703" s="27">
        <f>'Stata Output'!D1162</f>
        <v>8.21051E-2</v>
      </c>
      <c r="R703" s="27">
        <f>'Stata Output'!E1162</f>
        <v>0.35090042999999999</v>
      </c>
      <c r="T703" s="22">
        <f t="shared" si="84"/>
        <v>0</v>
      </c>
      <c r="U703" s="22">
        <f t="shared" si="85"/>
        <v>0</v>
      </c>
      <c r="V703" s="22">
        <f t="shared" si="86"/>
        <v>0</v>
      </c>
      <c r="X703" s="22">
        <f t="shared" si="87"/>
        <v>0</v>
      </c>
    </row>
    <row r="704" spans="1:24" x14ac:dyDescent="0.2">
      <c r="A704" s="32" t="s">
        <v>426</v>
      </c>
      <c r="B704" s="26" t="s">
        <v>709</v>
      </c>
      <c r="C704" s="27">
        <f>'Stata Output'!C5487</f>
        <v>0.89020571999999998</v>
      </c>
      <c r="D704" s="27">
        <f>'Stata Output'!D5487</f>
        <v>5.6913489999999997E-2</v>
      </c>
      <c r="E704" s="27">
        <f>'Stata Output'!E5487</f>
        <v>-1.7835239999999999E-2</v>
      </c>
      <c r="G704" s="22">
        <f t="shared" si="80"/>
        <v>0</v>
      </c>
      <c r="H704" s="22">
        <f t="shared" si="81"/>
        <v>0</v>
      </c>
      <c r="I704" s="22">
        <f t="shared" si="82"/>
        <v>1</v>
      </c>
      <c r="K704" s="22">
        <f t="shared" si="83"/>
        <v>1</v>
      </c>
      <c r="N704" s="32" t="s">
        <v>426</v>
      </c>
      <c r="O704" s="22" t="s">
        <v>696</v>
      </c>
      <c r="P704" s="27">
        <f>'Stata Output'!C1163</f>
        <v>0.35116871999999999</v>
      </c>
      <c r="Q704" s="27">
        <f>'Stata Output'!D1163</f>
        <v>9.1568479999999994E-2</v>
      </c>
      <c r="R704" s="27">
        <f>'Stata Output'!E1163</f>
        <v>0.47495231999999998</v>
      </c>
      <c r="T704" s="22">
        <f t="shared" si="84"/>
        <v>0</v>
      </c>
      <c r="U704" s="22">
        <f t="shared" si="85"/>
        <v>0</v>
      </c>
      <c r="V704" s="22">
        <f t="shared" si="86"/>
        <v>0</v>
      </c>
      <c r="X704" s="22">
        <f t="shared" si="87"/>
        <v>0</v>
      </c>
    </row>
    <row r="705" spans="1:24" x14ac:dyDescent="0.2">
      <c r="A705" s="32" t="s">
        <v>426</v>
      </c>
      <c r="B705" s="28" t="s">
        <v>710</v>
      </c>
      <c r="C705" s="27">
        <f>'Stata Output'!C5488</f>
        <v>0.88981182000000003</v>
      </c>
      <c r="D705" s="27">
        <f>'Stata Output'!D5488</f>
        <v>5.8228710000000003E-2</v>
      </c>
      <c r="E705" s="27">
        <f>'Stata Output'!E5488</f>
        <v>-1.8108659999999999E-2</v>
      </c>
      <c r="G705" s="22">
        <f t="shared" si="80"/>
        <v>0</v>
      </c>
      <c r="H705" s="22">
        <f t="shared" si="81"/>
        <v>0</v>
      </c>
      <c r="I705" s="22">
        <f t="shared" si="82"/>
        <v>1</v>
      </c>
      <c r="K705" s="22">
        <f t="shared" si="83"/>
        <v>1</v>
      </c>
      <c r="N705" s="32" t="s">
        <v>426</v>
      </c>
      <c r="O705" s="22" t="s">
        <v>697</v>
      </c>
      <c r="P705" s="27">
        <f>'Stata Output'!C1164</f>
        <v>0.35374080000000002</v>
      </c>
      <c r="Q705" s="27">
        <f>'Stata Output'!D1164</f>
        <v>9.1026540000000003E-2</v>
      </c>
      <c r="R705" s="27">
        <f>'Stata Output'!E1164</f>
        <v>0.47432713999999998</v>
      </c>
      <c r="T705" s="22">
        <f t="shared" si="84"/>
        <v>0</v>
      </c>
      <c r="U705" s="22">
        <f t="shared" si="85"/>
        <v>0</v>
      </c>
      <c r="V705" s="22">
        <f t="shared" si="86"/>
        <v>0</v>
      </c>
      <c r="X705" s="22">
        <f t="shared" si="87"/>
        <v>0</v>
      </c>
    </row>
    <row r="706" spans="1:24" x14ac:dyDescent="0.2">
      <c r="A706" s="32" t="s">
        <v>426</v>
      </c>
      <c r="B706" s="26" t="s">
        <v>711</v>
      </c>
      <c r="C706" s="27">
        <f>'Stata Output'!C5489</f>
        <v>0.89166405000000004</v>
      </c>
      <c r="D706" s="27">
        <f>'Stata Output'!D5489</f>
        <v>5.4666369999999999E-2</v>
      </c>
      <c r="E706" s="27">
        <f>'Stata Output'!E5489</f>
        <v>-1.5133809999999999E-2</v>
      </c>
      <c r="G706" s="22">
        <f t="shared" si="80"/>
        <v>0</v>
      </c>
      <c r="H706" s="22">
        <f t="shared" si="81"/>
        <v>0</v>
      </c>
      <c r="I706" s="22">
        <f t="shared" si="82"/>
        <v>1</v>
      </c>
      <c r="K706" s="22">
        <f t="shared" si="83"/>
        <v>1</v>
      </c>
      <c r="N706" s="32" t="s">
        <v>426</v>
      </c>
      <c r="O706" s="22" t="s">
        <v>698</v>
      </c>
      <c r="P706" s="27">
        <f>'Stata Output'!C1165</f>
        <v>0.34413918999999998</v>
      </c>
      <c r="Q706" s="27">
        <f>'Stata Output'!D1165</f>
        <v>9.5024780000000003E-2</v>
      </c>
      <c r="R706" s="27">
        <f>'Stata Output'!E1165</f>
        <v>0.47877370000000002</v>
      </c>
      <c r="T706" s="22">
        <f t="shared" si="84"/>
        <v>0</v>
      </c>
      <c r="U706" s="22">
        <f t="shared" si="85"/>
        <v>0</v>
      </c>
      <c r="V706" s="22">
        <f t="shared" si="86"/>
        <v>0</v>
      </c>
      <c r="X706" s="22">
        <f t="shared" si="87"/>
        <v>0</v>
      </c>
    </row>
    <row r="707" spans="1:24" x14ac:dyDescent="0.2">
      <c r="A707" s="32" t="s">
        <v>426</v>
      </c>
      <c r="B707" s="28" t="s">
        <v>712</v>
      </c>
      <c r="C707" s="27">
        <f>'Stata Output'!C5490</f>
        <v>0.89445874000000003</v>
      </c>
      <c r="D707" s="27">
        <f>'Stata Output'!D5490</f>
        <v>5.1509020000000003E-2</v>
      </c>
      <c r="E707" s="27">
        <f>'Stata Output'!E5490</f>
        <v>-1.3828689999999999E-2</v>
      </c>
      <c r="G707" s="22">
        <f t="shared" si="80"/>
        <v>0</v>
      </c>
      <c r="H707" s="22">
        <f t="shared" si="81"/>
        <v>0</v>
      </c>
      <c r="I707" s="22">
        <f t="shared" si="82"/>
        <v>1</v>
      </c>
      <c r="K707" s="22">
        <f t="shared" si="83"/>
        <v>1</v>
      </c>
      <c r="N707" s="32" t="s">
        <v>426</v>
      </c>
      <c r="O707" s="22" t="s">
        <v>699</v>
      </c>
      <c r="P707" s="27">
        <f>'Stata Output'!C1166</f>
        <v>0.33586228000000001</v>
      </c>
      <c r="Q707" s="27">
        <f>'Stata Output'!D1166</f>
        <v>9.7791420000000004E-2</v>
      </c>
      <c r="R707" s="27">
        <f>'Stata Output'!E1166</f>
        <v>0.48335689999999998</v>
      </c>
      <c r="T707" s="22">
        <f t="shared" si="84"/>
        <v>0</v>
      </c>
      <c r="U707" s="22">
        <f t="shared" si="85"/>
        <v>0</v>
      </c>
      <c r="V707" s="22">
        <f t="shared" si="86"/>
        <v>0</v>
      </c>
      <c r="X707" s="22">
        <f t="shared" si="87"/>
        <v>0</v>
      </c>
    </row>
    <row r="708" spans="1:24" x14ac:dyDescent="0.2">
      <c r="A708" s="32" t="s">
        <v>426</v>
      </c>
      <c r="B708" s="26" t="s">
        <v>713</v>
      </c>
      <c r="C708" s="27">
        <f>'Stata Output'!C5491</f>
        <v>0.86941520000000005</v>
      </c>
      <c r="D708" s="27">
        <f>'Stata Output'!D5491</f>
        <v>6.5184270000000002E-2</v>
      </c>
      <c r="E708" s="27">
        <f>'Stata Output'!E5491</f>
        <v>-4.5392899999999996E-3</v>
      </c>
      <c r="G708" s="22">
        <f t="shared" si="80"/>
        <v>0</v>
      </c>
      <c r="H708" s="22">
        <f t="shared" si="81"/>
        <v>0</v>
      </c>
      <c r="I708" s="22">
        <f t="shared" si="82"/>
        <v>1</v>
      </c>
      <c r="K708" s="22">
        <f t="shared" si="83"/>
        <v>1</v>
      </c>
      <c r="N708" s="32" t="s">
        <v>426</v>
      </c>
      <c r="O708" s="22" t="s">
        <v>700</v>
      </c>
      <c r="P708" s="27">
        <f>'Stata Output'!C1167</f>
        <v>0.36909540000000002</v>
      </c>
      <c r="Q708" s="27">
        <f>'Stata Output'!D1167</f>
        <v>9.4528479999999998E-2</v>
      </c>
      <c r="R708" s="27">
        <f>'Stata Output'!E1167</f>
        <v>0.45629997</v>
      </c>
      <c r="T708" s="22">
        <f t="shared" si="84"/>
        <v>0</v>
      </c>
      <c r="U708" s="22">
        <f t="shared" si="85"/>
        <v>0</v>
      </c>
      <c r="V708" s="22">
        <f t="shared" si="86"/>
        <v>0</v>
      </c>
      <c r="X708" s="22">
        <f t="shared" si="87"/>
        <v>0</v>
      </c>
    </row>
    <row r="709" spans="1:24" x14ac:dyDescent="0.2">
      <c r="A709" s="32" t="s">
        <v>426</v>
      </c>
      <c r="B709" s="28" t="s">
        <v>714</v>
      </c>
      <c r="C709" s="27">
        <f>'Stata Output'!C5492</f>
        <v>0.88483635000000005</v>
      </c>
      <c r="D709" s="27">
        <f>'Stata Output'!D5492</f>
        <v>5.5429800000000001E-2</v>
      </c>
      <c r="E709" s="27">
        <f>'Stata Output'!E5492</f>
        <v>-8.3450299999999998E-3</v>
      </c>
      <c r="G709" s="22">
        <f t="shared" si="80"/>
        <v>0</v>
      </c>
      <c r="H709" s="22">
        <f t="shared" si="81"/>
        <v>0</v>
      </c>
      <c r="I709" s="22">
        <f t="shared" si="82"/>
        <v>1</v>
      </c>
      <c r="K709" s="22">
        <f t="shared" si="83"/>
        <v>1</v>
      </c>
      <c r="N709" s="32" t="s">
        <v>426</v>
      </c>
      <c r="O709" s="22" t="s">
        <v>701</v>
      </c>
      <c r="P709" s="27">
        <f>'Stata Output'!C1168</f>
        <v>0.34489662999999998</v>
      </c>
      <c r="Q709" s="27">
        <f>'Stata Output'!D1168</f>
        <v>9.8501820000000004E-2</v>
      </c>
      <c r="R709" s="27">
        <f>'Stata Output'!E1168</f>
        <v>0.47423936999999999</v>
      </c>
      <c r="T709" s="22">
        <f t="shared" si="84"/>
        <v>0</v>
      </c>
      <c r="U709" s="22">
        <f t="shared" si="85"/>
        <v>0</v>
      </c>
      <c r="V709" s="22">
        <f t="shared" si="86"/>
        <v>0</v>
      </c>
      <c r="X709" s="22">
        <f t="shared" si="87"/>
        <v>0</v>
      </c>
    </row>
    <row r="710" spans="1:24" x14ac:dyDescent="0.2">
      <c r="A710" s="32" t="s">
        <v>426</v>
      </c>
      <c r="B710" s="26" t="s">
        <v>715</v>
      </c>
      <c r="C710" s="27">
        <f>'Stata Output'!C5493</f>
        <v>0.82985392999999996</v>
      </c>
      <c r="D710" s="27">
        <f>'Stata Output'!D5493</f>
        <v>8.1308000000000005E-2</v>
      </c>
      <c r="E710" s="27">
        <f>'Stata Output'!E5493</f>
        <v>1.8000490000000001E-2</v>
      </c>
      <c r="G710" s="22">
        <f t="shared" ref="G710:G773" si="88">IF(C710&lt;0,1,0)</f>
        <v>0</v>
      </c>
      <c r="H710" s="22">
        <f t="shared" ref="H710:H773" si="89">IF(D710&lt;0,1,0)</f>
        <v>0</v>
      </c>
      <c r="I710" s="22">
        <f t="shared" ref="I710:I773" si="90">IF(E710&lt;0,1,0)</f>
        <v>0</v>
      </c>
      <c r="K710" s="22">
        <f t="shared" ref="K710:K773" si="91">SUM(G710:I710)</f>
        <v>0</v>
      </c>
      <c r="N710" s="32" t="s">
        <v>426</v>
      </c>
      <c r="O710" s="22" t="s">
        <v>702</v>
      </c>
      <c r="P710" s="27">
        <f>'Stata Output'!C1169</f>
        <v>0.40625</v>
      </c>
      <c r="Q710" s="27">
        <f>'Stata Output'!D1169</f>
        <v>9.7443429999999998E-2</v>
      </c>
      <c r="R710" s="27">
        <f>'Stata Output'!E1169</f>
        <v>0.41881063000000002</v>
      </c>
      <c r="T710" s="22">
        <f t="shared" ref="T710:T773" si="92">IF(P710&lt;0,1,0)</f>
        <v>0</v>
      </c>
      <c r="U710" s="22">
        <f t="shared" ref="U710:U773" si="93">IF(Q710&lt;0,1,0)</f>
        <v>0</v>
      </c>
      <c r="V710" s="22">
        <f t="shared" ref="V710:V773" si="94">IF(R710&lt;0,1,0)</f>
        <v>0</v>
      </c>
      <c r="X710" s="22">
        <f t="shared" ref="X710:X773" si="95">SUM(T710:V710)</f>
        <v>0</v>
      </c>
    </row>
    <row r="711" spans="1:24" x14ac:dyDescent="0.2">
      <c r="A711" s="32" t="s">
        <v>426</v>
      </c>
      <c r="B711" s="28" t="s">
        <v>716</v>
      </c>
      <c r="C711" s="27">
        <f>'Stata Output'!C5494</f>
        <v>0.88457277000000001</v>
      </c>
      <c r="D711" s="27">
        <f>'Stata Output'!D5494</f>
        <v>5.2666089999999999E-2</v>
      </c>
      <c r="E711" s="27">
        <f>'Stata Output'!E5494</f>
        <v>-4.0732700000000004E-3</v>
      </c>
      <c r="G711" s="22">
        <f t="shared" si="88"/>
        <v>0</v>
      </c>
      <c r="H711" s="22">
        <f t="shared" si="89"/>
        <v>0</v>
      </c>
      <c r="I711" s="22">
        <f t="shared" si="90"/>
        <v>1</v>
      </c>
      <c r="K711" s="22">
        <f t="shared" si="91"/>
        <v>1</v>
      </c>
      <c r="N711" s="32" t="s">
        <v>426</v>
      </c>
      <c r="O711" s="22" t="s">
        <v>703</v>
      </c>
      <c r="P711" s="27">
        <f>'Stata Output'!C1170</f>
        <v>0.33710373999999999</v>
      </c>
      <c r="Q711" s="27">
        <f>'Stata Output'!D1170</f>
        <v>0.10274977</v>
      </c>
      <c r="R711" s="27">
        <f>'Stata Output'!E1170</f>
        <v>0.476742</v>
      </c>
      <c r="T711" s="22">
        <f t="shared" si="92"/>
        <v>0</v>
      </c>
      <c r="U711" s="22">
        <f t="shared" si="93"/>
        <v>0</v>
      </c>
      <c r="V711" s="22">
        <f t="shared" si="94"/>
        <v>0</v>
      </c>
      <c r="X711" s="22">
        <f t="shared" si="95"/>
        <v>0</v>
      </c>
    </row>
    <row r="712" spans="1:24" x14ac:dyDescent="0.2">
      <c r="A712" s="32" t="s">
        <v>426</v>
      </c>
      <c r="B712" s="26" t="s">
        <v>717</v>
      </c>
      <c r="C712" s="27">
        <f>'Stata Output'!C5495</f>
        <v>0.89374277000000002</v>
      </c>
      <c r="D712" s="27">
        <f>'Stata Output'!D5495</f>
        <v>4.7963150000000003E-2</v>
      </c>
      <c r="E712" s="27">
        <f>'Stata Output'!E5495</f>
        <v>-7.5677899999999996E-3</v>
      </c>
      <c r="G712" s="22">
        <f t="shared" si="88"/>
        <v>0</v>
      </c>
      <c r="H712" s="22">
        <f t="shared" si="89"/>
        <v>0</v>
      </c>
      <c r="I712" s="22">
        <f t="shared" si="90"/>
        <v>1</v>
      </c>
      <c r="K712" s="22">
        <f t="shared" si="91"/>
        <v>1</v>
      </c>
      <c r="N712" s="32" t="s">
        <v>426</v>
      </c>
      <c r="O712" s="22" t="s">
        <v>704</v>
      </c>
      <c r="P712" s="27">
        <f>'Stata Output'!C1171</f>
        <v>0.32548166000000001</v>
      </c>
      <c r="Q712" s="27">
        <f>'Stata Output'!D1171</f>
        <v>0.10383117</v>
      </c>
      <c r="R712" s="27">
        <f>'Stata Output'!E1171</f>
        <v>0.48661093999999999</v>
      </c>
      <c r="T712" s="22">
        <f t="shared" si="92"/>
        <v>0</v>
      </c>
      <c r="U712" s="22">
        <f t="shared" si="93"/>
        <v>0</v>
      </c>
      <c r="V712" s="22">
        <f t="shared" si="94"/>
        <v>0</v>
      </c>
      <c r="X712" s="22">
        <f t="shared" si="95"/>
        <v>0</v>
      </c>
    </row>
    <row r="713" spans="1:24" x14ac:dyDescent="0.2">
      <c r="A713" s="32" t="s">
        <v>426</v>
      </c>
      <c r="B713" s="28" t="s">
        <v>718</v>
      </c>
      <c r="C713" s="27">
        <f>'Stata Output'!C5496</f>
        <v>0.89251272000000004</v>
      </c>
      <c r="D713" s="27">
        <f>'Stata Output'!D5496</f>
        <v>4.7436840000000001E-2</v>
      </c>
      <c r="E713" s="27">
        <f>'Stata Output'!E5496</f>
        <v>-5.3917899999999996E-3</v>
      </c>
      <c r="G713" s="22">
        <f t="shared" si="88"/>
        <v>0</v>
      </c>
      <c r="H713" s="22">
        <f t="shared" si="89"/>
        <v>0</v>
      </c>
      <c r="I713" s="22">
        <f t="shared" si="90"/>
        <v>1</v>
      </c>
      <c r="K713" s="22">
        <f t="shared" si="91"/>
        <v>1</v>
      </c>
      <c r="N713" s="32" t="s">
        <v>426</v>
      </c>
      <c r="O713" s="22" t="s">
        <v>705</v>
      </c>
      <c r="P713" s="27">
        <f>'Stata Output'!C1172</f>
        <v>0.32375905999999999</v>
      </c>
      <c r="Q713" s="27">
        <f>'Stata Output'!D1172</f>
        <v>0.10543527</v>
      </c>
      <c r="R713" s="27">
        <f>'Stata Output'!E1172</f>
        <v>0.48643045000000001</v>
      </c>
      <c r="T713" s="22">
        <f t="shared" si="92"/>
        <v>0</v>
      </c>
      <c r="U713" s="22">
        <f t="shared" si="93"/>
        <v>0</v>
      </c>
      <c r="V713" s="22">
        <f t="shared" si="94"/>
        <v>0</v>
      </c>
      <c r="X713" s="22">
        <f t="shared" si="95"/>
        <v>0</v>
      </c>
    </row>
    <row r="714" spans="1:24" x14ac:dyDescent="0.2">
      <c r="A714" s="32" t="s">
        <v>426</v>
      </c>
      <c r="B714" s="26" t="s">
        <v>719</v>
      </c>
      <c r="C714" s="27">
        <f>'Stata Output'!C5497</f>
        <v>0.89424831999999999</v>
      </c>
      <c r="D714" s="27">
        <f>'Stata Output'!D5497</f>
        <v>4.5007390000000001E-2</v>
      </c>
      <c r="E714" s="27">
        <f>'Stata Output'!E5497</f>
        <v>-3.9085300000000003E-3</v>
      </c>
      <c r="G714" s="22">
        <f t="shared" si="88"/>
        <v>0</v>
      </c>
      <c r="H714" s="22">
        <f t="shared" si="89"/>
        <v>0</v>
      </c>
      <c r="I714" s="22">
        <f t="shared" si="90"/>
        <v>1</v>
      </c>
      <c r="K714" s="22">
        <f t="shared" si="91"/>
        <v>1</v>
      </c>
      <c r="N714" s="32" t="s">
        <v>426</v>
      </c>
      <c r="O714" s="22" t="s">
        <v>706</v>
      </c>
      <c r="P714" s="27">
        <f>'Stata Output'!C1173</f>
        <v>0.31730644000000002</v>
      </c>
      <c r="Q714" s="27">
        <f>'Stata Output'!D1173</f>
        <v>0.10784364</v>
      </c>
      <c r="R714" s="27">
        <f>'Stata Output'!E1173</f>
        <v>0.48972602999999998</v>
      </c>
      <c r="T714" s="22">
        <f t="shared" si="92"/>
        <v>0</v>
      </c>
      <c r="U714" s="22">
        <f t="shared" si="93"/>
        <v>0</v>
      </c>
      <c r="V714" s="22">
        <f t="shared" si="94"/>
        <v>0</v>
      </c>
      <c r="X714" s="22">
        <f t="shared" si="95"/>
        <v>0</v>
      </c>
    </row>
    <row r="715" spans="1:24" x14ac:dyDescent="0.2">
      <c r="A715" s="32" t="s">
        <v>426</v>
      </c>
      <c r="B715" s="28" t="s">
        <v>720</v>
      </c>
      <c r="C715" s="27">
        <f>'Stata Output'!C5498</f>
        <v>0.89264553000000002</v>
      </c>
      <c r="D715" s="27">
        <f>'Stata Output'!D5498</f>
        <v>4.4527770000000001E-2</v>
      </c>
      <c r="E715" s="27">
        <f>'Stata Output'!E5498</f>
        <v>-1.36911E-3</v>
      </c>
      <c r="G715" s="22">
        <f t="shared" si="88"/>
        <v>0</v>
      </c>
      <c r="H715" s="22">
        <f t="shared" si="89"/>
        <v>0</v>
      </c>
      <c r="I715" s="22">
        <f t="shared" si="90"/>
        <v>1</v>
      </c>
      <c r="K715" s="22">
        <f t="shared" si="91"/>
        <v>1</v>
      </c>
      <c r="N715" s="32" t="s">
        <v>426</v>
      </c>
      <c r="O715" s="22" t="s">
        <v>707</v>
      </c>
      <c r="P715" s="27">
        <f>'Stata Output'!C1174</f>
        <v>0.31563922</v>
      </c>
      <c r="Q715" s="27">
        <f>'Stata Output'!D1174</f>
        <v>0.10963017</v>
      </c>
      <c r="R715" s="27">
        <f>'Stata Output'!E1174</f>
        <v>0.48929318999999999</v>
      </c>
      <c r="T715" s="22">
        <f t="shared" si="92"/>
        <v>0</v>
      </c>
      <c r="U715" s="22">
        <f t="shared" si="93"/>
        <v>0</v>
      </c>
      <c r="V715" s="22">
        <f t="shared" si="94"/>
        <v>0</v>
      </c>
      <c r="X715" s="22">
        <f t="shared" si="95"/>
        <v>0</v>
      </c>
    </row>
    <row r="716" spans="1:24" x14ac:dyDescent="0.2">
      <c r="A716" s="32" t="s">
        <v>426</v>
      </c>
      <c r="B716" s="26" t="s">
        <v>721</v>
      </c>
      <c r="C716" s="27">
        <f>'Stata Output'!C5499</f>
        <v>0.89136318000000003</v>
      </c>
      <c r="D716" s="27">
        <f>'Stata Output'!D5499</f>
        <v>4.4175319999999997E-2</v>
      </c>
      <c r="E716" s="27">
        <f>'Stata Output'!E5499</f>
        <v>6.1771999999999999E-4</v>
      </c>
      <c r="G716" s="22">
        <f t="shared" si="88"/>
        <v>0</v>
      </c>
      <c r="H716" s="22">
        <f t="shared" si="89"/>
        <v>0</v>
      </c>
      <c r="I716" s="22">
        <f t="shared" si="90"/>
        <v>0</v>
      </c>
      <c r="K716" s="22">
        <f t="shared" si="91"/>
        <v>0</v>
      </c>
      <c r="N716" s="32" t="s">
        <v>426</v>
      </c>
      <c r="O716" s="22" t="s">
        <v>708</v>
      </c>
      <c r="P716" s="27">
        <f>'Stata Output'!C1175</f>
        <v>0.31439293000000001</v>
      </c>
      <c r="Q716" s="27">
        <f>'Stata Output'!D1175</f>
        <v>0.11101347</v>
      </c>
      <c r="R716" s="27">
        <f>'Stata Output'!E1175</f>
        <v>0.48891689999999999</v>
      </c>
      <c r="T716" s="22">
        <f t="shared" si="92"/>
        <v>0</v>
      </c>
      <c r="U716" s="22">
        <f t="shared" si="93"/>
        <v>0</v>
      </c>
      <c r="V716" s="22">
        <f t="shared" si="94"/>
        <v>0</v>
      </c>
      <c r="X716" s="22">
        <f t="shared" si="95"/>
        <v>0</v>
      </c>
    </row>
    <row r="717" spans="1:24" x14ac:dyDescent="0.2">
      <c r="A717" s="32" t="s">
        <v>426</v>
      </c>
      <c r="B717" s="28" t="s">
        <v>722</v>
      </c>
      <c r="C717" s="27">
        <f>'Stata Output'!C5500</f>
        <v>0.79513787999999996</v>
      </c>
      <c r="D717" s="27">
        <f>'Stata Output'!D5500</f>
        <v>0.12731424999999999</v>
      </c>
      <c r="E717" s="27">
        <f>'Stata Output'!E5500</f>
        <v>-3.5918999999999999E-3</v>
      </c>
      <c r="G717" s="22">
        <f t="shared" si="88"/>
        <v>0</v>
      </c>
      <c r="H717" s="22">
        <f t="shared" si="89"/>
        <v>0</v>
      </c>
      <c r="I717" s="22">
        <f t="shared" si="90"/>
        <v>1</v>
      </c>
      <c r="K717" s="22">
        <f t="shared" si="91"/>
        <v>1</v>
      </c>
      <c r="N717" s="32" t="s">
        <v>426</v>
      </c>
      <c r="O717" s="22" t="s">
        <v>709</v>
      </c>
      <c r="P717" s="27">
        <f>'Stata Output'!C1176</f>
        <v>0.52419035999999997</v>
      </c>
      <c r="Q717" s="27">
        <f>'Stata Output'!D1176</f>
        <v>5.7329909999999998E-2</v>
      </c>
      <c r="R717" s="27">
        <f>'Stata Output'!E1176</f>
        <v>0.35858752999999999</v>
      </c>
      <c r="T717" s="22">
        <f t="shared" si="92"/>
        <v>0</v>
      </c>
      <c r="U717" s="22">
        <f t="shared" si="93"/>
        <v>0</v>
      </c>
      <c r="V717" s="22">
        <f t="shared" si="94"/>
        <v>0</v>
      </c>
      <c r="X717" s="22">
        <f t="shared" si="95"/>
        <v>0</v>
      </c>
    </row>
    <row r="718" spans="1:24" x14ac:dyDescent="0.2">
      <c r="A718" s="32" t="s">
        <v>426</v>
      </c>
      <c r="B718" s="26" t="s">
        <v>723</v>
      </c>
      <c r="C718" s="27">
        <f>'Stata Output'!C5501</f>
        <v>0.8157489</v>
      </c>
      <c r="D718" s="27">
        <f>'Stata Output'!D5501</f>
        <v>0.12337583000000001</v>
      </c>
      <c r="E718" s="27">
        <f>'Stata Output'!E5501</f>
        <v>-1.9470939999999999E-2</v>
      </c>
      <c r="G718" s="22">
        <f t="shared" si="88"/>
        <v>0</v>
      </c>
      <c r="H718" s="22">
        <f t="shared" si="89"/>
        <v>0</v>
      </c>
      <c r="I718" s="22">
        <f t="shared" si="90"/>
        <v>1</v>
      </c>
      <c r="K718" s="22">
        <f t="shared" si="91"/>
        <v>1</v>
      </c>
      <c r="N718" s="32" t="s">
        <v>426</v>
      </c>
      <c r="O718" s="22" t="s">
        <v>710</v>
      </c>
      <c r="P718" s="27">
        <f>'Stata Output'!C1177</f>
        <v>0.51531024999999997</v>
      </c>
      <c r="Q718" s="27">
        <f>'Stata Output'!D1177</f>
        <v>5.1450099999999999E-2</v>
      </c>
      <c r="R718" s="27">
        <f>'Stata Output'!E1177</f>
        <v>0.37551464000000001</v>
      </c>
      <c r="T718" s="22">
        <f t="shared" si="92"/>
        <v>0</v>
      </c>
      <c r="U718" s="22">
        <f t="shared" si="93"/>
        <v>0</v>
      </c>
      <c r="V718" s="22">
        <f t="shared" si="94"/>
        <v>0</v>
      </c>
      <c r="X718" s="22">
        <f t="shared" si="95"/>
        <v>0</v>
      </c>
    </row>
    <row r="719" spans="1:24" x14ac:dyDescent="0.2">
      <c r="A719" s="32" t="s">
        <v>426</v>
      </c>
      <c r="B719" s="28" t="s">
        <v>724</v>
      </c>
      <c r="C719" s="27">
        <f>'Stata Output'!C5502</f>
        <v>0.81680101000000005</v>
      </c>
      <c r="D719" s="27">
        <f>'Stata Output'!D5502</f>
        <v>0.12085092</v>
      </c>
      <c r="E719" s="27">
        <f>'Stata Output'!E5502</f>
        <v>-1.7061369999999999E-2</v>
      </c>
      <c r="G719" s="22">
        <f t="shared" si="88"/>
        <v>0</v>
      </c>
      <c r="H719" s="22">
        <f t="shared" si="89"/>
        <v>0</v>
      </c>
      <c r="I719" s="22">
        <f t="shared" si="90"/>
        <v>1</v>
      </c>
      <c r="K719" s="22">
        <f t="shared" si="91"/>
        <v>1</v>
      </c>
      <c r="N719" s="32" t="s">
        <v>426</v>
      </c>
      <c r="O719" s="22" t="s">
        <v>711</v>
      </c>
      <c r="P719" s="27">
        <f>'Stata Output'!C1178</f>
        <v>0.50845213</v>
      </c>
      <c r="Q719" s="27">
        <f>'Stata Output'!D1178</f>
        <v>5.4459670000000002E-2</v>
      </c>
      <c r="R719" s="27">
        <f>'Stata Output'!E1178</f>
        <v>0.37852107000000002</v>
      </c>
      <c r="T719" s="22">
        <f t="shared" si="92"/>
        <v>0</v>
      </c>
      <c r="U719" s="22">
        <f t="shared" si="93"/>
        <v>0</v>
      </c>
      <c r="V719" s="22">
        <f t="shared" si="94"/>
        <v>0</v>
      </c>
      <c r="X719" s="22">
        <f t="shared" si="95"/>
        <v>0</v>
      </c>
    </row>
    <row r="720" spans="1:24" x14ac:dyDescent="0.2">
      <c r="A720" s="32" t="s">
        <v>426</v>
      </c>
      <c r="B720" s="26" t="s">
        <v>725</v>
      </c>
      <c r="C720" s="27">
        <f>'Stata Output'!C5503</f>
        <v>0.81731684000000004</v>
      </c>
      <c r="D720" s="27">
        <f>'Stata Output'!D5503</f>
        <v>0.119033</v>
      </c>
      <c r="E720" s="27">
        <f>'Stata Output'!E5503</f>
        <v>-1.5047390000000001E-2</v>
      </c>
      <c r="G720" s="22">
        <f t="shared" si="88"/>
        <v>0</v>
      </c>
      <c r="H720" s="22">
        <f t="shared" si="89"/>
        <v>0</v>
      </c>
      <c r="I720" s="22">
        <f t="shared" si="90"/>
        <v>1</v>
      </c>
      <c r="K720" s="22">
        <f t="shared" si="91"/>
        <v>1</v>
      </c>
      <c r="N720" s="32" t="s">
        <v>426</v>
      </c>
      <c r="O720" s="22" t="s">
        <v>712</v>
      </c>
      <c r="P720" s="27">
        <f>'Stata Output'!C1179</f>
        <v>0.50346546000000003</v>
      </c>
      <c r="Q720" s="27">
        <f>'Stata Output'!D1179</f>
        <v>5.6789409999999999E-2</v>
      </c>
      <c r="R720" s="27">
        <f>'Stata Output'!E1179</f>
        <v>0.38055108999999998</v>
      </c>
      <c r="T720" s="22">
        <f t="shared" si="92"/>
        <v>0</v>
      </c>
      <c r="U720" s="22">
        <f t="shared" si="93"/>
        <v>0</v>
      </c>
      <c r="V720" s="22">
        <f t="shared" si="94"/>
        <v>0</v>
      </c>
      <c r="X720" s="22">
        <f t="shared" si="95"/>
        <v>0</v>
      </c>
    </row>
    <row r="721" spans="1:24" x14ac:dyDescent="0.2">
      <c r="A721" s="32" t="s">
        <v>426</v>
      </c>
      <c r="B721" s="28" t="s">
        <v>726</v>
      </c>
      <c r="C721" s="27">
        <f>'Stata Output'!C5504</f>
        <v>0.81372721000000003</v>
      </c>
      <c r="D721" s="27">
        <f>'Stata Output'!D5504</f>
        <v>0.12533493000000001</v>
      </c>
      <c r="E721" s="27">
        <f>'Stata Output'!E5504</f>
        <v>-1.9948609999999999E-2</v>
      </c>
      <c r="G721" s="22">
        <f t="shared" si="88"/>
        <v>0</v>
      </c>
      <c r="H721" s="22">
        <f t="shared" si="89"/>
        <v>0</v>
      </c>
      <c r="I721" s="22">
        <f t="shared" si="90"/>
        <v>1</v>
      </c>
      <c r="K721" s="22">
        <f t="shared" si="91"/>
        <v>1</v>
      </c>
      <c r="N721" s="32" t="s">
        <v>426</v>
      </c>
      <c r="O721" s="22" t="s">
        <v>713</v>
      </c>
      <c r="P721" s="27">
        <f>'Stata Output'!C1180</f>
        <v>0.52038783</v>
      </c>
      <c r="Q721" s="27">
        <f>'Stata Output'!D1180</f>
        <v>4.9927270000000003E-2</v>
      </c>
      <c r="R721" s="27">
        <f>'Stata Output'!E1180</f>
        <v>0.37251064</v>
      </c>
      <c r="T721" s="22">
        <f t="shared" si="92"/>
        <v>0</v>
      </c>
      <c r="U721" s="22">
        <f t="shared" si="93"/>
        <v>0</v>
      </c>
      <c r="V721" s="22">
        <f t="shared" si="94"/>
        <v>0</v>
      </c>
      <c r="X721" s="22">
        <f t="shared" si="95"/>
        <v>0</v>
      </c>
    </row>
    <row r="722" spans="1:24" x14ac:dyDescent="0.2">
      <c r="A722" s="32" t="s">
        <v>426</v>
      </c>
      <c r="B722" s="26" t="s">
        <v>727</v>
      </c>
      <c r="C722" s="27">
        <f>'Stata Output'!C5505</f>
        <v>0.81439943000000004</v>
      </c>
      <c r="D722" s="27">
        <f>'Stata Output'!D5505</f>
        <v>0.12314541</v>
      </c>
      <c r="E722" s="27">
        <f>'Stata Output'!E5505</f>
        <v>-1.758179E-2</v>
      </c>
      <c r="G722" s="22">
        <f t="shared" si="88"/>
        <v>0</v>
      </c>
      <c r="H722" s="22">
        <f t="shared" si="89"/>
        <v>0</v>
      </c>
      <c r="I722" s="22">
        <f t="shared" si="90"/>
        <v>1</v>
      </c>
      <c r="K722" s="22">
        <f t="shared" si="91"/>
        <v>1</v>
      </c>
      <c r="N722" s="32" t="s">
        <v>426</v>
      </c>
      <c r="O722" s="22" t="s">
        <v>714</v>
      </c>
      <c r="P722" s="27">
        <f>'Stata Output'!C1181</f>
        <v>0.51439214</v>
      </c>
      <c r="Q722" s="27">
        <f>'Stata Output'!D1181</f>
        <v>5.26989E-2</v>
      </c>
      <c r="R722" s="27">
        <f>'Stata Output'!E1181</f>
        <v>0.37498397999999999</v>
      </c>
      <c r="T722" s="22">
        <f t="shared" si="92"/>
        <v>0</v>
      </c>
      <c r="U722" s="22">
        <f t="shared" si="93"/>
        <v>0</v>
      </c>
      <c r="V722" s="22">
        <f t="shared" si="94"/>
        <v>0</v>
      </c>
      <c r="X722" s="22">
        <f t="shared" si="95"/>
        <v>0</v>
      </c>
    </row>
    <row r="723" spans="1:24" x14ac:dyDescent="0.2">
      <c r="A723" s="32" t="s">
        <v>426</v>
      </c>
      <c r="B723" s="28" t="s">
        <v>728</v>
      </c>
      <c r="C723" s="27">
        <f>'Stata Output'!C5506</f>
        <v>0.80717680000000003</v>
      </c>
      <c r="D723" s="27">
        <f>'Stata Output'!D5506</f>
        <v>0.12631687</v>
      </c>
      <c r="E723" s="27">
        <f>'Stata Output'!E5506</f>
        <v>-1.3793720000000001E-2</v>
      </c>
      <c r="G723" s="22">
        <f t="shared" si="88"/>
        <v>0</v>
      </c>
      <c r="H723" s="22">
        <f t="shared" si="89"/>
        <v>0</v>
      </c>
      <c r="I723" s="22">
        <f t="shared" si="90"/>
        <v>1</v>
      </c>
      <c r="K723" s="22">
        <f t="shared" si="91"/>
        <v>1</v>
      </c>
      <c r="N723" s="32" t="s">
        <v>426</v>
      </c>
      <c r="O723" s="22" t="s">
        <v>715</v>
      </c>
      <c r="P723" s="27">
        <f>'Stata Output'!C1182</f>
        <v>0.52181325999999995</v>
      </c>
      <c r="Q723" s="27">
        <f>'Stata Output'!D1182</f>
        <v>5.2895619999999997E-2</v>
      </c>
      <c r="R723" s="27">
        <f>'Stata Output'!E1182</f>
        <v>0.36792126000000003</v>
      </c>
      <c r="T723" s="22">
        <f t="shared" si="92"/>
        <v>0</v>
      </c>
      <c r="U723" s="22">
        <f t="shared" si="93"/>
        <v>0</v>
      </c>
      <c r="V723" s="22">
        <f t="shared" si="94"/>
        <v>0</v>
      </c>
      <c r="X723" s="22">
        <f t="shared" si="95"/>
        <v>0</v>
      </c>
    </row>
    <row r="724" spans="1:24" x14ac:dyDescent="0.2">
      <c r="A724" s="32" t="s">
        <v>426</v>
      </c>
      <c r="B724" s="26" t="s">
        <v>729</v>
      </c>
      <c r="C724" s="27">
        <f>'Stata Output'!C5507</f>
        <v>0.80151791999999999</v>
      </c>
      <c r="D724" s="27">
        <f>'Stata Output'!D5507</f>
        <v>0.12889207999999999</v>
      </c>
      <c r="E724" s="27">
        <f>'Stata Output'!E5507</f>
        <v>-1.095556E-2</v>
      </c>
      <c r="G724" s="22">
        <f t="shared" si="88"/>
        <v>0</v>
      </c>
      <c r="H724" s="22">
        <f t="shared" si="89"/>
        <v>0</v>
      </c>
      <c r="I724" s="22">
        <f t="shared" si="90"/>
        <v>1</v>
      </c>
      <c r="K724" s="22">
        <f t="shared" si="91"/>
        <v>1</v>
      </c>
      <c r="N724" s="32" t="s">
        <v>426</v>
      </c>
      <c r="O724" s="22" t="s">
        <v>716</v>
      </c>
      <c r="P724" s="27">
        <f>'Stata Output'!C1183</f>
        <v>0.52788080000000004</v>
      </c>
      <c r="Q724" s="27">
        <f>'Stata Output'!D1183</f>
        <v>5.2916610000000003E-2</v>
      </c>
      <c r="R724" s="27">
        <f>'Stata Output'!E1183</f>
        <v>0.36230101999999997</v>
      </c>
      <c r="T724" s="22">
        <f t="shared" si="92"/>
        <v>0</v>
      </c>
      <c r="U724" s="22">
        <f t="shared" si="93"/>
        <v>0</v>
      </c>
      <c r="V724" s="22">
        <f t="shared" si="94"/>
        <v>0</v>
      </c>
      <c r="X724" s="22">
        <f t="shared" si="95"/>
        <v>0</v>
      </c>
    </row>
    <row r="725" spans="1:24" x14ac:dyDescent="0.2">
      <c r="A725" s="32" t="s">
        <v>426</v>
      </c>
      <c r="B725" s="28" t="s">
        <v>730</v>
      </c>
      <c r="C725" s="27">
        <f>'Stata Output'!C5508</f>
        <v>0.80080625999999999</v>
      </c>
      <c r="D725" s="27">
        <f>'Stata Output'!D5508</f>
        <v>0.12843207000000001</v>
      </c>
      <c r="E725" s="27">
        <f>'Stata Output'!E5508</f>
        <v>-9.47338E-3</v>
      </c>
      <c r="G725" s="22">
        <f t="shared" si="88"/>
        <v>0</v>
      </c>
      <c r="H725" s="22">
        <f t="shared" si="89"/>
        <v>0</v>
      </c>
      <c r="I725" s="22">
        <f t="shared" si="90"/>
        <v>1</v>
      </c>
      <c r="K725" s="22">
        <f t="shared" si="91"/>
        <v>1</v>
      </c>
      <c r="N725" s="32" t="s">
        <v>426</v>
      </c>
      <c r="O725" s="22" t="s">
        <v>717</v>
      </c>
      <c r="P725" s="27">
        <f>'Stata Output'!C1184</f>
        <v>0.52644869000000005</v>
      </c>
      <c r="Q725" s="27">
        <f>'Stata Output'!D1184</f>
        <v>5.4073700000000002E-2</v>
      </c>
      <c r="R725" s="27">
        <f>'Stata Output'!E1184</f>
        <v>0.36234567000000001</v>
      </c>
      <c r="T725" s="22">
        <f t="shared" si="92"/>
        <v>0</v>
      </c>
      <c r="U725" s="22">
        <f t="shared" si="93"/>
        <v>0</v>
      </c>
      <c r="V725" s="22">
        <f t="shared" si="94"/>
        <v>0</v>
      </c>
      <c r="X725" s="22">
        <f t="shared" si="95"/>
        <v>0</v>
      </c>
    </row>
    <row r="726" spans="1:24" x14ac:dyDescent="0.2">
      <c r="A726" s="32" t="s">
        <v>426</v>
      </c>
      <c r="B726" s="26" t="s">
        <v>731</v>
      </c>
      <c r="C726" s="27">
        <f>'Stata Output'!C5509</f>
        <v>0.80488168000000004</v>
      </c>
      <c r="D726" s="27">
        <f>'Stata Output'!D5509</f>
        <v>0.12573743000000001</v>
      </c>
      <c r="E726" s="27">
        <f>'Stata Output'!E5509</f>
        <v>-1.031149E-2</v>
      </c>
      <c r="G726" s="22">
        <f t="shared" si="88"/>
        <v>0</v>
      </c>
      <c r="H726" s="22">
        <f t="shared" si="89"/>
        <v>0</v>
      </c>
      <c r="I726" s="22">
        <f t="shared" si="90"/>
        <v>1</v>
      </c>
      <c r="K726" s="22">
        <f t="shared" si="91"/>
        <v>1</v>
      </c>
      <c r="N726" s="32" t="s">
        <v>426</v>
      </c>
      <c r="O726" s="22" t="s">
        <v>718</v>
      </c>
      <c r="P726" s="27">
        <f>'Stata Output'!C1185</f>
        <v>0.51972651999999997</v>
      </c>
      <c r="Q726" s="27">
        <f>'Stata Output'!D1185</f>
        <v>5.5295749999999998E-2</v>
      </c>
      <c r="R726" s="27">
        <f>'Stata Output'!E1185</f>
        <v>0.36719855000000001</v>
      </c>
      <c r="T726" s="22">
        <f t="shared" si="92"/>
        <v>0</v>
      </c>
      <c r="U726" s="22">
        <f t="shared" si="93"/>
        <v>0</v>
      </c>
      <c r="V726" s="22">
        <f t="shared" si="94"/>
        <v>0</v>
      </c>
      <c r="X726" s="22">
        <f t="shared" si="95"/>
        <v>0</v>
      </c>
    </row>
    <row r="727" spans="1:24" x14ac:dyDescent="0.2">
      <c r="A727" s="32" t="s">
        <v>426</v>
      </c>
      <c r="B727" s="28" t="s">
        <v>732</v>
      </c>
      <c r="C727" s="27">
        <f>'Stata Output'!C5510</f>
        <v>0.80657478000000005</v>
      </c>
      <c r="D727" s="27">
        <f>'Stata Output'!D5510</f>
        <v>0.12443062000000001</v>
      </c>
      <c r="E727" s="27">
        <f>'Stata Output'!E5510</f>
        <v>-1.0390750000000001E-2</v>
      </c>
      <c r="G727" s="22">
        <f t="shared" si="88"/>
        <v>0</v>
      </c>
      <c r="H727" s="22">
        <f t="shared" si="89"/>
        <v>0</v>
      </c>
      <c r="I727" s="22">
        <f t="shared" si="90"/>
        <v>1</v>
      </c>
      <c r="K727" s="22">
        <f t="shared" si="91"/>
        <v>1</v>
      </c>
      <c r="N727" s="32" t="s">
        <v>426</v>
      </c>
      <c r="O727" s="22" t="s">
        <v>719</v>
      </c>
      <c r="P727" s="27">
        <f>'Stata Output'!C1186</f>
        <v>0.51640922</v>
      </c>
      <c r="Q727" s="27">
        <f>'Stata Output'!D1186</f>
        <v>5.607935E-2</v>
      </c>
      <c r="R727" s="27">
        <f>'Stata Output'!E1186</f>
        <v>0.36939422999999999</v>
      </c>
      <c r="T727" s="22">
        <f t="shared" si="92"/>
        <v>0</v>
      </c>
      <c r="U727" s="22">
        <f t="shared" si="93"/>
        <v>0</v>
      </c>
      <c r="V727" s="22">
        <f t="shared" si="94"/>
        <v>0</v>
      </c>
      <c r="X727" s="22">
        <f t="shared" si="95"/>
        <v>0</v>
      </c>
    </row>
    <row r="728" spans="1:24" x14ac:dyDescent="0.2">
      <c r="A728" s="32" t="s">
        <v>426</v>
      </c>
      <c r="B728" s="26" t="s">
        <v>733</v>
      </c>
      <c r="C728" s="27">
        <f>'Stata Output'!C5511</f>
        <v>0.80988556</v>
      </c>
      <c r="D728" s="27">
        <f>'Stata Output'!D5511</f>
        <v>0.12205124000000001</v>
      </c>
      <c r="E728" s="27">
        <f>'Stata Output'!E5511</f>
        <v>-1.079842E-2</v>
      </c>
      <c r="G728" s="22">
        <f t="shared" si="88"/>
        <v>0</v>
      </c>
      <c r="H728" s="22">
        <f t="shared" si="89"/>
        <v>0</v>
      </c>
      <c r="I728" s="22">
        <f t="shared" si="90"/>
        <v>1</v>
      </c>
      <c r="K728" s="22">
        <f t="shared" si="91"/>
        <v>1</v>
      </c>
      <c r="N728" s="32" t="s">
        <v>426</v>
      </c>
      <c r="O728" s="22" t="s">
        <v>720</v>
      </c>
      <c r="P728" s="27">
        <f>'Stata Output'!C1187</f>
        <v>0.51041532000000001</v>
      </c>
      <c r="Q728" s="27">
        <f>'Stata Output'!D1187</f>
        <v>5.7352399999999998E-2</v>
      </c>
      <c r="R728" s="27">
        <f>'Stata Output'!E1187</f>
        <v>0.37351905000000002</v>
      </c>
      <c r="T728" s="22">
        <f t="shared" si="92"/>
        <v>0</v>
      </c>
      <c r="U728" s="22">
        <f t="shared" si="93"/>
        <v>0</v>
      </c>
      <c r="V728" s="22">
        <f t="shared" si="94"/>
        <v>0</v>
      </c>
      <c r="X728" s="22">
        <f t="shared" si="95"/>
        <v>0</v>
      </c>
    </row>
    <row r="729" spans="1:24" x14ac:dyDescent="0.2">
      <c r="A729" s="32" t="s">
        <v>426</v>
      </c>
      <c r="B729" s="28" t="s">
        <v>734</v>
      </c>
      <c r="C729" s="27">
        <f>'Stata Output'!C5512</f>
        <v>0.80989557000000001</v>
      </c>
      <c r="D729" s="27">
        <f>'Stata Output'!D5512</f>
        <v>0.12090828000000001</v>
      </c>
      <c r="E729" s="27">
        <f>'Stata Output'!E5512</f>
        <v>-9.1692300000000004E-3</v>
      </c>
      <c r="G729" s="22">
        <f t="shared" si="88"/>
        <v>0</v>
      </c>
      <c r="H729" s="22">
        <f t="shared" si="89"/>
        <v>0</v>
      </c>
      <c r="I729" s="22">
        <f t="shared" si="90"/>
        <v>1</v>
      </c>
      <c r="K729" s="22">
        <f t="shared" si="91"/>
        <v>1</v>
      </c>
      <c r="N729" s="32" t="s">
        <v>426</v>
      </c>
      <c r="O729" s="22" t="s">
        <v>721</v>
      </c>
      <c r="P729" s="27">
        <f>'Stata Output'!C1188</f>
        <v>0.50721656000000004</v>
      </c>
      <c r="Q729" s="27">
        <f>'Stata Output'!D1188</f>
        <v>5.902897E-2</v>
      </c>
      <c r="R729" s="27">
        <f>'Stata Output'!E1188</f>
        <v>0.37462032000000001</v>
      </c>
      <c r="T729" s="22">
        <f t="shared" si="92"/>
        <v>0</v>
      </c>
      <c r="U729" s="22">
        <f t="shared" si="93"/>
        <v>0</v>
      </c>
      <c r="V729" s="22">
        <f t="shared" si="94"/>
        <v>0</v>
      </c>
      <c r="X729" s="22">
        <f t="shared" si="95"/>
        <v>0</v>
      </c>
    </row>
    <row r="730" spans="1:24" x14ac:dyDescent="0.2">
      <c r="A730" s="32" t="s">
        <v>426</v>
      </c>
      <c r="B730" s="26" t="s">
        <v>735</v>
      </c>
      <c r="C730" s="27">
        <f>'Stata Output'!C5513</f>
        <v>0.80964771000000002</v>
      </c>
      <c r="D730" s="27">
        <f>'Stata Output'!D5513</f>
        <v>6.3942120000000005E-2</v>
      </c>
      <c r="E730" s="27">
        <f>'Stata Output'!E5513</f>
        <v>5.1880990000000002E-2</v>
      </c>
      <c r="G730" s="22">
        <f t="shared" si="88"/>
        <v>0</v>
      </c>
      <c r="H730" s="22">
        <f t="shared" si="89"/>
        <v>0</v>
      </c>
      <c r="I730" s="22">
        <f t="shared" si="90"/>
        <v>0</v>
      </c>
      <c r="K730" s="22">
        <f t="shared" si="91"/>
        <v>0</v>
      </c>
      <c r="N730" s="32" t="s">
        <v>426</v>
      </c>
      <c r="O730" s="22" t="s">
        <v>722</v>
      </c>
      <c r="P730" s="27">
        <f>'Stata Output'!C1189</f>
        <v>0.36632487000000002</v>
      </c>
      <c r="Q730" s="27">
        <f>'Stata Output'!D1189</f>
        <v>0.12262739</v>
      </c>
      <c r="R730" s="27">
        <f>'Stata Output'!E1189</f>
        <v>0.41360119000000001</v>
      </c>
      <c r="T730" s="22">
        <f t="shared" si="92"/>
        <v>0</v>
      </c>
      <c r="U730" s="22">
        <f t="shared" si="93"/>
        <v>0</v>
      </c>
      <c r="V730" s="22">
        <f t="shared" si="94"/>
        <v>0</v>
      </c>
      <c r="X730" s="22">
        <f t="shared" si="95"/>
        <v>0</v>
      </c>
    </row>
    <row r="731" spans="1:24" x14ac:dyDescent="0.2">
      <c r="A731" s="32" t="s">
        <v>426</v>
      </c>
      <c r="B731" s="28" t="s">
        <v>736</v>
      </c>
      <c r="C731" s="27">
        <f>'Stata Output'!C5514</f>
        <v>0.81130685000000002</v>
      </c>
      <c r="D731" s="27">
        <f>'Stata Output'!D5514</f>
        <v>6.5644960000000002E-2</v>
      </c>
      <c r="E731" s="27">
        <f>'Stata Output'!E5514</f>
        <v>4.876784E-2</v>
      </c>
      <c r="G731" s="22">
        <f t="shared" si="88"/>
        <v>0</v>
      </c>
      <c r="H731" s="22">
        <f t="shared" si="89"/>
        <v>0</v>
      </c>
      <c r="I731" s="22">
        <f t="shared" si="90"/>
        <v>0</v>
      </c>
      <c r="K731" s="22">
        <f t="shared" si="91"/>
        <v>0</v>
      </c>
      <c r="N731" s="32" t="s">
        <v>426</v>
      </c>
      <c r="O731" s="22" t="s">
        <v>723</v>
      </c>
      <c r="P731" s="27">
        <f>'Stata Output'!C1190</f>
        <v>0.37031965999999999</v>
      </c>
      <c r="Q731" s="27">
        <f>'Stata Output'!D1190</f>
        <v>0.12021627999999999</v>
      </c>
      <c r="R731" s="27">
        <f>'Stata Output'!E1190</f>
        <v>0.41381236999999998</v>
      </c>
      <c r="T731" s="22">
        <f t="shared" si="92"/>
        <v>0</v>
      </c>
      <c r="U731" s="22">
        <f t="shared" si="93"/>
        <v>0</v>
      </c>
      <c r="V731" s="22">
        <f t="shared" si="94"/>
        <v>0</v>
      </c>
      <c r="X731" s="22">
        <f t="shared" si="95"/>
        <v>0</v>
      </c>
    </row>
    <row r="732" spans="1:24" x14ac:dyDescent="0.2">
      <c r="A732" s="32" t="s">
        <v>426</v>
      </c>
      <c r="B732" s="26" t="s">
        <v>737</v>
      </c>
      <c r="C732" s="27">
        <f>'Stata Output'!C5515</f>
        <v>0.81212960999999995</v>
      </c>
      <c r="D732" s="27">
        <f>'Stata Output'!D5515</f>
        <v>6.3670459999999998E-2</v>
      </c>
      <c r="E732" s="27">
        <f>'Stata Output'!E5515</f>
        <v>5.065215E-2</v>
      </c>
      <c r="G732" s="22">
        <f t="shared" si="88"/>
        <v>0</v>
      </c>
      <c r="H732" s="22">
        <f t="shared" si="89"/>
        <v>0</v>
      </c>
      <c r="I732" s="22">
        <f t="shared" si="90"/>
        <v>0</v>
      </c>
      <c r="K732" s="22">
        <f t="shared" si="91"/>
        <v>0</v>
      </c>
      <c r="N732" s="32" t="s">
        <v>426</v>
      </c>
      <c r="O732" s="22" t="s">
        <v>724</v>
      </c>
      <c r="P732" s="27">
        <f>'Stata Output'!C1191</f>
        <v>0.36495653</v>
      </c>
      <c r="Q732" s="27">
        <f>'Stata Output'!D1191</f>
        <v>0.12256979</v>
      </c>
      <c r="R732" s="27">
        <f>'Stata Output'!E1191</f>
        <v>0.41616343</v>
      </c>
      <c r="T732" s="22">
        <f t="shared" si="92"/>
        <v>0</v>
      </c>
      <c r="U732" s="22">
        <f t="shared" si="93"/>
        <v>0</v>
      </c>
      <c r="V732" s="22">
        <f t="shared" si="94"/>
        <v>0</v>
      </c>
      <c r="X732" s="22">
        <f t="shared" si="95"/>
        <v>0</v>
      </c>
    </row>
    <row r="733" spans="1:24" x14ac:dyDescent="0.2">
      <c r="A733" s="32" t="s">
        <v>426</v>
      </c>
      <c r="B733" s="28" t="s">
        <v>738</v>
      </c>
      <c r="C733" s="27">
        <f>'Stata Output'!C5516</f>
        <v>0.81057113000000003</v>
      </c>
      <c r="D733" s="27">
        <f>'Stata Output'!D5516</f>
        <v>6.3455990000000004E-2</v>
      </c>
      <c r="E733" s="27">
        <f>'Stata Output'!E5516</f>
        <v>5.2759779999999999E-2</v>
      </c>
      <c r="G733" s="22">
        <f t="shared" si="88"/>
        <v>0</v>
      </c>
      <c r="H733" s="22">
        <f t="shared" si="89"/>
        <v>0</v>
      </c>
      <c r="I733" s="22">
        <f t="shared" si="90"/>
        <v>0</v>
      </c>
      <c r="K733" s="22">
        <f t="shared" si="91"/>
        <v>0</v>
      </c>
      <c r="N733" s="32" t="s">
        <v>426</v>
      </c>
      <c r="O733" s="22" t="s">
        <v>725</v>
      </c>
      <c r="P733" s="27">
        <f>'Stata Output'!C1192</f>
        <v>0.36404080999999999</v>
      </c>
      <c r="Q733" s="27">
        <f>'Stata Output'!D1192</f>
        <v>0.12393597000000001</v>
      </c>
      <c r="R733" s="27">
        <f>'Stata Output'!E1192</f>
        <v>0.41550108000000002</v>
      </c>
      <c r="T733" s="22">
        <f t="shared" si="92"/>
        <v>0</v>
      </c>
      <c r="U733" s="22">
        <f t="shared" si="93"/>
        <v>0</v>
      </c>
      <c r="V733" s="22">
        <f t="shared" si="94"/>
        <v>0</v>
      </c>
      <c r="X733" s="22">
        <f t="shared" si="95"/>
        <v>0</v>
      </c>
    </row>
    <row r="734" spans="1:24" x14ac:dyDescent="0.2">
      <c r="A734" s="32" t="s">
        <v>426</v>
      </c>
      <c r="B734" s="26" t="s">
        <v>739</v>
      </c>
      <c r="C734" s="27">
        <f>'Stata Output'!C5517</f>
        <v>0.81140981999999995</v>
      </c>
      <c r="D734" s="27">
        <f>'Stata Output'!D5517</f>
        <v>6.1443270000000001E-2</v>
      </c>
      <c r="E734" s="27">
        <f>'Stata Output'!E5517</f>
        <v>5.4680569999999998E-2</v>
      </c>
      <c r="G734" s="22">
        <f t="shared" si="88"/>
        <v>0</v>
      </c>
      <c r="H734" s="22">
        <f t="shared" si="89"/>
        <v>0</v>
      </c>
      <c r="I734" s="22">
        <f t="shared" si="90"/>
        <v>0</v>
      </c>
      <c r="K734" s="22">
        <f t="shared" si="91"/>
        <v>0</v>
      </c>
      <c r="N734" s="32" t="s">
        <v>426</v>
      </c>
      <c r="O734" s="22" t="s">
        <v>726</v>
      </c>
      <c r="P734" s="27">
        <f>'Stata Output'!C1193</f>
        <v>0.35857389000000001</v>
      </c>
      <c r="Q734" s="27">
        <f>'Stata Output'!D1193</f>
        <v>0.12633502999999999</v>
      </c>
      <c r="R734" s="27">
        <f>'Stata Output'!E1193</f>
        <v>0.41789765000000001</v>
      </c>
      <c r="T734" s="22">
        <f t="shared" si="92"/>
        <v>0</v>
      </c>
      <c r="U734" s="22">
        <f t="shared" si="93"/>
        <v>0</v>
      </c>
      <c r="V734" s="22">
        <f t="shared" si="94"/>
        <v>0</v>
      </c>
      <c r="X734" s="22">
        <f t="shared" si="95"/>
        <v>0</v>
      </c>
    </row>
    <row r="735" spans="1:24" x14ac:dyDescent="0.2">
      <c r="A735" s="32" t="s">
        <v>426</v>
      </c>
      <c r="B735" s="28" t="s">
        <v>740</v>
      </c>
      <c r="C735" s="27">
        <f>'Stata Output'!C5518</f>
        <v>0.81155838999999996</v>
      </c>
      <c r="D735" s="27">
        <f>'Stata Output'!D5518</f>
        <v>5.9514949999999997E-2</v>
      </c>
      <c r="E735" s="27">
        <f>'Stata Output'!E5518</f>
        <v>5.7277130000000002E-2</v>
      </c>
      <c r="G735" s="22">
        <f t="shared" si="88"/>
        <v>0</v>
      </c>
      <c r="H735" s="22">
        <f t="shared" si="89"/>
        <v>0</v>
      </c>
      <c r="I735" s="22">
        <f t="shared" si="90"/>
        <v>0</v>
      </c>
      <c r="K735" s="22">
        <f t="shared" si="91"/>
        <v>0</v>
      </c>
      <c r="N735" s="32" t="s">
        <v>426</v>
      </c>
      <c r="O735" s="22" t="s">
        <v>727</v>
      </c>
      <c r="P735" s="27">
        <f>'Stata Output'!C1194</f>
        <v>0.35320381000000001</v>
      </c>
      <c r="Q735" s="27">
        <f>'Stata Output'!D1194</f>
        <v>0.12907487000000001</v>
      </c>
      <c r="R735" s="27">
        <f>'Stata Output'!E1194</f>
        <v>0.41982895999999997</v>
      </c>
      <c r="T735" s="22">
        <f t="shared" si="92"/>
        <v>0</v>
      </c>
      <c r="U735" s="22">
        <f t="shared" si="93"/>
        <v>0</v>
      </c>
      <c r="V735" s="22">
        <f t="shared" si="94"/>
        <v>0</v>
      </c>
      <c r="X735" s="22">
        <f t="shared" si="95"/>
        <v>0</v>
      </c>
    </row>
    <row r="736" spans="1:24" x14ac:dyDescent="0.2">
      <c r="A736" s="32" t="s">
        <v>426</v>
      </c>
      <c r="B736" s="26" t="s">
        <v>741</v>
      </c>
      <c r="C736" s="27">
        <f>'Stata Output'!C5519</f>
        <v>0.81699332000000002</v>
      </c>
      <c r="D736" s="27">
        <f>'Stata Output'!D5519</f>
        <v>6.042405E-2</v>
      </c>
      <c r="E736" s="27">
        <f>'Stata Output'!E5519</f>
        <v>5.1121149999999997E-2</v>
      </c>
      <c r="G736" s="22">
        <f t="shared" si="88"/>
        <v>0</v>
      </c>
      <c r="H736" s="22">
        <f t="shared" si="89"/>
        <v>0</v>
      </c>
      <c r="I736" s="22">
        <f t="shared" si="90"/>
        <v>0</v>
      </c>
      <c r="K736" s="22">
        <f t="shared" si="91"/>
        <v>0</v>
      </c>
      <c r="N736" s="32" t="s">
        <v>426</v>
      </c>
      <c r="O736" s="22" t="s">
        <v>728</v>
      </c>
      <c r="P736" s="27">
        <f>'Stata Output'!C1195</f>
        <v>0.35558083000000001</v>
      </c>
      <c r="Q736" s="27">
        <f>'Stata Output'!D1195</f>
        <v>0.12546157999999999</v>
      </c>
      <c r="R736" s="27">
        <f>'Stata Output'!E1195</f>
        <v>0.42303512999999998</v>
      </c>
      <c r="T736" s="22">
        <f t="shared" si="92"/>
        <v>0</v>
      </c>
      <c r="U736" s="22">
        <f t="shared" si="93"/>
        <v>0</v>
      </c>
      <c r="V736" s="22">
        <f t="shared" si="94"/>
        <v>0</v>
      </c>
      <c r="X736" s="22">
        <f t="shared" si="95"/>
        <v>0</v>
      </c>
    </row>
    <row r="737" spans="1:24" x14ac:dyDescent="0.2">
      <c r="A737" s="32" t="s">
        <v>426</v>
      </c>
      <c r="B737" s="28" t="s">
        <v>742</v>
      </c>
      <c r="C737" s="27">
        <f>'Stata Output'!C5520</f>
        <v>0.81457508000000001</v>
      </c>
      <c r="D737" s="27">
        <f>'Stata Output'!D5520</f>
        <v>6.0780590000000002E-2</v>
      </c>
      <c r="E737" s="27">
        <f>'Stata Output'!E5520</f>
        <v>5.3401940000000002E-2</v>
      </c>
      <c r="G737" s="22">
        <f t="shared" si="88"/>
        <v>0</v>
      </c>
      <c r="H737" s="22">
        <f t="shared" si="89"/>
        <v>0</v>
      </c>
      <c r="I737" s="22">
        <f t="shared" si="90"/>
        <v>0</v>
      </c>
      <c r="K737" s="22">
        <f t="shared" si="91"/>
        <v>0</v>
      </c>
      <c r="N737" s="32" t="s">
        <v>426</v>
      </c>
      <c r="O737" s="22" t="s">
        <v>729</v>
      </c>
      <c r="P737" s="27">
        <f>'Stata Output'!C1196</f>
        <v>0.35609035999999999</v>
      </c>
      <c r="Q737" s="27">
        <f>'Stata Output'!D1196</f>
        <v>0.12656619999999999</v>
      </c>
      <c r="R737" s="27">
        <f>'Stata Output'!E1196</f>
        <v>0.42134658000000003</v>
      </c>
      <c r="T737" s="22">
        <f t="shared" si="92"/>
        <v>0</v>
      </c>
      <c r="U737" s="22">
        <f t="shared" si="93"/>
        <v>0</v>
      </c>
      <c r="V737" s="22">
        <f t="shared" si="94"/>
        <v>0</v>
      </c>
      <c r="X737" s="22">
        <f t="shared" si="95"/>
        <v>0</v>
      </c>
    </row>
    <row r="738" spans="1:24" x14ac:dyDescent="0.2">
      <c r="A738" s="32" t="s">
        <v>426</v>
      </c>
      <c r="B738" s="26" t="s">
        <v>743</v>
      </c>
      <c r="C738" s="27">
        <f>'Stata Output'!C5521</f>
        <v>0.81404326000000005</v>
      </c>
      <c r="D738" s="27">
        <f>'Stata Output'!D5521</f>
        <v>5.8974690000000003E-2</v>
      </c>
      <c r="E738" s="27">
        <f>'Stata Output'!E5521</f>
        <v>5.6608510000000001E-2</v>
      </c>
      <c r="G738" s="22">
        <f t="shared" si="88"/>
        <v>0</v>
      </c>
      <c r="H738" s="22">
        <f t="shared" si="89"/>
        <v>0</v>
      </c>
      <c r="I738" s="22">
        <f t="shared" si="90"/>
        <v>0</v>
      </c>
      <c r="K738" s="22">
        <f t="shared" si="91"/>
        <v>0</v>
      </c>
      <c r="N738" s="32" t="s">
        <v>426</v>
      </c>
      <c r="O738" s="22" t="s">
        <v>730</v>
      </c>
      <c r="P738" s="27">
        <f>'Stata Output'!C1197</f>
        <v>0.35092551999999999</v>
      </c>
      <c r="Q738" s="27">
        <f>'Stata Output'!D1197</f>
        <v>0.12958428999999999</v>
      </c>
      <c r="R738" s="27">
        <f>'Stata Output'!E1197</f>
        <v>0.42278160999999997</v>
      </c>
      <c r="T738" s="22">
        <f t="shared" si="92"/>
        <v>0</v>
      </c>
      <c r="U738" s="22">
        <f t="shared" si="93"/>
        <v>0</v>
      </c>
      <c r="V738" s="22">
        <f t="shared" si="94"/>
        <v>0</v>
      </c>
      <c r="X738" s="22">
        <f t="shared" si="95"/>
        <v>0</v>
      </c>
    </row>
    <row r="739" spans="1:24" x14ac:dyDescent="0.2">
      <c r="A739" s="32" t="s">
        <v>426</v>
      </c>
      <c r="B739" s="28" t="s">
        <v>744</v>
      </c>
      <c r="C739" s="27">
        <f>'Stata Output'!C5522</f>
        <v>0.81460527999999999</v>
      </c>
      <c r="D739" s="27">
        <f>'Stata Output'!D5522</f>
        <v>5.7625929999999999E-2</v>
      </c>
      <c r="E739" s="27">
        <f>'Stata Output'!E5522</f>
        <v>5.7895660000000002E-2</v>
      </c>
      <c r="G739" s="22">
        <f t="shared" si="88"/>
        <v>0</v>
      </c>
      <c r="H739" s="22">
        <f t="shared" si="89"/>
        <v>0</v>
      </c>
      <c r="I739" s="22">
        <f t="shared" si="90"/>
        <v>0</v>
      </c>
      <c r="K739" s="22">
        <f t="shared" si="91"/>
        <v>0</v>
      </c>
      <c r="N739" s="32" t="s">
        <v>426</v>
      </c>
      <c r="O739" s="22" t="s">
        <v>731</v>
      </c>
      <c r="P739" s="27">
        <f>'Stata Output'!C1198</f>
        <v>0.34726203</v>
      </c>
      <c r="Q739" s="27">
        <f>'Stata Output'!D1198</f>
        <v>0.13119194000000001</v>
      </c>
      <c r="R739" s="27">
        <f>'Stata Output'!E1198</f>
        <v>0.42438759999999998</v>
      </c>
      <c r="T739" s="22">
        <f t="shared" si="92"/>
        <v>0</v>
      </c>
      <c r="U739" s="22">
        <f t="shared" si="93"/>
        <v>0</v>
      </c>
      <c r="V739" s="22">
        <f t="shared" si="94"/>
        <v>0</v>
      </c>
      <c r="X739" s="22">
        <f t="shared" si="95"/>
        <v>0</v>
      </c>
    </row>
    <row r="740" spans="1:24" x14ac:dyDescent="0.2">
      <c r="A740" s="32" t="s">
        <v>426</v>
      </c>
      <c r="B740" s="26" t="s">
        <v>745</v>
      </c>
      <c r="C740" s="27">
        <f>'Stata Output'!C5523</f>
        <v>0.81568834999999995</v>
      </c>
      <c r="D740" s="27">
        <f>'Stata Output'!D5523</f>
        <v>5.5795280000000003E-2</v>
      </c>
      <c r="E740" s="27">
        <f>'Stata Output'!E5523</f>
        <v>5.9272869999999998E-2</v>
      </c>
      <c r="G740" s="22">
        <f t="shared" si="88"/>
        <v>0</v>
      </c>
      <c r="H740" s="22">
        <f t="shared" si="89"/>
        <v>0</v>
      </c>
      <c r="I740" s="22">
        <f t="shared" si="90"/>
        <v>0</v>
      </c>
      <c r="K740" s="22">
        <f t="shared" si="91"/>
        <v>0</v>
      </c>
      <c r="N740" s="32" t="s">
        <v>426</v>
      </c>
      <c r="O740" s="22" t="s">
        <v>732</v>
      </c>
      <c r="P740" s="27">
        <f>'Stata Output'!C1199</f>
        <v>0.34235439000000001</v>
      </c>
      <c r="Q740" s="27">
        <f>'Stata Output'!D1199</f>
        <v>0.13315816999999999</v>
      </c>
      <c r="R740" s="27">
        <f>'Stata Output'!E1199</f>
        <v>0.42674572999999999</v>
      </c>
      <c r="T740" s="22">
        <f t="shared" si="92"/>
        <v>0</v>
      </c>
      <c r="U740" s="22">
        <f t="shared" si="93"/>
        <v>0</v>
      </c>
      <c r="V740" s="22">
        <f t="shared" si="94"/>
        <v>0</v>
      </c>
      <c r="X740" s="22">
        <f t="shared" si="95"/>
        <v>0</v>
      </c>
    </row>
    <row r="741" spans="1:24" x14ac:dyDescent="0.2">
      <c r="A741" s="32" t="s">
        <v>426</v>
      </c>
      <c r="B741" s="28" t="s">
        <v>746</v>
      </c>
      <c r="C741" s="27">
        <f>'Stata Output'!C5524</f>
        <v>0.81595324999999996</v>
      </c>
      <c r="D741" s="27">
        <f>'Stata Output'!D5524</f>
        <v>5.4391040000000002E-2</v>
      </c>
      <c r="E741" s="27">
        <f>'Stata Output'!E5524</f>
        <v>6.0982790000000002E-2</v>
      </c>
      <c r="G741" s="22">
        <f t="shared" si="88"/>
        <v>0</v>
      </c>
      <c r="H741" s="22">
        <f t="shared" si="89"/>
        <v>0</v>
      </c>
      <c r="I741" s="22">
        <f t="shared" si="90"/>
        <v>0</v>
      </c>
      <c r="K741" s="22">
        <f t="shared" si="91"/>
        <v>0</v>
      </c>
      <c r="N741" s="32" t="s">
        <v>426</v>
      </c>
      <c r="O741" s="22" t="s">
        <v>733</v>
      </c>
      <c r="P741" s="27">
        <f>'Stata Output'!C1200</f>
        <v>0.33847545000000001</v>
      </c>
      <c r="Q741" s="27">
        <f>'Stata Output'!D1200</f>
        <v>0.13504778000000001</v>
      </c>
      <c r="R741" s="27">
        <f>'Stata Output'!E1200</f>
        <v>0.42823941999999998</v>
      </c>
      <c r="T741" s="22">
        <f t="shared" si="92"/>
        <v>0</v>
      </c>
      <c r="U741" s="22">
        <f t="shared" si="93"/>
        <v>0</v>
      </c>
      <c r="V741" s="22">
        <f t="shared" si="94"/>
        <v>0</v>
      </c>
      <c r="X741" s="22">
        <f t="shared" si="95"/>
        <v>0</v>
      </c>
    </row>
    <row r="742" spans="1:24" x14ac:dyDescent="0.2">
      <c r="A742" s="32" t="s">
        <v>426</v>
      </c>
      <c r="B742" s="26" t="s">
        <v>747</v>
      </c>
      <c r="C742" s="27">
        <f>'Stata Output'!C5525</f>
        <v>0.81513431999999997</v>
      </c>
      <c r="D742" s="27">
        <f>'Stata Output'!D5525</f>
        <v>5.1014990000000003E-2</v>
      </c>
      <c r="E742" s="27">
        <f>'Stata Output'!E5525</f>
        <v>6.6774890000000003E-2</v>
      </c>
      <c r="G742" s="22">
        <f t="shared" si="88"/>
        <v>0</v>
      </c>
      <c r="H742" s="22">
        <f t="shared" si="89"/>
        <v>0</v>
      </c>
      <c r="I742" s="22">
        <f t="shared" si="90"/>
        <v>0</v>
      </c>
      <c r="K742" s="22">
        <f t="shared" si="91"/>
        <v>0</v>
      </c>
      <c r="N742" s="32" t="s">
        <v>426</v>
      </c>
      <c r="O742" s="22" t="s">
        <v>734</v>
      </c>
      <c r="P742" s="27">
        <f>'Stata Output'!C1201</f>
        <v>0.32885546999999998</v>
      </c>
      <c r="Q742" s="27">
        <f>'Stata Output'!D1201</f>
        <v>0.14057181999999999</v>
      </c>
      <c r="R742" s="27">
        <f>'Stata Output'!E1201</f>
        <v>0.43101978000000002</v>
      </c>
      <c r="T742" s="22">
        <f t="shared" si="92"/>
        <v>0</v>
      </c>
      <c r="U742" s="22">
        <f t="shared" si="93"/>
        <v>0</v>
      </c>
      <c r="V742" s="22">
        <f t="shared" si="94"/>
        <v>0</v>
      </c>
      <c r="X742" s="22">
        <f t="shared" si="95"/>
        <v>0</v>
      </c>
    </row>
    <row r="743" spans="1:24" x14ac:dyDescent="0.2">
      <c r="A743" s="32" t="s">
        <v>426</v>
      </c>
      <c r="B743" s="28" t="s">
        <v>748</v>
      </c>
      <c r="C743" s="27">
        <f>'Stata Output'!C5526</f>
        <v>0.66209505000000002</v>
      </c>
      <c r="D743" s="27">
        <f>'Stata Output'!D5526</f>
        <v>0.16119367000000001</v>
      </c>
      <c r="E743" s="27">
        <f>'Stata Output'!E5526</f>
        <v>8.4029370000000006E-2</v>
      </c>
      <c r="G743" s="22">
        <f t="shared" si="88"/>
        <v>0</v>
      </c>
      <c r="H743" s="22">
        <f t="shared" si="89"/>
        <v>0</v>
      </c>
      <c r="I743" s="22">
        <f t="shared" si="90"/>
        <v>0</v>
      </c>
      <c r="K743" s="22">
        <f t="shared" si="91"/>
        <v>0</v>
      </c>
      <c r="N743" s="32" t="s">
        <v>426</v>
      </c>
      <c r="O743" s="22" t="s">
        <v>735</v>
      </c>
      <c r="P743" s="27">
        <f>'Stata Output'!C1202</f>
        <v>0.60762855999999998</v>
      </c>
      <c r="Q743" s="27">
        <f>'Stata Output'!D1202</f>
        <v>8.0162780000000003E-2</v>
      </c>
      <c r="R743" s="27">
        <f>'Stata Output'!E1202</f>
        <v>0.23919924000000001</v>
      </c>
      <c r="T743" s="22">
        <f t="shared" si="92"/>
        <v>0</v>
      </c>
      <c r="U743" s="22">
        <f t="shared" si="93"/>
        <v>0</v>
      </c>
      <c r="V743" s="22">
        <f t="shared" si="94"/>
        <v>0</v>
      </c>
      <c r="X743" s="22">
        <f t="shared" si="95"/>
        <v>0</v>
      </c>
    </row>
    <row r="744" spans="1:24" x14ac:dyDescent="0.2">
      <c r="A744" s="32" t="s">
        <v>426</v>
      </c>
      <c r="B744" s="26" t="s">
        <v>749</v>
      </c>
      <c r="C744" s="27">
        <f>'Stata Output'!C5527</f>
        <v>0.66917280000000001</v>
      </c>
      <c r="D744" s="27">
        <f>'Stata Output'!D5527</f>
        <v>0.16200523999999999</v>
      </c>
      <c r="E744" s="27">
        <f>'Stata Output'!E5527</f>
        <v>7.6828309999999997E-2</v>
      </c>
      <c r="G744" s="22">
        <f t="shared" si="88"/>
        <v>0</v>
      </c>
      <c r="H744" s="22">
        <f t="shared" si="89"/>
        <v>0</v>
      </c>
      <c r="I744" s="22">
        <f t="shared" si="90"/>
        <v>0</v>
      </c>
      <c r="K744" s="22">
        <f t="shared" si="91"/>
        <v>0</v>
      </c>
      <c r="N744" s="32" t="s">
        <v>426</v>
      </c>
      <c r="O744" s="22" t="s">
        <v>736</v>
      </c>
      <c r="P744" s="27">
        <f>'Stata Output'!C1203</f>
        <v>0.60943128999999996</v>
      </c>
      <c r="Q744" s="27">
        <f>'Stata Output'!D1203</f>
        <v>7.6279559999999996E-2</v>
      </c>
      <c r="R744" s="27">
        <f>'Stata Output'!E1203</f>
        <v>0.24393880000000001</v>
      </c>
      <c r="T744" s="22">
        <f t="shared" si="92"/>
        <v>0</v>
      </c>
      <c r="U744" s="22">
        <f t="shared" si="93"/>
        <v>0</v>
      </c>
      <c r="V744" s="22">
        <f t="shared" si="94"/>
        <v>0</v>
      </c>
      <c r="X744" s="22">
        <f t="shared" si="95"/>
        <v>0</v>
      </c>
    </row>
    <row r="745" spans="1:24" x14ac:dyDescent="0.2">
      <c r="A745" s="32" t="s">
        <v>426</v>
      </c>
      <c r="B745" s="28" t="s">
        <v>750</v>
      </c>
      <c r="C745" s="27">
        <f>'Stata Output'!C5528</f>
        <v>0.66583734000000006</v>
      </c>
      <c r="D745" s="27">
        <f>'Stata Output'!D5528</f>
        <v>0.16069697999999999</v>
      </c>
      <c r="E745" s="27">
        <f>'Stata Output'!E5528</f>
        <v>8.2558179999999995E-2</v>
      </c>
      <c r="G745" s="22">
        <f t="shared" si="88"/>
        <v>0</v>
      </c>
      <c r="H745" s="22">
        <f t="shared" si="89"/>
        <v>0</v>
      </c>
      <c r="I745" s="22">
        <f t="shared" si="90"/>
        <v>0</v>
      </c>
      <c r="K745" s="22">
        <f t="shared" si="91"/>
        <v>0</v>
      </c>
      <c r="N745" s="32" t="s">
        <v>426</v>
      </c>
      <c r="O745" s="22" t="s">
        <v>737</v>
      </c>
      <c r="P745" s="27">
        <f>'Stata Output'!C1204</f>
        <v>0.6050932</v>
      </c>
      <c r="Q745" s="27">
        <f>'Stata Output'!D1204</f>
        <v>8.0454189999999995E-2</v>
      </c>
      <c r="R745" s="27">
        <f>'Stata Output'!E1204</f>
        <v>0.24333537</v>
      </c>
      <c r="T745" s="22">
        <f t="shared" si="92"/>
        <v>0</v>
      </c>
      <c r="U745" s="22">
        <f t="shared" si="93"/>
        <v>0</v>
      </c>
      <c r="V745" s="22">
        <f t="shared" si="94"/>
        <v>0</v>
      </c>
      <c r="X745" s="22">
        <f t="shared" si="95"/>
        <v>0</v>
      </c>
    </row>
    <row r="746" spans="1:24" x14ac:dyDescent="0.2">
      <c r="A746" s="32" t="s">
        <v>426</v>
      </c>
      <c r="B746" s="26" t="s">
        <v>751</v>
      </c>
      <c r="C746" s="27">
        <f>'Stata Output'!C5529</f>
        <v>0.66439031999999998</v>
      </c>
      <c r="D746" s="27">
        <f>'Stata Output'!D5529</f>
        <v>0.15752039000000001</v>
      </c>
      <c r="E746" s="27">
        <f>'Stata Output'!E5529</f>
        <v>8.8789279999999998E-2</v>
      </c>
      <c r="G746" s="22">
        <f t="shared" si="88"/>
        <v>0</v>
      </c>
      <c r="H746" s="22">
        <f t="shared" si="89"/>
        <v>0</v>
      </c>
      <c r="I746" s="22">
        <f t="shared" si="90"/>
        <v>0</v>
      </c>
      <c r="K746" s="22">
        <f t="shared" si="91"/>
        <v>0</v>
      </c>
      <c r="N746" s="32" t="s">
        <v>426</v>
      </c>
      <c r="O746" s="22" t="s">
        <v>738</v>
      </c>
      <c r="P746" s="27">
        <f>'Stata Output'!C1205</f>
        <v>0.59590478000000002</v>
      </c>
      <c r="Q746" s="27">
        <f>'Stata Output'!D1205</f>
        <v>8.6107779999999995E-2</v>
      </c>
      <c r="R746" s="27">
        <f>'Stata Output'!E1205</f>
        <v>0.24557472999999999</v>
      </c>
      <c r="T746" s="22">
        <f t="shared" si="92"/>
        <v>0</v>
      </c>
      <c r="U746" s="22">
        <f t="shared" si="93"/>
        <v>0</v>
      </c>
      <c r="V746" s="22">
        <f t="shared" si="94"/>
        <v>0</v>
      </c>
      <c r="X746" s="22">
        <f t="shared" si="95"/>
        <v>0</v>
      </c>
    </row>
    <row r="747" spans="1:24" x14ac:dyDescent="0.2">
      <c r="A747" s="32" t="s">
        <v>426</v>
      </c>
      <c r="B747" s="28" t="s">
        <v>752</v>
      </c>
      <c r="C747" s="27">
        <f>'Stata Output'!C5530</f>
        <v>0.66537835000000001</v>
      </c>
      <c r="D747" s="27">
        <f>'Stata Output'!D5530</f>
        <v>0.15391367</v>
      </c>
      <c r="E747" s="27">
        <f>'Stata Output'!E5530</f>
        <v>9.2825829999999998E-2</v>
      </c>
      <c r="G747" s="22">
        <f t="shared" si="88"/>
        <v>0</v>
      </c>
      <c r="H747" s="22">
        <f t="shared" si="89"/>
        <v>0</v>
      </c>
      <c r="I747" s="22">
        <f t="shared" si="90"/>
        <v>0</v>
      </c>
      <c r="K747" s="22">
        <f t="shared" si="91"/>
        <v>0</v>
      </c>
      <c r="N747" s="32" t="s">
        <v>426</v>
      </c>
      <c r="O747" s="22" t="s">
        <v>739</v>
      </c>
      <c r="P747" s="27">
        <f>'Stata Output'!C1206</f>
        <v>0.58600417000000005</v>
      </c>
      <c r="Q747" s="27">
        <f>'Stata Output'!D1206</f>
        <v>9.0753790000000001E-2</v>
      </c>
      <c r="R747" s="27">
        <f>'Stata Output'!E1206</f>
        <v>0.24958253999999999</v>
      </c>
      <c r="T747" s="22">
        <f t="shared" si="92"/>
        <v>0</v>
      </c>
      <c r="U747" s="22">
        <f t="shared" si="93"/>
        <v>0</v>
      </c>
      <c r="V747" s="22">
        <f t="shared" si="94"/>
        <v>0</v>
      </c>
      <c r="X747" s="22">
        <f t="shared" si="95"/>
        <v>0</v>
      </c>
    </row>
    <row r="748" spans="1:24" x14ac:dyDescent="0.2">
      <c r="A748" s="32" t="s">
        <v>426</v>
      </c>
      <c r="B748" s="26" t="s">
        <v>753</v>
      </c>
      <c r="C748" s="27">
        <f>'Stata Output'!C5531</f>
        <v>0.66291926999999995</v>
      </c>
      <c r="D748" s="27">
        <f>'Stata Output'!D5531</f>
        <v>0.15247559999999999</v>
      </c>
      <c r="E748" s="27">
        <f>'Stata Output'!E5531</f>
        <v>9.7729990000000003E-2</v>
      </c>
      <c r="G748" s="22">
        <f t="shared" si="88"/>
        <v>0</v>
      </c>
      <c r="H748" s="22">
        <f t="shared" si="89"/>
        <v>0</v>
      </c>
      <c r="I748" s="22">
        <f t="shared" si="90"/>
        <v>0</v>
      </c>
      <c r="K748" s="22">
        <f t="shared" si="91"/>
        <v>0</v>
      </c>
      <c r="N748" s="32" t="s">
        <v>426</v>
      </c>
      <c r="O748" s="22" t="s">
        <v>740</v>
      </c>
      <c r="P748" s="27">
        <f>'Stata Output'!C1207</f>
        <v>0.58147974000000002</v>
      </c>
      <c r="Q748" s="27">
        <f>'Stata Output'!D1207</f>
        <v>9.4528989999999993E-2</v>
      </c>
      <c r="R748" s="27">
        <f>'Stata Output'!E1207</f>
        <v>0.24959164</v>
      </c>
      <c r="T748" s="22">
        <f t="shared" si="92"/>
        <v>0</v>
      </c>
      <c r="U748" s="22">
        <f t="shared" si="93"/>
        <v>0</v>
      </c>
      <c r="V748" s="22">
        <f t="shared" si="94"/>
        <v>0</v>
      </c>
      <c r="X748" s="22">
        <f t="shared" si="95"/>
        <v>0</v>
      </c>
    </row>
    <row r="749" spans="1:24" x14ac:dyDescent="0.2">
      <c r="A749" s="32" t="s">
        <v>426</v>
      </c>
      <c r="B749" s="28" t="s">
        <v>754</v>
      </c>
      <c r="C749" s="27">
        <f>'Stata Output'!C5532</f>
        <v>0.72218004000000002</v>
      </c>
      <c r="D749" s="27">
        <f>'Stata Output'!D5532</f>
        <v>0.12064783</v>
      </c>
      <c r="E749" s="27">
        <f>'Stata Output'!E5532</f>
        <v>7.4984549999999997E-2</v>
      </c>
      <c r="G749" s="22">
        <f t="shared" si="88"/>
        <v>0</v>
      </c>
      <c r="H749" s="22">
        <f t="shared" si="89"/>
        <v>0</v>
      </c>
      <c r="I749" s="22">
        <f t="shared" si="90"/>
        <v>0</v>
      </c>
      <c r="K749" s="22">
        <f t="shared" si="91"/>
        <v>0</v>
      </c>
      <c r="N749" s="32" t="s">
        <v>426</v>
      </c>
      <c r="O749" s="22" t="s">
        <v>741</v>
      </c>
      <c r="P749" s="27">
        <f>'Stata Output'!C1208</f>
        <v>0.50432997000000002</v>
      </c>
      <c r="Q749" s="27">
        <f>'Stata Output'!D1208</f>
        <v>0.10146644</v>
      </c>
      <c r="R749" s="27">
        <f>'Stata Output'!E1208</f>
        <v>0.31310661000000001</v>
      </c>
      <c r="T749" s="22">
        <f t="shared" si="92"/>
        <v>0</v>
      </c>
      <c r="U749" s="22">
        <f t="shared" si="93"/>
        <v>0</v>
      </c>
      <c r="V749" s="22">
        <f t="shared" si="94"/>
        <v>0</v>
      </c>
      <c r="X749" s="22">
        <f t="shared" si="95"/>
        <v>0</v>
      </c>
    </row>
    <row r="750" spans="1:24" x14ac:dyDescent="0.2">
      <c r="A750" s="32" t="s">
        <v>426</v>
      </c>
      <c r="B750" s="26" t="s">
        <v>755</v>
      </c>
      <c r="C750" s="27">
        <f>'Stata Output'!C5533</f>
        <v>0.72317034999999996</v>
      </c>
      <c r="D750" s="27">
        <f>'Stata Output'!D5533</f>
        <v>0.11722892</v>
      </c>
      <c r="E750" s="27">
        <f>'Stata Output'!E5533</f>
        <v>7.8748849999999995E-2</v>
      </c>
      <c r="G750" s="22">
        <f t="shared" si="88"/>
        <v>0</v>
      </c>
      <c r="H750" s="22">
        <f t="shared" si="89"/>
        <v>0</v>
      </c>
      <c r="I750" s="22">
        <f t="shared" si="90"/>
        <v>0</v>
      </c>
      <c r="K750" s="22">
        <f t="shared" si="91"/>
        <v>0</v>
      </c>
      <c r="N750" s="32" t="s">
        <v>426</v>
      </c>
      <c r="O750" s="22" t="s">
        <v>742</v>
      </c>
      <c r="P750" s="27">
        <f>'Stata Output'!C1209</f>
        <v>0.49495577000000002</v>
      </c>
      <c r="Q750" s="27">
        <f>'Stata Output'!D1209</f>
        <v>0.10583432</v>
      </c>
      <c r="R750" s="27">
        <f>'Stata Output'!E1209</f>
        <v>0.31693565000000001</v>
      </c>
      <c r="T750" s="22">
        <f t="shared" si="92"/>
        <v>0</v>
      </c>
      <c r="U750" s="22">
        <f t="shared" si="93"/>
        <v>0</v>
      </c>
      <c r="V750" s="22">
        <f t="shared" si="94"/>
        <v>0</v>
      </c>
      <c r="X750" s="22">
        <f t="shared" si="95"/>
        <v>0</v>
      </c>
    </row>
    <row r="751" spans="1:24" x14ac:dyDescent="0.2">
      <c r="A751" s="32" t="s">
        <v>426</v>
      </c>
      <c r="B751" s="28" t="s">
        <v>756</v>
      </c>
      <c r="C751" s="27">
        <f>'Stata Output'!C5534</f>
        <v>0.72196797000000001</v>
      </c>
      <c r="D751" s="27">
        <f>'Stata Output'!D5534</f>
        <v>0.11391351</v>
      </c>
      <c r="E751" s="27">
        <f>'Stata Output'!E5534</f>
        <v>8.4896730000000004E-2</v>
      </c>
      <c r="G751" s="22">
        <f t="shared" si="88"/>
        <v>0</v>
      </c>
      <c r="H751" s="22">
        <f t="shared" si="89"/>
        <v>0</v>
      </c>
      <c r="I751" s="22">
        <f t="shared" si="90"/>
        <v>0</v>
      </c>
      <c r="K751" s="22">
        <f t="shared" si="91"/>
        <v>0</v>
      </c>
      <c r="N751" s="32" t="s">
        <v>426</v>
      </c>
      <c r="O751" s="22" t="s">
        <v>743</v>
      </c>
      <c r="P751" s="27">
        <f>'Stata Output'!C1210</f>
        <v>0.48542805</v>
      </c>
      <c r="Q751" s="27">
        <f>'Stata Output'!D1210</f>
        <v>0.11152749000000001</v>
      </c>
      <c r="R751" s="27">
        <f>'Stata Output'!E1210</f>
        <v>0.31944433</v>
      </c>
      <c r="T751" s="22">
        <f t="shared" si="92"/>
        <v>0</v>
      </c>
      <c r="U751" s="22">
        <f t="shared" si="93"/>
        <v>0</v>
      </c>
      <c r="V751" s="22">
        <f t="shared" si="94"/>
        <v>0</v>
      </c>
      <c r="X751" s="22">
        <f t="shared" si="95"/>
        <v>0</v>
      </c>
    </row>
    <row r="752" spans="1:24" x14ac:dyDescent="0.2">
      <c r="A752" s="32" t="s">
        <v>426</v>
      </c>
      <c r="B752" s="26" t="s">
        <v>757</v>
      </c>
      <c r="C752" s="27">
        <f>'Stata Output'!C5535</f>
        <v>0.72236729</v>
      </c>
      <c r="D752" s="27">
        <f>'Stata Output'!D5535</f>
        <v>0.11244252</v>
      </c>
      <c r="E752" s="27">
        <f>'Stata Output'!E5535</f>
        <v>8.6547239999999998E-2</v>
      </c>
      <c r="G752" s="22">
        <f t="shared" si="88"/>
        <v>0</v>
      </c>
      <c r="H752" s="22">
        <f t="shared" si="89"/>
        <v>0</v>
      </c>
      <c r="I752" s="22">
        <f t="shared" si="90"/>
        <v>0</v>
      </c>
      <c r="K752" s="22">
        <f t="shared" si="91"/>
        <v>0</v>
      </c>
      <c r="N752" s="32" t="s">
        <v>426</v>
      </c>
      <c r="O752" s="22" t="s">
        <v>744</v>
      </c>
      <c r="P752" s="27">
        <f>'Stata Output'!C1211</f>
        <v>0.48138936999999998</v>
      </c>
      <c r="Q752" s="27">
        <f>'Stata Output'!D1211</f>
        <v>0.11342481</v>
      </c>
      <c r="R752" s="27">
        <f>'Stata Output'!E1211</f>
        <v>0.32107688000000001</v>
      </c>
      <c r="T752" s="22">
        <f t="shared" si="92"/>
        <v>0</v>
      </c>
      <c r="U752" s="22">
        <f t="shared" si="93"/>
        <v>0</v>
      </c>
      <c r="V752" s="22">
        <f t="shared" si="94"/>
        <v>0</v>
      </c>
      <c r="X752" s="22">
        <f t="shared" si="95"/>
        <v>0</v>
      </c>
    </row>
    <row r="753" spans="1:24" x14ac:dyDescent="0.2">
      <c r="A753" s="32" t="s">
        <v>426</v>
      </c>
      <c r="B753" s="28" t="s">
        <v>758</v>
      </c>
      <c r="C753" s="27">
        <f>'Stata Output'!C5536</f>
        <v>0.72050148999999997</v>
      </c>
      <c r="D753" s="27">
        <f>'Stata Output'!D5536</f>
        <v>0.11182556</v>
      </c>
      <c r="E753" s="27">
        <f>'Stata Output'!E5536</f>
        <v>8.9587539999999993E-2</v>
      </c>
      <c r="G753" s="22">
        <f t="shared" si="88"/>
        <v>0</v>
      </c>
      <c r="H753" s="22">
        <f t="shared" si="89"/>
        <v>0</v>
      </c>
      <c r="I753" s="22">
        <f t="shared" si="90"/>
        <v>0</v>
      </c>
      <c r="K753" s="22">
        <f t="shared" si="91"/>
        <v>0</v>
      </c>
      <c r="N753" s="32" t="s">
        <v>426</v>
      </c>
      <c r="O753" s="22" t="s">
        <v>745</v>
      </c>
      <c r="P753" s="27">
        <f>'Stata Output'!C1212</f>
        <v>0.47928438000000001</v>
      </c>
      <c r="Q753" s="27">
        <f>'Stata Output'!D1212</f>
        <v>0.11559087</v>
      </c>
      <c r="R753" s="27">
        <f>'Stata Output'!E1212</f>
        <v>0.32062921999999999</v>
      </c>
      <c r="T753" s="22">
        <f t="shared" si="92"/>
        <v>0</v>
      </c>
      <c r="U753" s="22">
        <f t="shared" si="93"/>
        <v>0</v>
      </c>
      <c r="V753" s="22">
        <f t="shared" si="94"/>
        <v>0</v>
      </c>
      <c r="X753" s="22">
        <f t="shared" si="95"/>
        <v>0</v>
      </c>
    </row>
    <row r="754" spans="1:24" x14ac:dyDescent="0.2">
      <c r="A754" s="32" t="s">
        <v>426</v>
      </c>
      <c r="B754" s="26" t="s">
        <v>759</v>
      </c>
      <c r="C754" s="27">
        <f>'Stata Output'!C5537</f>
        <v>0.72129114000000005</v>
      </c>
      <c r="D754" s="27">
        <f>'Stata Output'!D5537</f>
        <v>0.10993052</v>
      </c>
      <c r="E754" s="27">
        <f>'Stata Output'!E5537</f>
        <v>9.1396019999999994E-2</v>
      </c>
      <c r="G754" s="22">
        <f t="shared" si="88"/>
        <v>0</v>
      </c>
      <c r="H754" s="22">
        <f t="shared" si="89"/>
        <v>0</v>
      </c>
      <c r="I754" s="22">
        <f t="shared" si="90"/>
        <v>0</v>
      </c>
      <c r="K754" s="22">
        <f t="shared" si="91"/>
        <v>0</v>
      </c>
      <c r="N754" s="32" t="s">
        <v>426</v>
      </c>
      <c r="O754" s="22" t="s">
        <v>746</v>
      </c>
      <c r="P754" s="27">
        <f>'Stata Output'!C1213</f>
        <v>0.47413709999999998</v>
      </c>
      <c r="Q754" s="27">
        <f>'Stata Output'!D1213</f>
        <v>0.11784965999999999</v>
      </c>
      <c r="R754" s="27">
        <f>'Stata Output'!E1213</f>
        <v>0.32288566000000002</v>
      </c>
      <c r="T754" s="22">
        <f t="shared" si="92"/>
        <v>0</v>
      </c>
      <c r="U754" s="22">
        <f t="shared" si="93"/>
        <v>0</v>
      </c>
      <c r="V754" s="22">
        <f t="shared" si="94"/>
        <v>0</v>
      </c>
      <c r="X754" s="22">
        <f t="shared" si="95"/>
        <v>0</v>
      </c>
    </row>
    <row r="755" spans="1:24" x14ac:dyDescent="0.2">
      <c r="A755" s="32" t="s">
        <v>426</v>
      </c>
      <c r="B755" s="28" t="s">
        <v>760</v>
      </c>
      <c r="C755" s="27">
        <f>'Stata Output'!C5538</f>
        <v>0.72194959999999997</v>
      </c>
      <c r="D755" s="27">
        <f>'Stata Output'!D5538</f>
        <v>0.10835031000000001</v>
      </c>
      <c r="E755" s="27">
        <f>'Stata Output'!E5538</f>
        <v>9.2904050000000002E-2</v>
      </c>
      <c r="G755" s="22">
        <f t="shared" si="88"/>
        <v>0</v>
      </c>
      <c r="H755" s="22">
        <f t="shared" si="89"/>
        <v>0</v>
      </c>
      <c r="I755" s="22">
        <f t="shared" si="90"/>
        <v>0</v>
      </c>
      <c r="K755" s="22">
        <f t="shared" si="91"/>
        <v>0</v>
      </c>
      <c r="N755" s="32" t="s">
        <v>426</v>
      </c>
      <c r="O755" s="22" t="s">
        <v>747</v>
      </c>
      <c r="P755" s="27">
        <f>'Stata Output'!C1214</f>
        <v>0.46984493999999999</v>
      </c>
      <c r="Q755" s="27">
        <f>'Stata Output'!D1214</f>
        <v>0.11973319</v>
      </c>
      <c r="R755" s="27">
        <f>'Stata Output'!E1214</f>
        <v>0.32476724000000001</v>
      </c>
      <c r="T755" s="22">
        <f t="shared" si="92"/>
        <v>0</v>
      </c>
      <c r="U755" s="22">
        <f t="shared" si="93"/>
        <v>0</v>
      </c>
      <c r="V755" s="22">
        <f t="shared" si="94"/>
        <v>0</v>
      </c>
      <c r="X755" s="22">
        <f t="shared" si="95"/>
        <v>0</v>
      </c>
    </row>
    <row r="756" spans="1:24" x14ac:dyDescent="0.2">
      <c r="A756" s="32" t="s">
        <v>426</v>
      </c>
      <c r="B756" s="26" t="s">
        <v>761</v>
      </c>
      <c r="C756" s="27">
        <f>'Stata Output'!C5539</f>
        <v>0.74340581999999999</v>
      </c>
      <c r="D756" s="27">
        <f>'Stata Output'!D5539</f>
        <v>0.10480780000000001</v>
      </c>
      <c r="E756" s="27">
        <f>'Stata Output'!E5539</f>
        <v>7.0359519999999995E-2</v>
      </c>
      <c r="G756" s="22">
        <f t="shared" si="88"/>
        <v>0</v>
      </c>
      <c r="H756" s="22">
        <f t="shared" si="89"/>
        <v>0</v>
      </c>
      <c r="I756" s="22">
        <f t="shared" si="90"/>
        <v>0</v>
      </c>
      <c r="K756" s="22">
        <f t="shared" si="91"/>
        <v>0</v>
      </c>
      <c r="N756" s="32" t="s">
        <v>426</v>
      </c>
      <c r="O756" s="22" t="s">
        <v>748</v>
      </c>
      <c r="P756" s="27">
        <f>'Stata Output'!C1215</f>
        <v>0.46679922000000001</v>
      </c>
      <c r="Q756" s="27">
        <f>'Stata Output'!D1215</f>
        <v>0.10771254</v>
      </c>
      <c r="R756" s="27">
        <f>'Stata Output'!E1215</f>
        <v>0.33800996</v>
      </c>
      <c r="T756" s="22">
        <f t="shared" si="92"/>
        <v>0</v>
      </c>
      <c r="U756" s="22">
        <f t="shared" si="93"/>
        <v>0</v>
      </c>
      <c r="V756" s="22">
        <f t="shared" si="94"/>
        <v>0</v>
      </c>
      <c r="X756" s="22">
        <f t="shared" si="95"/>
        <v>0</v>
      </c>
    </row>
    <row r="757" spans="1:24" x14ac:dyDescent="0.2">
      <c r="A757" s="32" t="s">
        <v>426</v>
      </c>
      <c r="B757" s="28" t="s">
        <v>762</v>
      </c>
      <c r="C757" s="27">
        <f>'Stata Output'!C5540</f>
        <v>0.74101536000000001</v>
      </c>
      <c r="D757" s="27">
        <f>'Stata Output'!D5540</f>
        <v>0.10632566</v>
      </c>
      <c r="E757" s="27">
        <f>'Stata Output'!E5540</f>
        <v>7.0941130000000005E-2</v>
      </c>
      <c r="G757" s="22">
        <f t="shared" si="88"/>
        <v>0</v>
      </c>
      <c r="H757" s="22">
        <f t="shared" si="89"/>
        <v>0</v>
      </c>
      <c r="I757" s="22">
        <f t="shared" si="90"/>
        <v>0</v>
      </c>
      <c r="K757" s="22">
        <f t="shared" si="91"/>
        <v>0</v>
      </c>
      <c r="N757" s="32" t="s">
        <v>426</v>
      </c>
      <c r="O757" s="22" t="s">
        <v>749</v>
      </c>
      <c r="P757" s="27">
        <f>'Stata Output'!C1216</f>
        <v>0.47056656000000002</v>
      </c>
      <c r="Q757" s="27">
        <f>'Stata Output'!D1216</f>
        <v>0.10708809</v>
      </c>
      <c r="R757" s="27">
        <f>'Stata Output'!E1216</f>
        <v>0.33522357000000003</v>
      </c>
      <c r="T757" s="22">
        <f t="shared" si="92"/>
        <v>0</v>
      </c>
      <c r="U757" s="22">
        <f t="shared" si="93"/>
        <v>0</v>
      </c>
      <c r="V757" s="22">
        <f t="shared" si="94"/>
        <v>0</v>
      </c>
      <c r="X757" s="22">
        <f t="shared" si="95"/>
        <v>0</v>
      </c>
    </row>
    <row r="758" spans="1:24" x14ac:dyDescent="0.2">
      <c r="A758" s="32" t="s">
        <v>426</v>
      </c>
      <c r="B758" s="26" t="s">
        <v>763</v>
      </c>
      <c r="C758" s="27">
        <f>'Stata Output'!C5541</f>
        <v>0.74028744999999996</v>
      </c>
      <c r="D758" s="27">
        <f>'Stata Output'!D5541</f>
        <v>0.10627693000000001</v>
      </c>
      <c r="E758" s="27">
        <f>'Stata Output'!E5541</f>
        <v>7.1851680000000001E-2</v>
      </c>
      <c r="G758" s="22">
        <f t="shared" si="88"/>
        <v>0</v>
      </c>
      <c r="H758" s="22">
        <f t="shared" si="89"/>
        <v>0</v>
      </c>
      <c r="I758" s="22">
        <f t="shared" si="90"/>
        <v>0</v>
      </c>
      <c r="K758" s="22">
        <f t="shared" si="91"/>
        <v>0</v>
      </c>
      <c r="N758" s="32" t="s">
        <v>426</v>
      </c>
      <c r="O758" s="22" t="s">
        <v>750</v>
      </c>
      <c r="P758" s="27">
        <f>'Stata Output'!C1217</f>
        <v>0.47028291999999999</v>
      </c>
      <c r="Q758" s="27">
        <f>'Stata Output'!D1217</f>
        <v>0.10765041</v>
      </c>
      <c r="R758" s="27">
        <f>'Stata Output'!E1217</f>
        <v>0.33486490000000002</v>
      </c>
      <c r="T758" s="22">
        <f t="shared" si="92"/>
        <v>0</v>
      </c>
      <c r="U758" s="22">
        <f t="shared" si="93"/>
        <v>0</v>
      </c>
      <c r="V758" s="22">
        <f t="shared" si="94"/>
        <v>0</v>
      </c>
      <c r="X758" s="22">
        <f t="shared" si="95"/>
        <v>0</v>
      </c>
    </row>
    <row r="759" spans="1:24" x14ac:dyDescent="0.2">
      <c r="A759" s="32" t="s">
        <v>426</v>
      </c>
      <c r="B759" s="28" t="s">
        <v>764</v>
      </c>
      <c r="C759" s="27">
        <f>'Stata Output'!C5542</f>
        <v>0.73999292999999999</v>
      </c>
      <c r="D759" s="27">
        <f>'Stata Output'!D5542</f>
        <v>0.10519558</v>
      </c>
      <c r="E759" s="27">
        <f>'Stata Output'!E5542</f>
        <v>7.3744100000000007E-2</v>
      </c>
      <c r="G759" s="22">
        <f t="shared" si="88"/>
        <v>0</v>
      </c>
      <c r="H759" s="22">
        <f t="shared" si="89"/>
        <v>0</v>
      </c>
      <c r="I759" s="22">
        <f t="shared" si="90"/>
        <v>0</v>
      </c>
      <c r="K759" s="22">
        <f t="shared" si="91"/>
        <v>0</v>
      </c>
      <c r="N759" s="32" t="s">
        <v>426</v>
      </c>
      <c r="O759" s="22" t="s">
        <v>751</v>
      </c>
      <c r="P759" s="27">
        <f>'Stata Output'!C1218</f>
        <v>0.46719511000000002</v>
      </c>
      <c r="Q759" s="27">
        <f>'Stata Output'!D1218</f>
        <v>0.10944149</v>
      </c>
      <c r="R759" s="27">
        <f>'Stata Output'!E1218</f>
        <v>0.33573751000000002</v>
      </c>
      <c r="T759" s="22">
        <f t="shared" si="92"/>
        <v>0</v>
      </c>
      <c r="U759" s="22">
        <f t="shared" si="93"/>
        <v>0</v>
      </c>
      <c r="V759" s="22">
        <f t="shared" si="94"/>
        <v>0</v>
      </c>
      <c r="X759" s="22">
        <f t="shared" si="95"/>
        <v>0</v>
      </c>
    </row>
    <row r="760" spans="1:24" x14ac:dyDescent="0.2">
      <c r="A760" s="32" t="s">
        <v>426</v>
      </c>
      <c r="B760" s="26" t="s">
        <v>765</v>
      </c>
      <c r="C760" s="27">
        <f>'Stata Output'!C5543</f>
        <v>0.7389597</v>
      </c>
      <c r="D760" s="27">
        <f>'Stata Output'!D5543</f>
        <v>0.10530246</v>
      </c>
      <c r="E760" s="27">
        <f>'Stata Output'!E5543</f>
        <v>7.4783859999999994E-2</v>
      </c>
      <c r="G760" s="22">
        <f t="shared" si="88"/>
        <v>0</v>
      </c>
      <c r="H760" s="22">
        <f t="shared" si="89"/>
        <v>0</v>
      </c>
      <c r="I760" s="22">
        <f t="shared" si="90"/>
        <v>0</v>
      </c>
      <c r="K760" s="22">
        <f t="shared" si="91"/>
        <v>0</v>
      </c>
      <c r="N760" s="32" t="s">
        <v>426</v>
      </c>
      <c r="O760" s="22" t="s">
        <v>752</v>
      </c>
      <c r="P760" s="27">
        <f>'Stata Output'!C1219</f>
        <v>0.46728552000000001</v>
      </c>
      <c r="Q760" s="27">
        <f>'Stata Output'!D1219</f>
        <v>0.10998040000000001</v>
      </c>
      <c r="R760" s="27">
        <f>'Stata Output'!E1219</f>
        <v>0.33505962</v>
      </c>
      <c r="T760" s="22">
        <f t="shared" si="92"/>
        <v>0</v>
      </c>
      <c r="U760" s="22">
        <f t="shared" si="93"/>
        <v>0</v>
      </c>
      <c r="V760" s="22">
        <f t="shared" si="94"/>
        <v>0</v>
      </c>
      <c r="X760" s="22">
        <f t="shared" si="95"/>
        <v>0</v>
      </c>
    </row>
    <row r="761" spans="1:24" x14ac:dyDescent="0.2">
      <c r="A761" s="32" t="s">
        <v>426</v>
      </c>
      <c r="B761" s="28" t="s">
        <v>766</v>
      </c>
      <c r="C761" s="27">
        <f>'Stata Output'!C5544</f>
        <v>0.73882793999999996</v>
      </c>
      <c r="D761" s="27">
        <f>'Stata Output'!D5544</f>
        <v>0.10502751</v>
      </c>
      <c r="E761" s="27">
        <f>'Stata Output'!E5544</f>
        <v>7.5330720000000004E-2</v>
      </c>
      <c r="G761" s="22">
        <f t="shared" si="88"/>
        <v>0</v>
      </c>
      <c r="H761" s="22">
        <f t="shared" si="89"/>
        <v>0</v>
      </c>
      <c r="I761" s="22">
        <f t="shared" si="90"/>
        <v>0</v>
      </c>
      <c r="K761" s="22">
        <f t="shared" si="91"/>
        <v>0</v>
      </c>
      <c r="N761" s="32" t="s">
        <v>426</v>
      </c>
      <c r="O761" s="22" t="s">
        <v>753</v>
      </c>
      <c r="P761" s="27">
        <f>'Stata Output'!C1220</f>
        <v>0.46648888999999999</v>
      </c>
      <c r="Q761" s="27">
        <f>'Stata Output'!D1220</f>
        <v>0.11047414</v>
      </c>
      <c r="R761" s="27">
        <f>'Stata Output'!E1220</f>
        <v>0.33524983000000003</v>
      </c>
      <c r="T761" s="22">
        <f t="shared" si="92"/>
        <v>0</v>
      </c>
      <c r="U761" s="22">
        <f t="shared" si="93"/>
        <v>0</v>
      </c>
      <c r="V761" s="22">
        <f t="shared" si="94"/>
        <v>0</v>
      </c>
      <c r="X761" s="22">
        <f t="shared" si="95"/>
        <v>0</v>
      </c>
    </row>
    <row r="762" spans="1:24" x14ac:dyDescent="0.2">
      <c r="A762" s="32" t="s">
        <v>426</v>
      </c>
      <c r="B762" s="26" t="s">
        <v>767</v>
      </c>
      <c r="C762" s="27">
        <f>'Stata Output'!C5545</f>
        <v>0.73795770000000005</v>
      </c>
      <c r="D762" s="27">
        <f>'Stata Output'!D5545</f>
        <v>0.10475933</v>
      </c>
      <c r="E762" s="27">
        <f>'Stata Output'!E5545</f>
        <v>7.6720650000000001E-2</v>
      </c>
      <c r="G762" s="22">
        <f t="shared" si="88"/>
        <v>0</v>
      </c>
      <c r="H762" s="22">
        <f t="shared" si="89"/>
        <v>0</v>
      </c>
      <c r="I762" s="22">
        <f t="shared" si="90"/>
        <v>0</v>
      </c>
      <c r="K762" s="22">
        <f t="shared" si="91"/>
        <v>0</v>
      </c>
      <c r="N762" s="32" t="s">
        <v>426</v>
      </c>
      <c r="O762" s="22" t="s">
        <v>754</v>
      </c>
      <c r="P762" s="27">
        <f>'Stata Output'!C1221</f>
        <v>0.46556193000000001</v>
      </c>
      <c r="Q762" s="27">
        <f>'Stata Output'!D1221</f>
        <v>0.11145558</v>
      </c>
      <c r="R762" s="27">
        <f>'Stata Output'!E1221</f>
        <v>0.33502226000000002</v>
      </c>
      <c r="T762" s="22">
        <f t="shared" si="92"/>
        <v>0</v>
      </c>
      <c r="U762" s="22">
        <f t="shared" si="93"/>
        <v>0</v>
      </c>
      <c r="V762" s="22">
        <f t="shared" si="94"/>
        <v>0</v>
      </c>
      <c r="X762" s="22">
        <f t="shared" si="95"/>
        <v>0</v>
      </c>
    </row>
    <row r="763" spans="1:24" x14ac:dyDescent="0.2">
      <c r="A763" s="32" t="s">
        <v>426</v>
      </c>
      <c r="B763" s="28" t="s">
        <v>768</v>
      </c>
      <c r="C763" s="27">
        <f>'Stata Output'!C5546</f>
        <v>0.73751299000000003</v>
      </c>
      <c r="D763" s="27">
        <f>'Stata Output'!D5546</f>
        <v>0.10465289999999999</v>
      </c>
      <c r="E763" s="27">
        <f>'Stata Output'!E5546</f>
        <v>7.7386979999999994E-2</v>
      </c>
      <c r="G763" s="22">
        <f t="shared" si="88"/>
        <v>0</v>
      </c>
      <c r="H763" s="22">
        <f t="shared" si="89"/>
        <v>0</v>
      </c>
      <c r="I763" s="22">
        <f t="shared" si="90"/>
        <v>0</v>
      </c>
      <c r="K763" s="22">
        <f t="shared" si="91"/>
        <v>0</v>
      </c>
      <c r="N763" s="32" t="s">
        <v>426</v>
      </c>
      <c r="O763" s="22" t="s">
        <v>755</v>
      </c>
      <c r="P763" s="27">
        <f>'Stata Output'!C1222</f>
        <v>0.46517396999999999</v>
      </c>
      <c r="Q763" s="27">
        <f>'Stata Output'!D1222</f>
        <v>0.11191202</v>
      </c>
      <c r="R763" s="27">
        <f>'Stata Output'!E1222</f>
        <v>0.33487662000000001</v>
      </c>
      <c r="T763" s="22">
        <f t="shared" si="92"/>
        <v>0</v>
      </c>
      <c r="U763" s="22">
        <f t="shared" si="93"/>
        <v>0</v>
      </c>
      <c r="V763" s="22">
        <f t="shared" si="94"/>
        <v>0</v>
      </c>
      <c r="X763" s="22">
        <f t="shared" si="95"/>
        <v>0</v>
      </c>
    </row>
    <row r="764" spans="1:24" x14ac:dyDescent="0.2">
      <c r="A764" s="32" t="s">
        <v>426</v>
      </c>
      <c r="B764" s="26" t="s">
        <v>769</v>
      </c>
      <c r="C764" s="27">
        <f>'Stata Output'!C5547</f>
        <v>0.73778023999999998</v>
      </c>
      <c r="D764" s="27">
        <f>'Stata Output'!D5547</f>
        <v>0.10284121</v>
      </c>
      <c r="E764" s="27">
        <f>'Stata Output'!E5547</f>
        <v>7.9679100000000003E-2</v>
      </c>
      <c r="G764" s="22">
        <f t="shared" si="88"/>
        <v>0</v>
      </c>
      <c r="H764" s="22">
        <f t="shared" si="89"/>
        <v>0</v>
      </c>
      <c r="I764" s="22">
        <f t="shared" si="90"/>
        <v>0</v>
      </c>
      <c r="K764" s="22">
        <f t="shared" si="91"/>
        <v>0</v>
      </c>
      <c r="N764" s="32" t="s">
        <v>426</v>
      </c>
      <c r="O764" s="22" t="s">
        <v>756</v>
      </c>
      <c r="P764" s="27">
        <f>'Stata Output'!C1223</f>
        <v>0.46015445999999999</v>
      </c>
      <c r="Q764" s="27">
        <f>'Stata Output'!D1223</f>
        <v>0.11440014</v>
      </c>
      <c r="R764" s="27">
        <f>'Stata Output'!E1223</f>
        <v>0.33676223</v>
      </c>
      <c r="T764" s="22">
        <f t="shared" si="92"/>
        <v>0</v>
      </c>
      <c r="U764" s="22">
        <f t="shared" si="93"/>
        <v>0</v>
      </c>
      <c r="V764" s="22">
        <f t="shared" si="94"/>
        <v>0</v>
      </c>
      <c r="X764" s="22">
        <f t="shared" si="95"/>
        <v>0</v>
      </c>
    </row>
    <row r="765" spans="1:24" x14ac:dyDescent="0.2">
      <c r="A765" s="32" t="s">
        <v>426</v>
      </c>
      <c r="B765" s="28" t="s">
        <v>770</v>
      </c>
      <c r="C765" s="27">
        <f>'Stata Output'!C5548</f>
        <v>0.73720103000000003</v>
      </c>
      <c r="D765" s="27">
        <f>'Stata Output'!D5548</f>
        <v>0.10248167</v>
      </c>
      <c r="E765" s="27">
        <f>'Stata Output'!E5548</f>
        <v>8.0864099999999994E-2</v>
      </c>
      <c r="G765" s="22">
        <f t="shared" si="88"/>
        <v>0</v>
      </c>
      <c r="H765" s="22">
        <f t="shared" si="89"/>
        <v>0</v>
      </c>
      <c r="I765" s="22">
        <f t="shared" si="90"/>
        <v>0</v>
      </c>
      <c r="K765" s="22">
        <f t="shared" si="91"/>
        <v>0</v>
      </c>
      <c r="N765" s="32" t="s">
        <v>426</v>
      </c>
      <c r="O765" s="22" t="s">
        <v>757</v>
      </c>
      <c r="P765" s="27">
        <f>'Stata Output'!C1224</f>
        <v>0.45903048000000002</v>
      </c>
      <c r="Q765" s="27">
        <f>'Stata Output'!D1224</f>
        <v>0.11532000000000001</v>
      </c>
      <c r="R765" s="27">
        <f>'Stata Output'!E1224</f>
        <v>0.33678433000000002</v>
      </c>
      <c r="T765" s="22">
        <f t="shared" si="92"/>
        <v>0</v>
      </c>
      <c r="U765" s="22">
        <f t="shared" si="93"/>
        <v>0</v>
      </c>
      <c r="V765" s="22">
        <f t="shared" si="94"/>
        <v>0</v>
      </c>
      <c r="X765" s="22">
        <f t="shared" si="95"/>
        <v>0</v>
      </c>
    </row>
    <row r="766" spans="1:24" x14ac:dyDescent="0.2">
      <c r="A766" s="32" t="s">
        <v>426</v>
      </c>
      <c r="B766" s="26" t="s">
        <v>771</v>
      </c>
      <c r="C766" s="27">
        <f>'Stata Output'!C5549</f>
        <v>0.73691441000000002</v>
      </c>
      <c r="D766" s="27">
        <f>'Stata Output'!D5549</f>
        <v>0.10316951000000001</v>
      </c>
      <c r="E766" s="27">
        <f>'Stata Output'!E5549</f>
        <v>8.0207680000000003E-2</v>
      </c>
      <c r="G766" s="22">
        <f t="shared" si="88"/>
        <v>0</v>
      </c>
      <c r="H766" s="22">
        <f t="shared" si="89"/>
        <v>0</v>
      </c>
      <c r="I766" s="22">
        <f t="shared" si="90"/>
        <v>0</v>
      </c>
      <c r="K766" s="22">
        <f t="shared" si="91"/>
        <v>0</v>
      </c>
      <c r="N766" s="32" t="s">
        <v>426</v>
      </c>
      <c r="O766" s="22" t="s">
        <v>758</v>
      </c>
      <c r="P766" s="27">
        <f>'Stata Output'!C1225</f>
        <v>0.46089878000000001</v>
      </c>
      <c r="Q766" s="27">
        <f>'Stata Output'!D1225</f>
        <v>0.11450013000000001</v>
      </c>
      <c r="R766" s="27">
        <f>'Stata Output'!E1225</f>
        <v>0.33596531000000002</v>
      </c>
      <c r="T766" s="22">
        <f t="shared" si="92"/>
        <v>0</v>
      </c>
      <c r="U766" s="22">
        <f t="shared" si="93"/>
        <v>0</v>
      </c>
      <c r="V766" s="22">
        <f t="shared" si="94"/>
        <v>0</v>
      </c>
      <c r="X766" s="22">
        <f t="shared" si="95"/>
        <v>0</v>
      </c>
    </row>
    <row r="767" spans="1:24" x14ac:dyDescent="0.2">
      <c r="A767" s="32" t="s">
        <v>426</v>
      </c>
      <c r="B767" s="28" t="s">
        <v>772</v>
      </c>
      <c r="C767" s="27">
        <f>'Stata Output'!C5550</f>
        <v>0.73750727999999999</v>
      </c>
      <c r="D767" s="27">
        <f>'Stata Output'!D5550</f>
        <v>0.10232921</v>
      </c>
      <c r="E767" s="27">
        <f>'Stata Output'!E5550</f>
        <v>8.0729300000000004E-2</v>
      </c>
      <c r="G767" s="22">
        <f t="shared" si="88"/>
        <v>0</v>
      </c>
      <c r="H767" s="22">
        <f t="shared" si="89"/>
        <v>0</v>
      </c>
      <c r="I767" s="22">
        <f t="shared" si="90"/>
        <v>0</v>
      </c>
      <c r="K767" s="22">
        <f t="shared" si="91"/>
        <v>0</v>
      </c>
      <c r="N767" s="32" t="s">
        <v>426</v>
      </c>
      <c r="O767" s="22" t="s">
        <v>759</v>
      </c>
      <c r="P767" s="27">
        <f>'Stata Output'!C1226</f>
        <v>0.45866543999999998</v>
      </c>
      <c r="Q767" s="27">
        <f>'Stata Output'!D1226</f>
        <v>0.11533815</v>
      </c>
      <c r="R767" s="27">
        <f>'Stata Output'!E1226</f>
        <v>0.33710104000000002</v>
      </c>
      <c r="T767" s="22">
        <f t="shared" si="92"/>
        <v>0</v>
      </c>
      <c r="U767" s="22">
        <f t="shared" si="93"/>
        <v>0</v>
      </c>
      <c r="V767" s="22">
        <f t="shared" si="94"/>
        <v>0</v>
      </c>
      <c r="X767" s="22">
        <f t="shared" si="95"/>
        <v>0</v>
      </c>
    </row>
    <row r="768" spans="1:24" x14ac:dyDescent="0.2">
      <c r="A768" s="32" t="s">
        <v>426</v>
      </c>
      <c r="B768" s="26" t="s">
        <v>773</v>
      </c>
      <c r="C768" s="27">
        <f>'Stata Output'!C5551</f>
        <v>0.73868860999999997</v>
      </c>
      <c r="D768" s="27">
        <f>'Stata Output'!D5551</f>
        <v>0.10124603</v>
      </c>
      <c r="E768" s="27">
        <f>'Stata Output'!E5551</f>
        <v>8.0920019999999995E-2</v>
      </c>
      <c r="G768" s="22">
        <f t="shared" si="88"/>
        <v>0</v>
      </c>
      <c r="H768" s="22">
        <f t="shared" si="89"/>
        <v>0</v>
      </c>
      <c r="I768" s="22">
        <f t="shared" si="90"/>
        <v>0</v>
      </c>
      <c r="K768" s="22">
        <f t="shared" si="91"/>
        <v>0</v>
      </c>
      <c r="N768" s="32" t="s">
        <v>426</v>
      </c>
      <c r="O768" s="22" t="s">
        <v>760</v>
      </c>
      <c r="P768" s="27">
        <f>'Stata Output'!C1227</f>
        <v>0.45587093000000001</v>
      </c>
      <c r="Q768" s="27">
        <f>'Stata Output'!D1227</f>
        <v>0.1161373</v>
      </c>
      <c r="R768" s="27">
        <f>'Stata Output'!E1227</f>
        <v>0.33879733000000001</v>
      </c>
      <c r="T768" s="22">
        <f t="shared" si="92"/>
        <v>0</v>
      </c>
      <c r="U768" s="22">
        <f t="shared" si="93"/>
        <v>0</v>
      </c>
      <c r="V768" s="22">
        <f t="shared" si="94"/>
        <v>0</v>
      </c>
      <c r="X768" s="22">
        <f t="shared" si="95"/>
        <v>0</v>
      </c>
    </row>
    <row r="769" spans="1:24" x14ac:dyDescent="0.2">
      <c r="A769" s="32" t="s">
        <v>426</v>
      </c>
      <c r="B769" s="28" t="s">
        <v>774</v>
      </c>
      <c r="C769" s="27">
        <f>'Stata Output'!C5552</f>
        <v>0.61811928999999999</v>
      </c>
      <c r="D769" s="27">
        <f>'Stata Output'!D5552</f>
        <v>0.20193618999999999</v>
      </c>
      <c r="E769" s="27">
        <f>'Stata Output'!E5552</f>
        <v>5.9995600000000003E-2</v>
      </c>
      <c r="G769" s="22">
        <f t="shared" si="88"/>
        <v>0</v>
      </c>
      <c r="H769" s="22">
        <f t="shared" si="89"/>
        <v>0</v>
      </c>
      <c r="I769" s="22">
        <f t="shared" si="90"/>
        <v>0</v>
      </c>
      <c r="K769" s="22">
        <f t="shared" si="91"/>
        <v>0</v>
      </c>
      <c r="N769" s="32" t="s">
        <v>426</v>
      </c>
      <c r="O769" s="22" t="s">
        <v>761</v>
      </c>
      <c r="P769" s="27">
        <f>'Stata Output'!C1228</f>
        <v>0.72735859999999997</v>
      </c>
      <c r="Q769" s="27">
        <f>'Stata Output'!D1228</f>
        <v>3.388828E-2</v>
      </c>
      <c r="R769" s="27">
        <f>'Stata Output'!E1228</f>
        <v>0.16361087999999999</v>
      </c>
      <c r="T769" s="22">
        <f t="shared" si="92"/>
        <v>0</v>
      </c>
      <c r="U769" s="22">
        <f t="shared" si="93"/>
        <v>0</v>
      </c>
      <c r="V769" s="22">
        <f t="shared" si="94"/>
        <v>0</v>
      </c>
      <c r="X769" s="22">
        <f t="shared" si="95"/>
        <v>0</v>
      </c>
    </row>
    <row r="770" spans="1:24" x14ac:dyDescent="0.2">
      <c r="A770" s="32" t="s">
        <v>426</v>
      </c>
      <c r="B770" s="26" t="s">
        <v>775</v>
      </c>
      <c r="C770" s="27">
        <f>'Stata Output'!C5553</f>
        <v>0.63318406999999999</v>
      </c>
      <c r="D770" s="27">
        <f>'Stata Output'!D5553</f>
        <v>0.19513652000000001</v>
      </c>
      <c r="E770" s="27">
        <f>'Stata Output'!E5553</f>
        <v>5.541111E-2</v>
      </c>
      <c r="G770" s="22">
        <f t="shared" si="88"/>
        <v>0</v>
      </c>
      <c r="H770" s="22">
        <f t="shared" si="89"/>
        <v>0</v>
      </c>
      <c r="I770" s="22">
        <f t="shared" si="90"/>
        <v>0</v>
      </c>
      <c r="K770" s="22">
        <f t="shared" si="91"/>
        <v>0</v>
      </c>
      <c r="N770" s="32" t="s">
        <v>426</v>
      </c>
      <c r="O770" s="22" t="s">
        <v>762</v>
      </c>
      <c r="P770" s="27">
        <f>'Stata Output'!C1229</f>
        <v>0.70864855999999998</v>
      </c>
      <c r="Q770" s="27">
        <f>'Stata Output'!D1229</f>
        <v>3.6722209999999998E-2</v>
      </c>
      <c r="R770" s="27">
        <f>'Stata Output'!E1229</f>
        <v>0.18076886</v>
      </c>
      <c r="T770" s="22">
        <f t="shared" si="92"/>
        <v>0</v>
      </c>
      <c r="U770" s="22">
        <f t="shared" si="93"/>
        <v>0</v>
      </c>
      <c r="V770" s="22">
        <f t="shared" si="94"/>
        <v>0</v>
      </c>
      <c r="X770" s="22">
        <f t="shared" si="95"/>
        <v>0</v>
      </c>
    </row>
    <row r="771" spans="1:24" x14ac:dyDescent="0.2">
      <c r="A771" s="32" t="s">
        <v>426</v>
      </c>
      <c r="B771" s="28" t="s">
        <v>776</v>
      </c>
      <c r="C771" s="27">
        <f>'Stata Output'!C5554</f>
        <v>0.63560024999999998</v>
      </c>
      <c r="D771" s="27">
        <f>'Stata Output'!D5554</f>
        <v>0.18449594999999999</v>
      </c>
      <c r="E771" s="27">
        <f>'Stata Output'!E5554</f>
        <v>6.9541389999999995E-2</v>
      </c>
      <c r="G771" s="22">
        <f t="shared" si="88"/>
        <v>0</v>
      </c>
      <c r="H771" s="22">
        <f t="shared" si="89"/>
        <v>0</v>
      </c>
      <c r="I771" s="22">
        <f t="shared" si="90"/>
        <v>0</v>
      </c>
      <c r="K771" s="22">
        <f t="shared" si="91"/>
        <v>0</v>
      </c>
      <c r="N771" s="32" t="s">
        <v>426</v>
      </c>
      <c r="O771" s="22" t="s">
        <v>763</v>
      </c>
      <c r="P771" s="27">
        <f>'Stata Output'!C1230</f>
        <v>0.67787512000000005</v>
      </c>
      <c r="Q771" s="27">
        <f>'Stata Output'!D1230</f>
        <v>5.2367999999999998E-2</v>
      </c>
      <c r="R771" s="27">
        <f>'Stata Output'!E1230</f>
        <v>0.19352832</v>
      </c>
      <c r="T771" s="22">
        <f t="shared" si="92"/>
        <v>0</v>
      </c>
      <c r="U771" s="22">
        <f t="shared" si="93"/>
        <v>0</v>
      </c>
      <c r="V771" s="22">
        <f t="shared" si="94"/>
        <v>0</v>
      </c>
      <c r="X771" s="22">
        <f t="shared" si="95"/>
        <v>0</v>
      </c>
    </row>
    <row r="772" spans="1:24" x14ac:dyDescent="0.2">
      <c r="A772" s="32" t="s">
        <v>426</v>
      </c>
      <c r="B772" s="26" t="s">
        <v>777</v>
      </c>
      <c r="C772" s="27">
        <f>'Stata Output'!C5555</f>
        <v>0.63685312999999999</v>
      </c>
      <c r="D772" s="27">
        <f>'Stata Output'!D5555</f>
        <v>0.16466553</v>
      </c>
      <c r="E772" s="27">
        <f>'Stata Output'!E5555</f>
        <v>9.6561610000000006E-2</v>
      </c>
      <c r="G772" s="22">
        <f t="shared" si="88"/>
        <v>0</v>
      </c>
      <c r="H772" s="22">
        <f t="shared" si="89"/>
        <v>0</v>
      </c>
      <c r="I772" s="22">
        <f t="shared" si="90"/>
        <v>0</v>
      </c>
      <c r="K772" s="22">
        <f t="shared" si="91"/>
        <v>0</v>
      </c>
      <c r="N772" s="32" t="s">
        <v>426</v>
      </c>
      <c r="O772" s="22" t="s">
        <v>764</v>
      </c>
      <c r="P772" s="27">
        <f>'Stata Output'!C1231</f>
        <v>0.62259456999999996</v>
      </c>
      <c r="Q772" s="27">
        <f>'Stata Output'!D1231</f>
        <v>8.072936E-2</v>
      </c>
      <c r="R772" s="27">
        <f>'Stata Output'!E1231</f>
        <v>0.21323643</v>
      </c>
      <c r="T772" s="22">
        <f t="shared" si="92"/>
        <v>0</v>
      </c>
      <c r="U772" s="22">
        <f t="shared" si="93"/>
        <v>0</v>
      </c>
      <c r="V772" s="22">
        <f t="shared" si="94"/>
        <v>0</v>
      </c>
      <c r="X772" s="22">
        <f t="shared" si="95"/>
        <v>0</v>
      </c>
    </row>
    <row r="773" spans="1:24" x14ac:dyDescent="0.2">
      <c r="A773" s="32" t="s">
        <v>426</v>
      </c>
      <c r="B773" s="28" t="s">
        <v>778</v>
      </c>
      <c r="C773" s="27">
        <f>'Stata Output'!C5556</f>
        <v>0.65092285000000005</v>
      </c>
      <c r="D773" s="27">
        <f>'Stata Output'!D5556</f>
        <v>0.15105800999999999</v>
      </c>
      <c r="E773" s="27">
        <f>'Stata Output'!E5556</f>
        <v>0.10179748</v>
      </c>
      <c r="G773" s="22">
        <f t="shared" si="88"/>
        <v>0</v>
      </c>
      <c r="H773" s="22">
        <f t="shared" si="89"/>
        <v>0</v>
      </c>
      <c r="I773" s="22">
        <f t="shared" si="90"/>
        <v>0</v>
      </c>
      <c r="K773" s="22">
        <f t="shared" si="91"/>
        <v>0</v>
      </c>
      <c r="N773" s="32" t="s">
        <v>426</v>
      </c>
      <c r="O773" s="22" t="s">
        <v>765</v>
      </c>
      <c r="P773" s="27">
        <f>'Stata Output'!C1232</f>
        <v>0.58559813000000005</v>
      </c>
      <c r="Q773" s="27">
        <f>'Stata Output'!D1232</f>
        <v>9.3187320000000004E-2</v>
      </c>
      <c r="R773" s="27">
        <f>'Stata Output'!E1232</f>
        <v>0.23555440999999999</v>
      </c>
      <c r="T773" s="22">
        <f t="shared" si="92"/>
        <v>0</v>
      </c>
      <c r="U773" s="22">
        <f t="shared" si="93"/>
        <v>0</v>
      </c>
      <c r="V773" s="22">
        <f t="shared" si="94"/>
        <v>0</v>
      </c>
      <c r="X773" s="22">
        <f t="shared" si="95"/>
        <v>0</v>
      </c>
    </row>
    <row r="774" spans="1:24" x14ac:dyDescent="0.2">
      <c r="A774" s="32" t="s">
        <v>426</v>
      </c>
      <c r="B774" s="26" t="s">
        <v>779</v>
      </c>
      <c r="C774" s="27">
        <f>'Stata Output'!C5557</f>
        <v>0.65833856999999996</v>
      </c>
      <c r="D774" s="27">
        <f>'Stata Output'!D5557</f>
        <v>0.15442285</v>
      </c>
      <c r="E774" s="27">
        <f>'Stata Output'!E5557</f>
        <v>9.3795539999999997E-2</v>
      </c>
      <c r="G774" s="22">
        <f t="shared" ref="G774:G837" si="96">IF(C774&lt;0,1,0)</f>
        <v>0</v>
      </c>
      <c r="H774" s="22">
        <f t="shared" ref="H774:H837" si="97">IF(D774&lt;0,1,0)</f>
        <v>0</v>
      </c>
      <c r="I774" s="22">
        <f t="shared" ref="I774:I837" si="98">IF(E774&lt;0,1,0)</f>
        <v>0</v>
      </c>
      <c r="K774" s="22">
        <f t="shared" ref="K774:K837" si="99">SUM(G774:I774)</f>
        <v>0</v>
      </c>
      <c r="N774" s="32" t="s">
        <v>426</v>
      </c>
      <c r="O774" s="22" t="s">
        <v>766</v>
      </c>
      <c r="P774" s="27">
        <f>'Stata Output'!C1233</f>
        <v>0.59172471999999998</v>
      </c>
      <c r="Q774" s="27">
        <f>'Stata Output'!D1233</f>
        <v>8.8486140000000005E-2</v>
      </c>
      <c r="R774" s="27">
        <f>'Stata Output'!E1233</f>
        <v>0.24043403999999999</v>
      </c>
      <c r="T774" s="22">
        <f t="shared" ref="T774:T837" si="100">IF(P774&lt;0,1,0)</f>
        <v>0</v>
      </c>
      <c r="U774" s="22">
        <f t="shared" ref="U774:U837" si="101">IF(Q774&lt;0,1,0)</f>
        <v>0</v>
      </c>
      <c r="V774" s="22">
        <f t="shared" ref="V774:V837" si="102">IF(R774&lt;0,1,0)</f>
        <v>0</v>
      </c>
      <c r="X774" s="22">
        <f t="shared" ref="X774:X837" si="103">SUM(T774:V774)</f>
        <v>0</v>
      </c>
    </row>
    <row r="775" spans="1:24" x14ac:dyDescent="0.2">
      <c r="A775" s="32" t="s">
        <v>426</v>
      </c>
      <c r="B775" s="28" t="s">
        <v>780</v>
      </c>
      <c r="C775" s="27">
        <f>'Stata Output'!C5558</f>
        <v>0.67988594999999996</v>
      </c>
      <c r="D775" s="27">
        <f>'Stata Output'!D5558</f>
        <v>0.15490796000000001</v>
      </c>
      <c r="E775" s="27">
        <f>'Stata Output'!E5558</f>
        <v>7.3797210000000002E-2</v>
      </c>
      <c r="G775" s="22">
        <f t="shared" si="96"/>
        <v>0</v>
      </c>
      <c r="H775" s="22">
        <f t="shared" si="97"/>
        <v>0</v>
      </c>
      <c r="I775" s="22">
        <f t="shared" si="98"/>
        <v>0</v>
      </c>
      <c r="K775" s="22">
        <f t="shared" si="99"/>
        <v>0</v>
      </c>
      <c r="N775" s="32" t="s">
        <v>426</v>
      </c>
      <c r="O775" s="22" t="s">
        <v>767</v>
      </c>
      <c r="P775" s="27">
        <f>'Stata Output'!C1234</f>
        <v>0.59247590999999999</v>
      </c>
      <c r="Q775" s="27">
        <f>'Stata Output'!D1234</f>
        <v>7.8686569999999997E-2</v>
      </c>
      <c r="R775" s="27">
        <f>'Stata Output'!E1234</f>
        <v>0.25608391000000003</v>
      </c>
      <c r="T775" s="22">
        <f t="shared" si="100"/>
        <v>0</v>
      </c>
      <c r="U775" s="22">
        <f t="shared" si="101"/>
        <v>0</v>
      </c>
      <c r="V775" s="22">
        <f t="shared" si="102"/>
        <v>0</v>
      </c>
      <c r="X775" s="22">
        <f t="shared" si="103"/>
        <v>0</v>
      </c>
    </row>
    <row r="776" spans="1:24" x14ac:dyDescent="0.2">
      <c r="A776" s="32" t="s">
        <v>426</v>
      </c>
      <c r="B776" s="26" t="s">
        <v>781</v>
      </c>
      <c r="C776" s="27">
        <f>'Stata Output'!C5559</f>
        <v>0.68421465000000004</v>
      </c>
      <c r="D776" s="27">
        <f>'Stata Output'!D5559</f>
        <v>0.14846187</v>
      </c>
      <c r="E776" s="27">
        <f>'Stata Output'!E5559</f>
        <v>7.9863500000000004E-2</v>
      </c>
      <c r="G776" s="22">
        <f t="shared" si="96"/>
        <v>0</v>
      </c>
      <c r="H776" s="22">
        <f t="shared" si="97"/>
        <v>0</v>
      </c>
      <c r="I776" s="22">
        <f t="shared" si="98"/>
        <v>0</v>
      </c>
      <c r="K776" s="22">
        <f t="shared" si="99"/>
        <v>0</v>
      </c>
      <c r="N776" s="32" t="s">
        <v>426</v>
      </c>
      <c r="O776" s="22" t="s">
        <v>768</v>
      </c>
      <c r="P776" s="27">
        <f>'Stata Output'!C1235</f>
        <v>0.57368799000000004</v>
      </c>
      <c r="Q776" s="27">
        <f>'Stata Output'!D1235</f>
        <v>8.7027530000000006E-2</v>
      </c>
      <c r="R776" s="27">
        <f>'Stata Output'!E1235</f>
        <v>0.26600976999999998</v>
      </c>
      <c r="T776" s="22">
        <f t="shared" si="100"/>
        <v>0</v>
      </c>
      <c r="U776" s="22">
        <f t="shared" si="101"/>
        <v>0</v>
      </c>
      <c r="V776" s="22">
        <f t="shared" si="102"/>
        <v>0</v>
      </c>
      <c r="X776" s="22">
        <f t="shared" si="103"/>
        <v>0</v>
      </c>
    </row>
    <row r="777" spans="1:24" x14ac:dyDescent="0.2">
      <c r="A777" s="32" t="s">
        <v>426</v>
      </c>
      <c r="B777" s="28" t="s">
        <v>782</v>
      </c>
      <c r="C777" s="27">
        <f>'Stata Output'!C5560</f>
        <v>0.69593525000000001</v>
      </c>
      <c r="D777" s="27">
        <f>'Stata Output'!D5560</f>
        <v>0.14199475</v>
      </c>
      <c r="E777" s="27">
        <f>'Stata Output'!E5560</f>
        <v>7.8173419999999993E-2</v>
      </c>
      <c r="G777" s="22">
        <f t="shared" si="96"/>
        <v>0</v>
      </c>
      <c r="H777" s="22">
        <f t="shared" si="97"/>
        <v>0</v>
      </c>
      <c r="I777" s="22">
        <f t="shared" si="98"/>
        <v>0</v>
      </c>
      <c r="K777" s="22">
        <f t="shared" si="99"/>
        <v>0</v>
      </c>
      <c r="N777" s="32" t="s">
        <v>426</v>
      </c>
      <c r="O777" s="22" t="s">
        <v>769</v>
      </c>
      <c r="P777" s="27">
        <f>'Stata Output'!C1236</f>
        <v>0.55566897999999998</v>
      </c>
      <c r="Q777" s="27">
        <f>'Stata Output'!D1236</f>
        <v>9.1148049999999994E-2</v>
      </c>
      <c r="R777" s="27">
        <f>'Stata Output'!E1236</f>
        <v>0.28062517999999997</v>
      </c>
      <c r="T777" s="22">
        <f t="shared" si="100"/>
        <v>0</v>
      </c>
      <c r="U777" s="22">
        <f t="shared" si="101"/>
        <v>0</v>
      </c>
      <c r="V777" s="22">
        <f t="shared" si="102"/>
        <v>0</v>
      </c>
      <c r="X777" s="22">
        <f t="shared" si="103"/>
        <v>0</v>
      </c>
    </row>
    <row r="778" spans="1:24" x14ac:dyDescent="0.2">
      <c r="A778" s="32" t="s">
        <v>426</v>
      </c>
      <c r="B778" s="26" t="s">
        <v>783</v>
      </c>
      <c r="C778" s="27">
        <f>'Stata Output'!C5561</f>
        <v>0.69537216999999996</v>
      </c>
      <c r="D778" s="27">
        <f>'Stata Output'!D5561</f>
        <v>0.13686018</v>
      </c>
      <c r="E778" s="27">
        <f>'Stata Output'!E5561</f>
        <v>8.6194469999999995E-2</v>
      </c>
      <c r="G778" s="22">
        <f t="shared" si="96"/>
        <v>0</v>
      </c>
      <c r="H778" s="22">
        <f t="shared" si="97"/>
        <v>0</v>
      </c>
      <c r="I778" s="22">
        <f t="shared" si="98"/>
        <v>0</v>
      </c>
      <c r="K778" s="22">
        <f t="shared" si="99"/>
        <v>0</v>
      </c>
      <c r="N778" s="32" t="s">
        <v>426</v>
      </c>
      <c r="O778" s="22" t="s">
        <v>770</v>
      </c>
      <c r="P778" s="27">
        <f>'Stata Output'!C1237</f>
        <v>0.54117607999999995</v>
      </c>
      <c r="Q778" s="27">
        <f>'Stata Output'!D1237</f>
        <v>9.9089579999999997E-2</v>
      </c>
      <c r="R778" s="27">
        <f>'Stata Output'!E1237</f>
        <v>0.28523383000000002</v>
      </c>
      <c r="T778" s="22">
        <f t="shared" si="100"/>
        <v>0</v>
      </c>
      <c r="U778" s="22">
        <f t="shared" si="101"/>
        <v>0</v>
      </c>
      <c r="V778" s="22">
        <f t="shared" si="102"/>
        <v>0</v>
      </c>
      <c r="X778" s="22">
        <f t="shared" si="103"/>
        <v>0</v>
      </c>
    </row>
    <row r="779" spans="1:24" x14ac:dyDescent="0.2">
      <c r="A779" s="32" t="s">
        <v>426</v>
      </c>
      <c r="B779" s="28" t="s">
        <v>784</v>
      </c>
      <c r="C779" s="27">
        <f>'Stata Output'!C5562</f>
        <v>0.69469625999999995</v>
      </c>
      <c r="D779" s="27">
        <f>'Stata Output'!D5562</f>
        <v>0.1333627</v>
      </c>
      <c r="E779" s="27">
        <f>'Stata Output'!E5562</f>
        <v>9.1995750000000001E-2</v>
      </c>
      <c r="G779" s="22">
        <f t="shared" si="96"/>
        <v>0</v>
      </c>
      <c r="H779" s="22">
        <f t="shared" si="97"/>
        <v>0</v>
      </c>
      <c r="I779" s="22">
        <f t="shared" si="98"/>
        <v>0</v>
      </c>
      <c r="K779" s="22">
        <f t="shared" si="99"/>
        <v>0</v>
      </c>
      <c r="N779" s="32" t="s">
        <v>426</v>
      </c>
      <c r="O779" s="22" t="s">
        <v>771</v>
      </c>
      <c r="P779" s="27">
        <f>'Stata Output'!C1238</f>
        <v>0.53124492999999995</v>
      </c>
      <c r="Q779" s="27">
        <f>'Stata Output'!D1238</f>
        <v>0.1046961</v>
      </c>
      <c r="R779" s="27">
        <f>'Stata Output'!E1238</f>
        <v>0.28821025</v>
      </c>
      <c r="T779" s="22">
        <f t="shared" si="100"/>
        <v>0</v>
      </c>
      <c r="U779" s="22">
        <f t="shared" si="101"/>
        <v>0</v>
      </c>
      <c r="V779" s="22">
        <f t="shared" si="102"/>
        <v>0</v>
      </c>
      <c r="X779" s="22">
        <f t="shared" si="103"/>
        <v>0</v>
      </c>
    </row>
    <row r="780" spans="1:24" x14ac:dyDescent="0.2">
      <c r="A780" s="32" t="s">
        <v>426</v>
      </c>
      <c r="B780" s="26" t="s">
        <v>785</v>
      </c>
      <c r="C780" s="27">
        <f>'Stata Output'!C5563</f>
        <v>0.70000165999999997</v>
      </c>
      <c r="D780" s="27">
        <f>'Stata Output'!D5563</f>
        <v>0.13127305</v>
      </c>
      <c r="E780" s="27">
        <f>'Stata Output'!E5563</f>
        <v>9.0393379999999995E-2</v>
      </c>
      <c r="G780" s="22">
        <f t="shared" si="96"/>
        <v>0</v>
      </c>
      <c r="H780" s="22">
        <f t="shared" si="97"/>
        <v>0</v>
      </c>
      <c r="I780" s="22">
        <f t="shared" si="98"/>
        <v>0</v>
      </c>
      <c r="K780" s="22">
        <f t="shared" si="99"/>
        <v>0</v>
      </c>
      <c r="N780" s="32" t="s">
        <v>426</v>
      </c>
      <c r="O780" s="22" t="s">
        <v>772</v>
      </c>
      <c r="P780" s="27">
        <f>'Stata Output'!C1239</f>
        <v>0.52510966999999997</v>
      </c>
      <c r="Q780" s="27">
        <f>'Stata Output'!D1239</f>
        <v>0.10568325000000001</v>
      </c>
      <c r="R780" s="27">
        <f>'Stata Output'!E1239</f>
        <v>0.29429221</v>
      </c>
      <c r="T780" s="22">
        <f t="shared" si="100"/>
        <v>0</v>
      </c>
      <c r="U780" s="22">
        <f t="shared" si="101"/>
        <v>0</v>
      </c>
      <c r="V780" s="22">
        <f t="shared" si="102"/>
        <v>0</v>
      </c>
      <c r="X780" s="22">
        <f t="shared" si="103"/>
        <v>0</v>
      </c>
    </row>
    <row r="781" spans="1:24" x14ac:dyDescent="0.2">
      <c r="A781" s="32" t="s">
        <v>426</v>
      </c>
      <c r="B781" s="28" t="s">
        <v>786</v>
      </c>
      <c r="C781" s="27">
        <f>'Stata Output'!C5564</f>
        <v>0.70004529000000004</v>
      </c>
      <c r="D781" s="27">
        <f>'Stata Output'!D5564</f>
        <v>0.12604878999999999</v>
      </c>
      <c r="E781" s="27">
        <f>'Stata Output'!E5564</f>
        <v>9.784255E-2</v>
      </c>
      <c r="G781" s="22">
        <f t="shared" si="96"/>
        <v>0</v>
      </c>
      <c r="H781" s="22">
        <f t="shared" si="97"/>
        <v>0</v>
      </c>
      <c r="I781" s="22">
        <f t="shared" si="98"/>
        <v>0</v>
      </c>
      <c r="K781" s="22">
        <f t="shared" si="99"/>
        <v>0</v>
      </c>
      <c r="N781" s="32" t="s">
        <v>426</v>
      </c>
      <c r="O781" s="22" t="s">
        <v>773</v>
      </c>
      <c r="P781" s="27">
        <f>'Stata Output'!C1240</f>
        <v>0.51048828999999996</v>
      </c>
      <c r="Q781" s="27">
        <f>'Stata Output'!D1240</f>
        <v>0.113348</v>
      </c>
      <c r="R781" s="27">
        <f>'Stata Output'!E1240</f>
        <v>0.29932470999999999</v>
      </c>
      <c r="T781" s="22">
        <f t="shared" si="100"/>
        <v>0</v>
      </c>
      <c r="U781" s="22">
        <f t="shared" si="101"/>
        <v>0</v>
      </c>
      <c r="V781" s="22">
        <f t="shared" si="102"/>
        <v>0</v>
      </c>
      <c r="X781" s="22">
        <f t="shared" si="103"/>
        <v>0</v>
      </c>
    </row>
    <row r="782" spans="1:24" x14ac:dyDescent="0.2">
      <c r="A782" s="32" t="s">
        <v>426</v>
      </c>
      <c r="B782" s="26" t="s">
        <v>787</v>
      </c>
      <c r="C782" s="27">
        <f>'Stata Output'!C5565</f>
        <v>0.59194537000000003</v>
      </c>
      <c r="D782" s="27">
        <f>'Stata Output'!D5565</f>
        <v>0.14427330999999999</v>
      </c>
      <c r="E782" s="27">
        <f>'Stata Output'!E5565</f>
        <v>0.17030670000000001</v>
      </c>
      <c r="G782" s="22">
        <f t="shared" si="96"/>
        <v>0</v>
      </c>
      <c r="H782" s="22">
        <f t="shared" si="97"/>
        <v>0</v>
      </c>
      <c r="I782" s="22">
        <f t="shared" si="98"/>
        <v>0</v>
      </c>
      <c r="K782" s="22">
        <f t="shared" si="99"/>
        <v>0</v>
      </c>
      <c r="N782" s="32" t="s">
        <v>426</v>
      </c>
      <c r="O782" s="22" t="s">
        <v>774</v>
      </c>
      <c r="P782" s="27">
        <f>'Stata Output'!C1241</f>
        <v>0.56297885999999997</v>
      </c>
      <c r="Q782" s="27">
        <f>'Stata Output'!D1241</f>
        <v>0.13383054999999999</v>
      </c>
      <c r="R782" s="27">
        <f>'Stata Output'!E1241</f>
        <v>0.20232824999999999</v>
      </c>
      <c r="T782" s="22">
        <f t="shared" si="100"/>
        <v>0</v>
      </c>
      <c r="U782" s="22">
        <f t="shared" si="101"/>
        <v>0</v>
      </c>
      <c r="V782" s="22">
        <f t="shared" si="102"/>
        <v>0</v>
      </c>
      <c r="X782" s="22">
        <f t="shared" si="103"/>
        <v>0</v>
      </c>
    </row>
    <row r="783" spans="1:24" x14ac:dyDescent="0.2">
      <c r="A783" s="32" t="s">
        <v>426</v>
      </c>
      <c r="B783" s="28" t="s">
        <v>788</v>
      </c>
      <c r="C783" s="27">
        <f>'Stata Output'!C5566</f>
        <v>0.59059589999999995</v>
      </c>
      <c r="D783" s="27">
        <f>'Stata Output'!D5566</f>
        <v>0.1471152</v>
      </c>
      <c r="E783" s="27">
        <f>'Stata Output'!E5566</f>
        <v>0.16863881</v>
      </c>
      <c r="G783" s="22">
        <f t="shared" si="96"/>
        <v>0</v>
      </c>
      <c r="H783" s="22">
        <f t="shared" si="97"/>
        <v>0</v>
      </c>
      <c r="I783" s="22">
        <f t="shared" si="98"/>
        <v>0</v>
      </c>
      <c r="K783" s="22">
        <f t="shared" si="99"/>
        <v>0</v>
      </c>
      <c r="N783" s="32" t="s">
        <v>426</v>
      </c>
      <c r="O783" s="22" t="s">
        <v>775</v>
      </c>
      <c r="P783" s="27">
        <f>'Stata Output'!C1242</f>
        <v>0.56990556999999997</v>
      </c>
      <c r="Q783" s="27">
        <f>'Stata Output'!D1242</f>
        <v>0.13138572000000001</v>
      </c>
      <c r="R783" s="27">
        <f>'Stata Output'!E1242</f>
        <v>0.19948146</v>
      </c>
      <c r="T783" s="22">
        <f t="shared" si="100"/>
        <v>0</v>
      </c>
      <c r="U783" s="22">
        <f t="shared" si="101"/>
        <v>0</v>
      </c>
      <c r="V783" s="22">
        <f t="shared" si="102"/>
        <v>0</v>
      </c>
      <c r="X783" s="22">
        <f t="shared" si="103"/>
        <v>0</v>
      </c>
    </row>
    <row r="784" spans="1:24" x14ac:dyDescent="0.2">
      <c r="A784" s="32" t="s">
        <v>426</v>
      </c>
      <c r="B784" s="26" t="s">
        <v>789</v>
      </c>
      <c r="C784" s="27">
        <f>'Stata Output'!C5567</f>
        <v>0.58357214000000002</v>
      </c>
      <c r="D784" s="27">
        <f>'Stata Output'!D5567</f>
        <v>0.14945011</v>
      </c>
      <c r="E784" s="27">
        <f>'Stata Output'!E5567</f>
        <v>0.17339810999999999</v>
      </c>
      <c r="G784" s="22">
        <f t="shared" si="96"/>
        <v>0</v>
      </c>
      <c r="H784" s="22">
        <f t="shared" si="97"/>
        <v>0</v>
      </c>
      <c r="I784" s="22">
        <f t="shared" si="98"/>
        <v>0</v>
      </c>
      <c r="K784" s="22">
        <f t="shared" si="99"/>
        <v>0</v>
      </c>
      <c r="N784" s="32" t="s">
        <v>426</v>
      </c>
      <c r="O784" s="22" t="s">
        <v>776</v>
      </c>
      <c r="P784" s="27">
        <f>'Stata Output'!C1243</f>
        <v>0.57502421000000004</v>
      </c>
      <c r="Q784" s="27">
        <f>'Stata Output'!D1243</f>
        <v>0.13268045000000001</v>
      </c>
      <c r="R784" s="27">
        <f>'Stata Output'!E1243</f>
        <v>0.19333143999999999</v>
      </c>
      <c r="T784" s="22">
        <f t="shared" si="100"/>
        <v>0</v>
      </c>
      <c r="U784" s="22">
        <f t="shared" si="101"/>
        <v>0</v>
      </c>
      <c r="V784" s="22">
        <f t="shared" si="102"/>
        <v>0</v>
      </c>
      <c r="X784" s="22">
        <f t="shared" si="103"/>
        <v>0</v>
      </c>
    </row>
    <row r="785" spans="1:24" x14ac:dyDescent="0.2">
      <c r="A785" s="32" t="s">
        <v>426</v>
      </c>
      <c r="B785" s="28" t="s">
        <v>790</v>
      </c>
      <c r="C785" s="27">
        <f>'Stata Output'!C5568</f>
        <v>0.58842046999999997</v>
      </c>
      <c r="D785" s="27">
        <f>'Stata Output'!D5568</f>
        <v>0.14586941</v>
      </c>
      <c r="E785" s="27">
        <f>'Stata Output'!E5568</f>
        <v>0.17293938</v>
      </c>
      <c r="G785" s="22">
        <f t="shared" si="96"/>
        <v>0</v>
      </c>
      <c r="H785" s="22">
        <f t="shared" si="97"/>
        <v>0</v>
      </c>
      <c r="I785" s="22">
        <f t="shared" si="98"/>
        <v>0</v>
      </c>
      <c r="K785" s="22">
        <f t="shared" si="99"/>
        <v>0</v>
      </c>
      <c r="N785" s="32" t="s">
        <v>426</v>
      </c>
      <c r="O785" s="22" t="s">
        <v>777</v>
      </c>
      <c r="P785" s="27">
        <f>'Stata Output'!C1244</f>
        <v>0.56597697000000002</v>
      </c>
      <c r="Q785" s="27">
        <f>'Stata Output'!D1244</f>
        <v>0.13468657000000001</v>
      </c>
      <c r="R785" s="27">
        <f>'Stata Output'!E1244</f>
        <v>0.19946419000000001</v>
      </c>
      <c r="T785" s="22">
        <f t="shared" si="100"/>
        <v>0</v>
      </c>
      <c r="U785" s="22">
        <f t="shared" si="101"/>
        <v>0</v>
      </c>
      <c r="V785" s="22">
        <f t="shared" si="102"/>
        <v>0</v>
      </c>
      <c r="X785" s="22">
        <f t="shared" si="103"/>
        <v>0</v>
      </c>
    </row>
    <row r="786" spans="1:24" x14ac:dyDescent="0.2">
      <c r="A786" s="32" t="s">
        <v>426</v>
      </c>
      <c r="B786" s="26" t="s">
        <v>791</v>
      </c>
      <c r="C786" s="27">
        <f>'Stata Output'!C5569</f>
        <v>0.58809577000000002</v>
      </c>
      <c r="D786" s="27">
        <f>'Stata Output'!D5569</f>
        <v>0.14664865999999999</v>
      </c>
      <c r="E786" s="27">
        <f>'Stata Output'!E5569</f>
        <v>0.17219572</v>
      </c>
      <c r="G786" s="22">
        <f t="shared" si="96"/>
        <v>0</v>
      </c>
      <c r="H786" s="22">
        <f t="shared" si="97"/>
        <v>0</v>
      </c>
      <c r="I786" s="22">
        <f t="shared" si="98"/>
        <v>0</v>
      </c>
      <c r="K786" s="22">
        <f t="shared" si="99"/>
        <v>0</v>
      </c>
      <c r="N786" s="32" t="s">
        <v>426</v>
      </c>
      <c r="O786" s="22" t="s">
        <v>778</v>
      </c>
      <c r="P786" s="27">
        <f>'Stata Output'!C1245</f>
        <v>0.56809356</v>
      </c>
      <c r="Q786" s="27">
        <f>'Stata Output'!D1245</f>
        <v>0.13375774000000001</v>
      </c>
      <c r="R786" s="27">
        <f>'Stata Output'!E1245</f>
        <v>0.19853633000000001</v>
      </c>
      <c r="T786" s="22">
        <f t="shared" si="100"/>
        <v>0</v>
      </c>
      <c r="U786" s="22">
        <f t="shared" si="101"/>
        <v>0</v>
      </c>
      <c r="V786" s="22">
        <f t="shared" si="102"/>
        <v>0</v>
      </c>
      <c r="X786" s="22">
        <f t="shared" si="103"/>
        <v>0</v>
      </c>
    </row>
    <row r="787" spans="1:24" x14ac:dyDescent="0.2">
      <c r="A787" s="32" t="s">
        <v>426</v>
      </c>
      <c r="B787" s="28" t="s">
        <v>792</v>
      </c>
      <c r="C787" s="27">
        <f>'Stata Output'!C5570</f>
        <v>0.58677422000000001</v>
      </c>
      <c r="D787" s="27">
        <f>'Stata Output'!D5570</f>
        <v>0.14683523000000001</v>
      </c>
      <c r="E787" s="27">
        <f>'Stata Output'!E5570</f>
        <v>0.17345403000000001</v>
      </c>
      <c r="G787" s="22">
        <f t="shared" si="96"/>
        <v>0</v>
      </c>
      <c r="H787" s="22">
        <f t="shared" si="97"/>
        <v>0</v>
      </c>
      <c r="I787" s="22">
        <f t="shared" si="98"/>
        <v>0</v>
      </c>
      <c r="K787" s="22">
        <f t="shared" si="99"/>
        <v>0</v>
      </c>
      <c r="N787" s="32" t="s">
        <v>426</v>
      </c>
      <c r="O787" s="22" t="s">
        <v>779</v>
      </c>
      <c r="P787" s="27">
        <f>'Stata Output'!C1246</f>
        <v>0.56834883999999997</v>
      </c>
      <c r="Q787" s="27">
        <f>'Stata Output'!D1246</f>
        <v>0.13437358999999999</v>
      </c>
      <c r="R787" s="27">
        <f>'Stata Output'!E1246</f>
        <v>0.19762147999999999</v>
      </c>
      <c r="T787" s="22">
        <f t="shared" si="100"/>
        <v>0</v>
      </c>
      <c r="U787" s="22">
        <f t="shared" si="101"/>
        <v>0</v>
      </c>
      <c r="V787" s="22">
        <f t="shared" si="102"/>
        <v>0</v>
      </c>
      <c r="X787" s="22">
        <f t="shared" si="103"/>
        <v>0</v>
      </c>
    </row>
    <row r="788" spans="1:24" x14ac:dyDescent="0.2">
      <c r="A788" s="32" t="s">
        <v>426</v>
      </c>
      <c r="B788" s="26" t="s">
        <v>793</v>
      </c>
      <c r="C788" s="27">
        <f>'Stata Output'!C5571</f>
        <v>0.58621188000000002</v>
      </c>
      <c r="D788" s="27">
        <f>'Stata Output'!D5571</f>
        <v>0.14691177999999999</v>
      </c>
      <c r="E788" s="27">
        <f>'Stata Output'!E5571</f>
        <v>0.17399354</v>
      </c>
      <c r="G788" s="22">
        <f t="shared" si="96"/>
        <v>0</v>
      </c>
      <c r="H788" s="22">
        <f t="shared" si="97"/>
        <v>0</v>
      </c>
      <c r="I788" s="22">
        <f t="shared" si="98"/>
        <v>0</v>
      </c>
      <c r="K788" s="22">
        <f t="shared" si="99"/>
        <v>0</v>
      </c>
      <c r="N788" s="32" t="s">
        <v>426</v>
      </c>
      <c r="O788" s="22" t="s">
        <v>780</v>
      </c>
      <c r="P788" s="27">
        <f>'Stata Output'!C1247</f>
        <v>0.56844950999999999</v>
      </c>
      <c r="Q788" s="27">
        <f>'Stata Output'!D1247</f>
        <v>0.13463982999999999</v>
      </c>
      <c r="R788" s="27">
        <f>'Stata Output'!E1247</f>
        <v>0.19723492000000001</v>
      </c>
      <c r="T788" s="22">
        <f t="shared" si="100"/>
        <v>0</v>
      </c>
      <c r="U788" s="22">
        <f t="shared" si="101"/>
        <v>0</v>
      </c>
      <c r="V788" s="22">
        <f t="shared" si="102"/>
        <v>0</v>
      </c>
      <c r="X788" s="22">
        <f t="shared" si="103"/>
        <v>0</v>
      </c>
    </row>
    <row r="789" spans="1:24" x14ac:dyDescent="0.2">
      <c r="A789" s="32" t="s">
        <v>426</v>
      </c>
      <c r="B789" s="28" t="s">
        <v>794</v>
      </c>
      <c r="C789" s="27">
        <f>'Stata Output'!C5572</f>
        <v>0.5852077</v>
      </c>
      <c r="D789" s="27">
        <f>'Stata Output'!D5572</f>
        <v>0.14720828999999999</v>
      </c>
      <c r="E789" s="27">
        <f>'Stata Output'!E5572</f>
        <v>0.17472752999999999</v>
      </c>
      <c r="G789" s="22">
        <f t="shared" si="96"/>
        <v>0</v>
      </c>
      <c r="H789" s="22">
        <f t="shared" si="97"/>
        <v>0</v>
      </c>
      <c r="I789" s="22">
        <f t="shared" si="98"/>
        <v>0</v>
      </c>
      <c r="K789" s="22">
        <f t="shared" si="99"/>
        <v>0</v>
      </c>
      <c r="N789" s="32" t="s">
        <v>426</v>
      </c>
      <c r="O789" s="22" t="s">
        <v>781</v>
      </c>
      <c r="P789" s="27">
        <f>'Stata Output'!C1248</f>
        <v>0.56907684000000003</v>
      </c>
      <c r="Q789" s="27">
        <f>'Stata Output'!D1248</f>
        <v>0.13487989</v>
      </c>
      <c r="R789" s="27">
        <f>'Stata Output'!E1248</f>
        <v>0.19639142000000001</v>
      </c>
      <c r="T789" s="22">
        <f t="shared" si="100"/>
        <v>0</v>
      </c>
      <c r="U789" s="22">
        <f t="shared" si="101"/>
        <v>0</v>
      </c>
      <c r="V789" s="22">
        <f t="shared" si="102"/>
        <v>0</v>
      </c>
      <c r="X789" s="22">
        <f t="shared" si="103"/>
        <v>0</v>
      </c>
    </row>
    <row r="790" spans="1:24" x14ac:dyDescent="0.2">
      <c r="A790" s="32" t="s">
        <v>426</v>
      </c>
      <c r="B790" s="26" t="s">
        <v>795</v>
      </c>
      <c r="C790" s="27">
        <f>'Stata Output'!C5573</f>
        <v>0.58661185999999998</v>
      </c>
      <c r="D790" s="27">
        <f>'Stata Output'!D5573</f>
        <v>0.14552839000000001</v>
      </c>
      <c r="E790" s="27">
        <f>'Stata Output'!E5573</f>
        <v>0.17551752000000001</v>
      </c>
      <c r="G790" s="22">
        <f t="shared" si="96"/>
        <v>0</v>
      </c>
      <c r="H790" s="22">
        <f t="shared" si="97"/>
        <v>0</v>
      </c>
      <c r="I790" s="22">
        <f t="shared" si="98"/>
        <v>0</v>
      </c>
      <c r="K790" s="22">
        <f t="shared" si="99"/>
        <v>0</v>
      </c>
      <c r="N790" s="32" t="s">
        <v>426</v>
      </c>
      <c r="O790" s="22" t="s">
        <v>782</v>
      </c>
      <c r="P790" s="27">
        <f>'Stata Output'!C1249</f>
        <v>0.5646563</v>
      </c>
      <c r="Q790" s="27">
        <f>'Stata Output'!D1249</f>
        <v>0.13640769</v>
      </c>
      <c r="R790" s="27">
        <f>'Stata Output'!E1249</f>
        <v>0.19878385000000001</v>
      </c>
      <c r="T790" s="22">
        <f t="shared" si="100"/>
        <v>0</v>
      </c>
      <c r="U790" s="22">
        <f t="shared" si="101"/>
        <v>0</v>
      </c>
      <c r="V790" s="22">
        <f t="shared" si="102"/>
        <v>0</v>
      </c>
      <c r="X790" s="22">
        <f t="shared" si="103"/>
        <v>0</v>
      </c>
    </row>
    <row r="791" spans="1:24" x14ac:dyDescent="0.2">
      <c r="A791" s="32" t="s">
        <v>426</v>
      </c>
      <c r="B791" s="28" t="s">
        <v>796</v>
      </c>
      <c r="C791" s="27">
        <f>'Stata Output'!C5574</f>
        <v>0.58944087000000001</v>
      </c>
      <c r="D791" s="27">
        <f>'Stata Output'!D5574</f>
        <v>0.14384864999999999</v>
      </c>
      <c r="E791" s="27">
        <f>'Stata Output'!E5574</f>
        <v>0.17466185000000001</v>
      </c>
      <c r="G791" s="22">
        <f t="shared" si="96"/>
        <v>0</v>
      </c>
      <c r="H791" s="22">
        <f t="shared" si="97"/>
        <v>0</v>
      </c>
      <c r="I791" s="22">
        <f t="shared" si="98"/>
        <v>0</v>
      </c>
      <c r="K791" s="22">
        <f t="shared" si="99"/>
        <v>0</v>
      </c>
      <c r="N791" s="32" t="s">
        <v>426</v>
      </c>
      <c r="O791" s="22" t="s">
        <v>783</v>
      </c>
      <c r="P791" s="27">
        <f>'Stata Output'!C1250</f>
        <v>0.56052429000000004</v>
      </c>
      <c r="Q791" s="27">
        <f>'Stata Output'!D1250</f>
        <v>0.13697500000000001</v>
      </c>
      <c r="R791" s="27">
        <f>'Stata Output'!E1250</f>
        <v>0.20196966</v>
      </c>
      <c r="T791" s="22">
        <f t="shared" si="100"/>
        <v>0</v>
      </c>
      <c r="U791" s="22">
        <f t="shared" si="101"/>
        <v>0</v>
      </c>
      <c r="V791" s="22">
        <f t="shared" si="102"/>
        <v>0</v>
      </c>
      <c r="X791" s="22">
        <f t="shared" si="103"/>
        <v>0</v>
      </c>
    </row>
    <row r="792" spans="1:24" x14ac:dyDescent="0.2">
      <c r="A792" s="32" t="s">
        <v>426</v>
      </c>
      <c r="B792" s="26" t="s">
        <v>797</v>
      </c>
      <c r="C792" s="27">
        <f>'Stata Output'!C5575</f>
        <v>0.58592904000000001</v>
      </c>
      <c r="D792" s="27">
        <f>'Stata Output'!D5575</f>
        <v>0.14505575000000001</v>
      </c>
      <c r="E792" s="27">
        <f>'Stata Output'!E5575</f>
        <v>0.17698454</v>
      </c>
      <c r="G792" s="22">
        <f t="shared" si="96"/>
        <v>0</v>
      </c>
      <c r="H792" s="22">
        <f t="shared" si="97"/>
        <v>0</v>
      </c>
      <c r="I792" s="22">
        <f t="shared" si="98"/>
        <v>0</v>
      </c>
      <c r="K792" s="22">
        <f t="shared" si="99"/>
        <v>0</v>
      </c>
      <c r="N792" s="32" t="s">
        <v>426</v>
      </c>
      <c r="O792" s="22" t="s">
        <v>784</v>
      </c>
      <c r="P792" s="27">
        <f>'Stata Output'!C1251</f>
        <v>0.56319463999999997</v>
      </c>
      <c r="Q792" s="27">
        <f>'Stata Output'!D1251</f>
        <v>0.13756394999999999</v>
      </c>
      <c r="R792" s="27">
        <f>'Stata Output'!E1251</f>
        <v>0.19885667000000001</v>
      </c>
      <c r="T792" s="22">
        <f t="shared" si="100"/>
        <v>0</v>
      </c>
      <c r="U792" s="22">
        <f t="shared" si="101"/>
        <v>0</v>
      </c>
      <c r="V792" s="22">
        <f t="shared" si="102"/>
        <v>0</v>
      </c>
      <c r="X792" s="22">
        <f t="shared" si="103"/>
        <v>0</v>
      </c>
    </row>
    <row r="793" spans="1:24" x14ac:dyDescent="0.2">
      <c r="A793" s="32" t="s">
        <v>426</v>
      </c>
      <c r="B793" s="28" t="s">
        <v>798</v>
      </c>
      <c r="C793" s="27">
        <f>'Stata Output'!C5576</f>
        <v>0.58690781000000003</v>
      </c>
      <c r="D793" s="27">
        <f>'Stata Output'!D5576</f>
        <v>0.1439724</v>
      </c>
      <c r="E793" s="27">
        <f>'Stata Output'!E5576</f>
        <v>0.17740942000000001</v>
      </c>
      <c r="G793" s="22">
        <f t="shared" si="96"/>
        <v>0</v>
      </c>
      <c r="H793" s="22">
        <f t="shared" si="97"/>
        <v>0</v>
      </c>
      <c r="I793" s="22">
        <f t="shared" si="98"/>
        <v>0</v>
      </c>
      <c r="K793" s="22">
        <f t="shared" si="99"/>
        <v>0</v>
      </c>
      <c r="N793" s="32" t="s">
        <v>426</v>
      </c>
      <c r="O793" s="22" t="s">
        <v>785</v>
      </c>
      <c r="P793" s="27">
        <f>'Stata Output'!C1252</f>
        <v>0.56035868</v>
      </c>
      <c r="Q793" s="27">
        <f>'Stata Output'!D1252</f>
        <v>0.13849986</v>
      </c>
      <c r="R793" s="27">
        <f>'Stata Output'!E1252</f>
        <v>0.20044031000000001</v>
      </c>
      <c r="T793" s="22">
        <f t="shared" si="100"/>
        <v>0</v>
      </c>
      <c r="U793" s="22">
        <f t="shared" si="101"/>
        <v>0</v>
      </c>
      <c r="V793" s="22">
        <f t="shared" si="102"/>
        <v>0</v>
      </c>
      <c r="X793" s="22">
        <f t="shared" si="103"/>
        <v>0</v>
      </c>
    </row>
    <row r="794" spans="1:24" x14ac:dyDescent="0.2">
      <c r="A794" s="32" t="s">
        <v>426</v>
      </c>
      <c r="B794" s="26" t="s">
        <v>799</v>
      </c>
      <c r="C794" s="27">
        <f>'Stata Output'!C5577</f>
        <v>0.58728044000000001</v>
      </c>
      <c r="D794" s="27">
        <f>'Stata Output'!D5577</f>
        <v>0.14223403000000001</v>
      </c>
      <c r="E794" s="27">
        <f>'Stata Output'!E5577</f>
        <v>0.17947457</v>
      </c>
      <c r="G794" s="22">
        <f t="shared" si="96"/>
        <v>0</v>
      </c>
      <c r="H794" s="22">
        <f t="shared" si="97"/>
        <v>0</v>
      </c>
      <c r="I794" s="22">
        <f t="shared" si="98"/>
        <v>0</v>
      </c>
      <c r="K794" s="22">
        <f t="shared" si="99"/>
        <v>0</v>
      </c>
      <c r="N794" s="32" t="s">
        <v>426</v>
      </c>
      <c r="O794" s="22" t="s">
        <v>786</v>
      </c>
      <c r="P794" s="27">
        <f>'Stata Output'!C1253</f>
        <v>0.55556581999999999</v>
      </c>
      <c r="Q794" s="27">
        <f>'Stata Output'!D1253</f>
        <v>0.14080896000000001</v>
      </c>
      <c r="R794" s="27">
        <f>'Stata Output'!E1253</f>
        <v>0.20231432999999999</v>
      </c>
      <c r="T794" s="22">
        <f t="shared" si="100"/>
        <v>0</v>
      </c>
      <c r="U794" s="22">
        <f t="shared" si="101"/>
        <v>0</v>
      </c>
      <c r="V794" s="22">
        <f t="shared" si="102"/>
        <v>0</v>
      </c>
      <c r="X794" s="22">
        <f t="shared" si="103"/>
        <v>0</v>
      </c>
    </row>
    <row r="795" spans="1:24" x14ac:dyDescent="0.2">
      <c r="A795" s="32" t="s">
        <v>426</v>
      </c>
      <c r="B795" s="28" t="s">
        <v>800</v>
      </c>
      <c r="C795" s="27">
        <f>'Stata Output'!C5578</f>
        <v>0.80297196999999998</v>
      </c>
      <c r="D795" s="27">
        <f>'Stata Output'!D5578</f>
        <v>8.0966510000000005E-2</v>
      </c>
      <c r="E795" s="27">
        <f>'Stata Output'!E5578</f>
        <v>2.8661140000000002E-2</v>
      </c>
      <c r="G795" s="22">
        <f t="shared" si="96"/>
        <v>0</v>
      </c>
      <c r="H795" s="22">
        <f t="shared" si="97"/>
        <v>0</v>
      </c>
      <c r="I795" s="22">
        <f t="shared" si="98"/>
        <v>0</v>
      </c>
      <c r="K795" s="22">
        <f t="shared" si="99"/>
        <v>0</v>
      </c>
      <c r="N795" s="32" t="s">
        <v>426</v>
      </c>
      <c r="O795" s="22" t="s">
        <v>787</v>
      </c>
      <c r="P795" s="27">
        <f>'Stata Output'!C1254</f>
        <v>0.41842326000000002</v>
      </c>
      <c r="Q795" s="27">
        <f>'Stata Output'!D1254</f>
        <v>9.5731670000000005E-2</v>
      </c>
      <c r="R795" s="27">
        <f>'Stata Output'!E1254</f>
        <v>0.38877810000000002</v>
      </c>
      <c r="T795" s="22">
        <f t="shared" si="100"/>
        <v>0</v>
      </c>
      <c r="U795" s="22">
        <f t="shared" si="101"/>
        <v>0</v>
      </c>
      <c r="V795" s="22">
        <f t="shared" si="102"/>
        <v>0</v>
      </c>
      <c r="X795" s="22">
        <f t="shared" si="103"/>
        <v>0</v>
      </c>
    </row>
    <row r="796" spans="1:24" x14ac:dyDescent="0.2">
      <c r="A796" s="32" t="s">
        <v>426</v>
      </c>
      <c r="B796" s="26" t="s">
        <v>801</v>
      </c>
      <c r="C796" s="27">
        <f>'Stata Output'!C5579</f>
        <v>0.80702289000000005</v>
      </c>
      <c r="D796" s="27">
        <f>'Stata Output'!D5579</f>
        <v>8.2772029999999996E-2</v>
      </c>
      <c r="E796" s="27">
        <f>'Stata Output'!E5579</f>
        <v>2.2870439999999999E-2</v>
      </c>
      <c r="G796" s="22">
        <f t="shared" si="96"/>
        <v>0</v>
      </c>
      <c r="H796" s="22">
        <f t="shared" si="97"/>
        <v>0</v>
      </c>
      <c r="I796" s="22">
        <f t="shared" si="98"/>
        <v>0</v>
      </c>
      <c r="K796" s="22">
        <f t="shared" si="99"/>
        <v>0</v>
      </c>
      <c r="N796" s="32" t="s">
        <v>426</v>
      </c>
      <c r="O796" s="22" t="s">
        <v>788</v>
      </c>
      <c r="P796" s="27">
        <f>'Stata Output'!C1255</f>
        <v>0.42298291999999998</v>
      </c>
      <c r="Q796" s="27">
        <f>'Stata Output'!D1255</f>
        <v>9.1783329999999996E-2</v>
      </c>
      <c r="R796" s="27">
        <f>'Stata Output'!E1255</f>
        <v>0.39039383999999999</v>
      </c>
      <c r="T796" s="22">
        <f t="shared" si="100"/>
        <v>0</v>
      </c>
      <c r="U796" s="22">
        <f t="shared" si="101"/>
        <v>0</v>
      </c>
      <c r="V796" s="22">
        <f t="shared" si="102"/>
        <v>0</v>
      </c>
      <c r="X796" s="22">
        <f t="shared" si="103"/>
        <v>0</v>
      </c>
    </row>
    <row r="797" spans="1:24" x14ac:dyDescent="0.2">
      <c r="A797" s="32" t="s">
        <v>426</v>
      </c>
      <c r="B797" s="28" t="s">
        <v>802</v>
      </c>
      <c r="C797" s="27">
        <f>'Stata Output'!C5580</f>
        <v>0.80412296000000005</v>
      </c>
      <c r="D797" s="27">
        <f>'Stata Output'!D5580</f>
        <v>8.3219520000000005E-2</v>
      </c>
      <c r="E797" s="27">
        <f>'Stata Output'!E5580</f>
        <v>2.5576930000000001E-2</v>
      </c>
      <c r="G797" s="22">
        <f t="shared" si="96"/>
        <v>0</v>
      </c>
      <c r="H797" s="22">
        <f t="shared" si="97"/>
        <v>0</v>
      </c>
      <c r="I797" s="22">
        <f t="shared" si="98"/>
        <v>0</v>
      </c>
      <c r="K797" s="22">
        <f t="shared" si="99"/>
        <v>0</v>
      </c>
      <c r="N797" s="32" t="s">
        <v>426</v>
      </c>
      <c r="O797" s="22" t="s">
        <v>789</v>
      </c>
      <c r="P797" s="27">
        <f>'Stata Output'!C1256</f>
        <v>0.42364975999999999</v>
      </c>
      <c r="Q797" s="27">
        <f>'Stata Output'!D1256</f>
        <v>9.3078629999999996E-2</v>
      </c>
      <c r="R797" s="27">
        <f>'Stata Output'!E1256</f>
        <v>0.38834983000000001</v>
      </c>
      <c r="T797" s="22">
        <f t="shared" si="100"/>
        <v>0</v>
      </c>
      <c r="U797" s="22">
        <f t="shared" si="101"/>
        <v>0</v>
      </c>
      <c r="V797" s="22">
        <f t="shared" si="102"/>
        <v>0</v>
      </c>
      <c r="X797" s="22">
        <f t="shared" si="103"/>
        <v>0</v>
      </c>
    </row>
    <row r="798" spans="1:24" x14ac:dyDescent="0.2">
      <c r="A798" s="32" t="s">
        <v>426</v>
      </c>
      <c r="B798" s="26" t="s">
        <v>803</v>
      </c>
      <c r="C798" s="27">
        <f>'Stata Output'!C5581</f>
        <v>0.80557266999999999</v>
      </c>
      <c r="D798" s="27">
        <f>'Stata Output'!D5581</f>
        <v>8.1590940000000001E-2</v>
      </c>
      <c r="E798" s="27">
        <f>'Stata Output'!E5581</f>
        <v>2.6240650000000001E-2</v>
      </c>
      <c r="G798" s="22">
        <f t="shared" si="96"/>
        <v>0</v>
      </c>
      <c r="H798" s="22">
        <f t="shared" si="97"/>
        <v>0</v>
      </c>
      <c r="I798" s="22">
        <f t="shared" si="98"/>
        <v>0</v>
      </c>
      <c r="K798" s="22">
        <f t="shared" si="99"/>
        <v>0</v>
      </c>
      <c r="N798" s="32" t="s">
        <v>426</v>
      </c>
      <c r="O798" s="22" t="s">
        <v>790</v>
      </c>
      <c r="P798" s="27">
        <f>'Stata Output'!C1257</f>
        <v>0.41938214000000001</v>
      </c>
      <c r="Q798" s="27">
        <f>'Stata Output'!D1257</f>
        <v>9.4500150000000005E-2</v>
      </c>
      <c r="R798" s="27">
        <f>'Stata Output'!E1257</f>
        <v>0.39071843000000001</v>
      </c>
      <c r="T798" s="22">
        <f t="shared" si="100"/>
        <v>0</v>
      </c>
      <c r="U798" s="22">
        <f t="shared" si="101"/>
        <v>0</v>
      </c>
      <c r="V798" s="22">
        <f t="shared" si="102"/>
        <v>0</v>
      </c>
      <c r="X798" s="22">
        <f t="shared" si="103"/>
        <v>0</v>
      </c>
    </row>
    <row r="799" spans="1:24" x14ac:dyDescent="0.2">
      <c r="A799" s="32" t="s">
        <v>426</v>
      </c>
      <c r="B799" s="28" t="s">
        <v>804</v>
      </c>
      <c r="C799" s="27">
        <f>'Stata Output'!C5582</f>
        <v>0.81042674999999997</v>
      </c>
      <c r="D799" s="27">
        <f>'Stata Output'!D5582</f>
        <v>7.8368750000000001E-2</v>
      </c>
      <c r="E799" s="27">
        <f>'Stata Output'!E5582</f>
        <v>2.5260640000000001E-2</v>
      </c>
      <c r="G799" s="22">
        <f t="shared" si="96"/>
        <v>0</v>
      </c>
      <c r="H799" s="22">
        <f t="shared" si="97"/>
        <v>0</v>
      </c>
      <c r="I799" s="22">
        <f t="shared" si="98"/>
        <v>0</v>
      </c>
      <c r="K799" s="22">
        <f t="shared" si="99"/>
        <v>0</v>
      </c>
      <c r="N799" s="32" t="s">
        <v>426</v>
      </c>
      <c r="O799" s="22" t="s">
        <v>791</v>
      </c>
      <c r="P799" s="27">
        <f>'Stata Output'!C1258</f>
        <v>0.41134005000000001</v>
      </c>
      <c r="Q799" s="27">
        <f>'Stata Output'!D1258</f>
        <v>9.5974390000000007E-2</v>
      </c>
      <c r="R799" s="27">
        <f>'Stata Output'!E1258</f>
        <v>0.39651069</v>
      </c>
      <c r="T799" s="22">
        <f t="shared" si="100"/>
        <v>0</v>
      </c>
      <c r="U799" s="22">
        <f t="shared" si="101"/>
        <v>0</v>
      </c>
      <c r="V799" s="22">
        <f t="shared" si="102"/>
        <v>0</v>
      </c>
      <c r="X799" s="22">
        <f t="shared" si="103"/>
        <v>0</v>
      </c>
    </row>
    <row r="800" spans="1:24" x14ac:dyDescent="0.2">
      <c r="A800" s="32" t="s">
        <v>426</v>
      </c>
      <c r="B800" s="26" t="s">
        <v>805</v>
      </c>
      <c r="C800" s="27">
        <f>'Stata Output'!C5583</f>
        <v>0.80378906000000006</v>
      </c>
      <c r="D800" s="27">
        <f>'Stata Output'!D5583</f>
        <v>8.2478899999999994E-2</v>
      </c>
      <c r="E800" s="27">
        <f>'Stata Output'!E5583</f>
        <v>2.7497089999999998E-2</v>
      </c>
      <c r="G800" s="22">
        <f t="shared" si="96"/>
        <v>0</v>
      </c>
      <c r="H800" s="22">
        <f t="shared" si="97"/>
        <v>0</v>
      </c>
      <c r="I800" s="22">
        <f t="shared" si="98"/>
        <v>0</v>
      </c>
      <c r="K800" s="22">
        <f t="shared" si="99"/>
        <v>0</v>
      </c>
      <c r="N800" s="32" t="s">
        <v>426</v>
      </c>
      <c r="O800" s="22" t="s">
        <v>792</v>
      </c>
      <c r="P800" s="27">
        <f>'Stata Output'!C1259</f>
        <v>0.42108891999999998</v>
      </c>
      <c r="Q800" s="27">
        <f>'Stata Output'!D1259</f>
        <v>9.4853569999999998E-2</v>
      </c>
      <c r="R800" s="27">
        <f>'Stata Output'!E1259</f>
        <v>0.3892214</v>
      </c>
      <c r="T800" s="22">
        <f t="shared" si="100"/>
        <v>0</v>
      </c>
      <c r="U800" s="22">
        <f t="shared" si="101"/>
        <v>0</v>
      </c>
      <c r="V800" s="22">
        <f t="shared" si="102"/>
        <v>0</v>
      </c>
      <c r="X800" s="22">
        <f t="shared" si="103"/>
        <v>0</v>
      </c>
    </row>
    <row r="801" spans="1:24" x14ac:dyDescent="0.2">
      <c r="A801" s="32" t="s">
        <v>426</v>
      </c>
      <c r="B801" s="28" t="s">
        <v>806</v>
      </c>
      <c r="C801" s="27">
        <f>'Stata Output'!C5584</f>
        <v>0.80881190999999997</v>
      </c>
      <c r="D801" s="27">
        <f>'Stata Output'!D5584</f>
        <v>8.0549170000000003E-2</v>
      </c>
      <c r="E801" s="27">
        <f>'Stata Output'!E5584</f>
        <v>2.446682E-2</v>
      </c>
      <c r="G801" s="22">
        <f t="shared" si="96"/>
        <v>0</v>
      </c>
      <c r="H801" s="22">
        <f t="shared" si="97"/>
        <v>0</v>
      </c>
      <c r="I801" s="22">
        <f t="shared" si="98"/>
        <v>0</v>
      </c>
      <c r="K801" s="22">
        <f t="shared" si="99"/>
        <v>0</v>
      </c>
      <c r="N801" s="32" t="s">
        <v>426</v>
      </c>
      <c r="O801" s="22" t="s">
        <v>793</v>
      </c>
      <c r="P801" s="27">
        <f>'Stata Output'!C1260</f>
        <v>0.41670040000000003</v>
      </c>
      <c r="Q801" s="27">
        <f>'Stata Output'!D1260</f>
        <v>9.4310569999999996E-2</v>
      </c>
      <c r="R801" s="27">
        <f>'Stata Output'!E1260</f>
        <v>0.39386864999999999</v>
      </c>
      <c r="T801" s="22">
        <f t="shared" si="100"/>
        <v>0</v>
      </c>
      <c r="U801" s="22">
        <f t="shared" si="101"/>
        <v>0</v>
      </c>
      <c r="V801" s="22">
        <f t="shared" si="102"/>
        <v>0</v>
      </c>
      <c r="X801" s="22">
        <f t="shared" si="103"/>
        <v>0</v>
      </c>
    </row>
    <row r="802" spans="1:24" x14ac:dyDescent="0.2">
      <c r="A802" s="32" t="s">
        <v>426</v>
      </c>
      <c r="B802" s="26" t="s">
        <v>807</v>
      </c>
      <c r="C802" s="27">
        <f>'Stata Output'!C5585</f>
        <v>0.81741279</v>
      </c>
      <c r="D802" s="27">
        <f>'Stata Output'!D5585</f>
        <v>7.6036290000000006E-2</v>
      </c>
      <c r="E802" s="27">
        <f>'Stata Output'!E5585</f>
        <v>2.101277E-2</v>
      </c>
      <c r="G802" s="22">
        <f t="shared" si="96"/>
        <v>0</v>
      </c>
      <c r="H802" s="22">
        <f t="shared" si="97"/>
        <v>0</v>
      </c>
      <c r="I802" s="22">
        <f t="shared" si="98"/>
        <v>0</v>
      </c>
      <c r="K802" s="22">
        <f t="shared" si="99"/>
        <v>0</v>
      </c>
      <c r="N802" s="32" t="s">
        <v>426</v>
      </c>
      <c r="O802" s="22" t="s">
        <v>794</v>
      </c>
      <c r="P802" s="27">
        <f>'Stata Output'!C1261</f>
        <v>0.40580139999999998</v>
      </c>
      <c r="Q802" s="27">
        <f>'Stata Output'!D1261</f>
        <v>9.5160620000000001E-2</v>
      </c>
      <c r="R802" s="27">
        <f>'Stata Output'!E1261</f>
        <v>0.40298487999999999</v>
      </c>
      <c r="T802" s="22">
        <f t="shared" si="100"/>
        <v>0</v>
      </c>
      <c r="U802" s="22">
        <f t="shared" si="101"/>
        <v>0</v>
      </c>
      <c r="V802" s="22">
        <f t="shared" si="102"/>
        <v>0</v>
      </c>
      <c r="X802" s="22">
        <f t="shared" si="103"/>
        <v>0</v>
      </c>
    </row>
    <row r="803" spans="1:24" x14ac:dyDescent="0.2">
      <c r="A803" s="32" t="s">
        <v>426</v>
      </c>
      <c r="B803" s="28" t="s">
        <v>808</v>
      </c>
      <c r="C803" s="27">
        <f>'Stata Output'!C5586</f>
        <v>0.80886254000000002</v>
      </c>
      <c r="D803" s="27">
        <f>'Stata Output'!D5586</f>
        <v>7.8569120000000006E-2</v>
      </c>
      <c r="E803" s="27">
        <f>'Stata Output'!E5586</f>
        <v>2.7250759999999999E-2</v>
      </c>
      <c r="G803" s="22">
        <f t="shared" si="96"/>
        <v>0</v>
      </c>
      <c r="H803" s="22">
        <f t="shared" si="97"/>
        <v>0</v>
      </c>
      <c r="I803" s="22">
        <f t="shared" si="98"/>
        <v>0</v>
      </c>
      <c r="K803" s="22">
        <f t="shared" si="99"/>
        <v>0</v>
      </c>
      <c r="N803" s="32" t="s">
        <v>426</v>
      </c>
      <c r="O803" s="22" t="s">
        <v>795</v>
      </c>
      <c r="P803" s="27">
        <f>'Stata Output'!C1262</f>
        <v>0.41116564</v>
      </c>
      <c r="Q803" s="27">
        <f>'Stata Output'!D1262</f>
        <v>9.7192609999999999E-2</v>
      </c>
      <c r="R803" s="27">
        <f>'Stata Output'!E1262</f>
        <v>0.39579501</v>
      </c>
      <c r="T803" s="22">
        <f t="shared" si="100"/>
        <v>0</v>
      </c>
      <c r="U803" s="22">
        <f t="shared" si="101"/>
        <v>0</v>
      </c>
      <c r="V803" s="22">
        <f t="shared" si="102"/>
        <v>0</v>
      </c>
      <c r="X803" s="22">
        <f t="shared" si="103"/>
        <v>0</v>
      </c>
    </row>
    <row r="804" spans="1:24" x14ac:dyDescent="0.2">
      <c r="A804" s="32" t="s">
        <v>426</v>
      </c>
      <c r="B804" s="26" t="s">
        <v>809</v>
      </c>
      <c r="C804" s="27">
        <f>'Stata Output'!C5587</f>
        <v>0.81260494000000005</v>
      </c>
      <c r="D804" s="27">
        <f>'Stata Output'!D5587</f>
        <v>7.5187599999999993E-2</v>
      </c>
      <c r="E804" s="27">
        <f>'Stata Output'!E5587</f>
        <v>2.7783260000000001E-2</v>
      </c>
      <c r="G804" s="22">
        <f t="shared" si="96"/>
        <v>0</v>
      </c>
      <c r="H804" s="22">
        <f t="shared" si="97"/>
        <v>0</v>
      </c>
      <c r="I804" s="22">
        <f t="shared" si="98"/>
        <v>0</v>
      </c>
      <c r="K804" s="22">
        <f t="shared" si="99"/>
        <v>0</v>
      </c>
      <c r="N804" s="32" t="s">
        <v>426</v>
      </c>
      <c r="O804" s="22" t="s">
        <v>796</v>
      </c>
      <c r="P804" s="27">
        <f>'Stata Output'!C1263</f>
        <v>0.40245257000000001</v>
      </c>
      <c r="Q804" s="27">
        <f>'Stata Output'!D1263</f>
        <v>9.9650710000000003E-2</v>
      </c>
      <c r="R804" s="27">
        <f>'Stata Output'!E1263</f>
        <v>0.4011209</v>
      </c>
      <c r="T804" s="22">
        <f t="shared" si="100"/>
        <v>0</v>
      </c>
      <c r="U804" s="22">
        <f t="shared" si="101"/>
        <v>0</v>
      </c>
      <c r="V804" s="22">
        <f t="shared" si="102"/>
        <v>0</v>
      </c>
      <c r="X804" s="22">
        <f t="shared" si="103"/>
        <v>0</v>
      </c>
    </row>
    <row r="805" spans="1:24" x14ac:dyDescent="0.2">
      <c r="A805" s="32" t="s">
        <v>426</v>
      </c>
      <c r="B805" s="28" t="s">
        <v>810</v>
      </c>
      <c r="C805" s="27">
        <f>'Stata Output'!C5588</f>
        <v>0.81994847999999998</v>
      </c>
      <c r="D805" s="27">
        <f>'Stata Output'!D5588</f>
        <v>6.9951020000000003E-2</v>
      </c>
      <c r="E805" s="27">
        <f>'Stata Output'!E5588</f>
        <v>2.682008E-2</v>
      </c>
      <c r="G805" s="22">
        <f t="shared" si="96"/>
        <v>0</v>
      </c>
      <c r="H805" s="22">
        <f t="shared" si="97"/>
        <v>0</v>
      </c>
      <c r="I805" s="22">
        <f t="shared" si="98"/>
        <v>0</v>
      </c>
      <c r="K805" s="22">
        <f t="shared" si="99"/>
        <v>0</v>
      </c>
      <c r="N805" s="32" t="s">
        <v>426</v>
      </c>
      <c r="O805" s="22" t="s">
        <v>797</v>
      </c>
      <c r="P805" s="27">
        <f>'Stata Output'!C1264</f>
        <v>0.38927265999999999</v>
      </c>
      <c r="Q805" s="27">
        <f>'Stata Output'!D1264</f>
        <v>0.10241396</v>
      </c>
      <c r="R805" s="27">
        <f>'Stata Output'!E1264</f>
        <v>0.41023068000000001</v>
      </c>
      <c r="T805" s="22">
        <f t="shared" si="100"/>
        <v>0</v>
      </c>
      <c r="U805" s="22">
        <f t="shared" si="101"/>
        <v>0</v>
      </c>
      <c r="V805" s="22">
        <f t="shared" si="102"/>
        <v>0</v>
      </c>
      <c r="X805" s="22">
        <f t="shared" si="103"/>
        <v>0</v>
      </c>
    </row>
    <row r="806" spans="1:24" x14ac:dyDescent="0.2">
      <c r="A806" s="32" t="s">
        <v>426</v>
      </c>
      <c r="B806" s="26" t="s">
        <v>811</v>
      </c>
      <c r="C806" s="27">
        <f>'Stata Output'!C5589</f>
        <v>0.82085847999999995</v>
      </c>
      <c r="D806" s="27">
        <f>'Stata Output'!D5589</f>
        <v>6.6801650000000004E-2</v>
      </c>
      <c r="E806" s="27">
        <f>'Stata Output'!E5589</f>
        <v>3.02902E-2</v>
      </c>
      <c r="G806" s="22">
        <f t="shared" si="96"/>
        <v>0</v>
      </c>
      <c r="H806" s="22">
        <f t="shared" si="97"/>
        <v>0</v>
      </c>
      <c r="I806" s="22">
        <f t="shared" si="98"/>
        <v>0</v>
      </c>
      <c r="K806" s="22">
        <f t="shared" si="99"/>
        <v>0</v>
      </c>
      <c r="N806" s="32" t="s">
        <v>426</v>
      </c>
      <c r="O806" s="22" t="s">
        <v>798</v>
      </c>
      <c r="P806" s="27">
        <f>'Stata Output'!C1265</f>
        <v>0.38063704999999998</v>
      </c>
      <c r="Q806" s="27">
        <f>'Stata Output'!D1265</f>
        <v>0.10643899</v>
      </c>
      <c r="R806" s="27">
        <f>'Stata Output'!E1265</f>
        <v>0.41375659999999997</v>
      </c>
      <c r="T806" s="22">
        <f t="shared" si="100"/>
        <v>0</v>
      </c>
      <c r="U806" s="22">
        <f t="shared" si="101"/>
        <v>0</v>
      </c>
      <c r="V806" s="22">
        <f t="shared" si="102"/>
        <v>0</v>
      </c>
      <c r="X806" s="22">
        <f t="shared" si="103"/>
        <v>0</v>
      </c>
    </row>
    <row r="807" spans="1:24" x14ac:dyDescent="0.2">
      <c r="A807" s="32" t="s">
        <v>426</v>
      </c>
      <c r="B807" s="28" t="s">
        <v>812</v>
      </c>
      <c r="C807" s="27">
        <f>'Stata Output'!C5590</f>
        <v>0.81921398000000001</v>
      </c>
      <c r="D807" s="27">
        <f>'Stata Output'!D5590</f>
        <v>6.4999879999999996E-2</v>
      </c>
      <c r="E807" s="27">
        <f>'Stata Output'!E5590</f>
        <v>3.4775779999999999E-2</v>
      </c>
      <c r="G807" s="22">
        <f t="shared" si="96"/>
        <v>0</v>
      </c>
      <c r="H807" s="22">
        <f t="shared" si="97"/>
        <v>0</v>
      </c>
      <c r="I807" s="22">
        <f t="shared" si="98"/>
        <v>0</v>
      </c>
      <c r="K807" s="22">
        <f t="shared" si="99"/>
        <v>0</v>
      </c>
      <c r="N807" s="32" t="s">
        <v>426</v>
      </c>
      <c r="O807" s="22" t="s">
        <v>799</v>
      </c>
      <c r="P807" s="27">
        <f>'Stata Output'!C1266</f>
        <v>0.37525878000000001</v>
      </c>
      <c r="Q807" s="27">
        <f>'Stata Output'!D1266</f>
        <v>0.11020087000000001</v>
      </c>
      <c r="R807" s="27">
        <f>'Stata Output'!E1266</f>
        <v>0.41456801999999998</v>
      </c>
      <c r="T807" s="22">
        <f t="shared" si="100"/>
        <v>0</v>
      </c>
      <c r="U807" s="22">
        <f t="shared" si="101"/>
        <v>0</v>
      </c>
      <c r="V807" s="22">
        <f t="shared" si="102"/>
        <v>0</v>
      </c>
      <c r="X807" s="22">
        <f t="shared" si="103"/>
        <v>0</v>
      </c>
    </row>
    <row r="808" spans="1:24" x14ac:dyDescent="0.2">
      <c r="A808" s="32" t="s">
        <v>426</v>
      </c>
      <c r="B808" s="26" t="s">
        <v>813</v>
      </c>
      <c r="C808" s="27">
        <f>'Stata Output'!C5591</f>
        <v>0.86796302000000003</v>
      </c>
      <c r="D808" s="27">
        <f>'Stata Output'!D5591</f>
        <v>6.2818369999999998E-2</v>
      </c>
      <c r="E808" s="27">
        <f>'Stata Output'!E5591</f>
        <v>-1.8512770000000001E-2</v>
      </c>
      <c r="G808" s="22">
        <f t="shared" si="96"/>
        <v>0</v>
      </c>
      <c r="H808" s="22">
        <f t="shared" si="97"/>
        <v>0</v>
      </c>
      <c r="I808" s="22">
        <f t="shared" si="98"/>
        <v>1</v>
      </c>
      <c r="K808" s="22">
        <f t="shared" si="99"/>
        <v>1</v>
      </c>
      <c r="N808" s="32" t="s">
        <v>426</v>
      </c>
      <c r="O808" s="22" t="s">
        <v>800</v>
      </c>
      <c r="P808" s="27">
        <f>'Stata Output'!C1267</f>
        <v>0.37911666999999999</v>
      </c>
      <c r="Q808" s="27">
        <f>'Stata Output'!D1267</f>
        <v>8.0439289999999997E-2</v>
      </c>
      <c r="R808" s="27">
        <f>'Stata Output'!E1267</f>
        <v>0.44371695</v>
      </c>
      <c r="T808" s="22">
        <f t="shared" si="100"/>
        <v>0</v>
      </c>
      <c r="U808" s="22">
        <f t="shared" si="101"/>
        <v>0</v>
      </c>
      <c r="V808" s="22">
        <f t="shared" si="102"/>
        <v>0</v>
      </c>
      <c r="X808" s="22">
        <f t="shared" si="103"/>
        <v>0</v>
      </c>
    </row>
    <row r="809" spans="1:24" x14ac:dyDescent="0.2">
      <c r="A809" s="32" t="s">
        <v>426</v>
      </c>
      <c r="B809" s="28" t="s">
        <v>814</v>
      </c>
      <c r="C809" s="27">
        <f>'Stata Output'!C5592</f>
        <v>0.86889742999999997</v>
      </c>
      <c r="D809" s="27">
        <f>'Stata Output'!D5592</f>
        <v>6.057593E-2</v>
      </c>
      <c r="E809" s="27">
        <f>'Stata Output'!E5592</f>
        <v>-1.6372769999999998E-2</v>
      </c>
      <c r="G809" s="22">
        <f t="shared" si="96"/>
        <v>0</v>
      </c>
      <c r="H809" s="22">
        <f t="shared" si="97"/>
        <v>0</v>
      </c>
      <c r="I809" s="22">
        <f t="shared" si="98"/>
        <v>1</v>
      </c>
      <c r="K809" s="22">
        <f t="shared" si="99"/>
        <v>1</v>
      </c>
      <c r="N809" s="32" t="s">
        <v>426</v>
      </c>
      <c r="O809" s="22" t="s">
        <v>801</v>
      </c>
      <c r="P809" s="27">
        <f>'Stata Output'!C1268</f>
        <v>0.37302580000000002</v>
      </c>
      <c r="Q809" s="27">
        <f>'Stata Output'!D1268</f>
        <v>8.3112149999999996E-2</v>
      </c>
      <c r="R809" s="27">
        <f>'Stata Output'!E1268</f>
        <v>0.44638704000000001</v>
      </c>
      <c r="T809" s="22">
        <f t="shared" si="100"/>
        <v>0</v>
      </c>
      <c r="U809" s="22">
        <f t="shared" si="101"/>
        <v>0</v>
      </c>
      <c r="V809" s="22">
        <f t="shared" si="102"/>
        <v>0</v>
      </c>
      <c r="X809" s="22">
        <f t="shared" si="103"/>
        <v>0</v>
      </c>
    </row>
    <row r="810" spans="1:24" x14ac:dyDescent="0.2">
      <c r="A810" s="32" t="s">
        <v>426</v>
      </c>
      <c r="B810" s="26" t="s">
        <v>815</v>
      </c>
      <c r="C810" s="27">
        <f>'Stata Output'!C5593</f>
        <v>0.86927940999999997</v>
      </c>
      <c r="D810" s="27">
        <f>'Stata Output'!D5593</f>
        <v>5.9659240000000002E-2</v>
      </c>
      <c r="E810" s="27">
        <f>'Stata Output'!E5593</f>
        <v>-1.549795E-2</v>
      </c>
      <c r="G810" s="22">
        <f t="shared" si="96"/>
        <v>0</v>
      </c>
      <c r="H810" s="22">
        <f t="shared" si="97"/>
        <v>0</v>
      </c>
      <c r="I810" s="22">
        <f t="shared" si="98"/>
        <v>1</v>
      </c>
      <c r="K810" s="22">
        <f t="shared" si="99"/>
        <v>1</v>
      </c>
      <c r="N810" s="32" t="s">
        <v>426</v>
      </c>
      <c r="O810" s="22" t="s">
        <v>802</v>
      </c>
      <c r="P810" s="27">
        <f>'Stata Output'!C1269</f>
        <v>0.37053591000000002</v>
      </c>
      <c r="Q810" s="27">
        <f>'Stata Output'!D1269</f>
        <v>8.4204799999999996E-2</v>
      </c>
      <c r="R810" s="27">
        <f>'Stata Output'!E1269</f>
        <v>0.44747854999999997</v>
      </c>
      <c r="T810" s="22">
        <f t="shared" si="100"/>
        <v>0</v>
      </c>
      <c r="U810" s="22">
        <f t="shared" si="101"/>
        <v>0</v>
      </c>
      <c r="V810" s="22">
        <f t="shared" si="102"/>
        <v>0</v>
      </c>
      <c r="X810" s="22">
        <f t="shared" si="103"/>
        <v>0</v>
      </c>
    </row>
    <row r="811" spans="1:24" x14ac:dyDescent="0.2">
      <c r="A811" s="32" t="s">
        <v>426</v>
      </c>
      <c r="B811" s="28" t="s">
        <v>816</v>
      </c>
      <c r="C811" s="27">
        <f>'Stata Output'!C5594</f>
        <v>0.84677583999999995</v>
      </c>
      <c r="D811" s="27">
        <f>'Stata Output'!D5594</f>
        <v>6.8787390000000004E-2</v>
      </c>
      <c r="E811" s="27">
        <f>'Stata Output'!E5594</f>
        <v>-2.6142700000000001E-3</v>
      </c>
      <c r="G811" s="22">
        <f t="shared" si="96"/>
        <v>0</v>
      </c>
      <c r="H811" s="22">
        <f t="shared" si="97"/>
        <v>0</v>
      </c>
      <c r="I811" s="22">
        <f t="shared" si="98"/>
        <v>1</v>
      </c>
      <c r="K811" s="22">
        <f t="shared" si="99"/>
        <v>1</v>
      </c>
      <c r="N811" s="32" t="s">
        <v>426</v>
      </c>
      <c r="O811" s="22" t="s">
        <v>803</v>
      </c>
      <c r="P811" s="27">
        <f>'Stata Output'!C1270</f>
        <v>0.39154872000000002</v>
      </c>
      <c r="Q811" s="27">
        <f>'Stata Output'!D1270</f>
        <v>8.5926939999999993E-2</v>
      </c>
      <c r="R811" s="27">
        <f>'Stata Output'!E1270</f>
        <v>0.42619523999999998</v>
      </c>
      <c r="T811" s="22">
        <f t="shared" si="100"/>
        <v>0</v>
      </c>
      <c r="U811" s="22">
        <f t="shared" si="101"/>
        <v>0</v>
      </c>
      <c r="V811" s="22">
        <f t="shared" si="102"/>
        <v>0</v>
      </c>
      <c r="X811" s="22">
        <f t="shared" si="103"/>
        <v>0</v>
      </c>
    </row>
    <row r="812" spans="1:24" x14ac:dyDescent="0.2">
      <c r="A812" s="32" t="s">
        <v>426</v>
      </c>
      <c r="B812" s="26" t="s">
        <v>817</v>
      </c>
      <c r="C812" s="27">
        <f>'Stata Output'!C5595</f>
        <v>0.86417606000000002</v>
      </c>
      <c r="D812" s="27">
        <f>'Stata Output'!D5595</f>
        <v>6.0849859999999999E-2</v>
      </c>
      <c r="E812" s="27">
        <f>'Stata Output'!E5595</f>
        <v>-1.1313709999999999E-2</v>
      </c>
      <c r="G812" s="22">
        <f t="shared" si="96"/>
        <v>0</v>
      </c>
      <c r="H812" s="22">
        <f t="shared" si="97"/>
        <v>0</v>
      </c>
      <c r="I812" s="22">
        <f t="shared" si="98"/>
        <v>1</v>
      </c>
      <c r="K812" s="22">
        <f t="shared" si="99"/>
        <v>1</v>
      </c>
      <c r="N812" s="32" t="s">
        <v>426</v>
      </c>
      <c r="O812" s="22" t="s">
        <v>804</v>
      </c>
      <c r="P812" s="27">
        <f>'Stata Output'!C1271</f>
        <v>0.37283831000000001</v>
      </c>
      <c r="Q812" s="27">
        <f>'Stata Output'!D1271</f>
        <v>8.5890590000000003E-2</v>
      </c>
      <c r="R812" s="27">
        <f>'Stata Output'!E1271</f>
        <v>0.44349502000000002</v>
      </c>
      <c r="T812" s="22">
        <f t="shared" si="100"/>
        <v>0</v>
      </c>
      <c r="U812" s="22">
        <f t="shared" si="101"/>
        <v>0</v>
      </c>
      <c r="V812" s="22">
        <f t="shared" si="102"/>
        <v>0</v>
      </c>
      <c r="X812" s="22">
        <f t="shared" si="103"/>
        <v>0</v>
      </c>
    </row>
    <row r="813" spans="1:24" x14ac:dyDescent="0.2">
      <c r="A813" s="32" t="s">
        <v>426</v>
      </c>
      <c r="B813" s="28" t="s">
        <v>818</v>
      </c>
      <c r="C813" s="27">
        <f>'Stata Output'!C5596</f>
        <v>0.86203450999999998</v>
      </c>
      <c r="D813" s="27">
        <f>'Stata Output'!D5596</f>
        <v>6.1164339999999998E-2</v>
      </c>
      <c r="E813" s="27">
        <f>'Stata Output'!E5596</f>
        <v>-9.2920599999999996E-3</v>
      </c>
      <c r="G813" s="22">
        <f t="shared" si="96"/>
        <v>0</v>
      </c>
      <c r="H813" s="22">
        <f t="shared" si="97"/>
        <v>0</v>
      </c>
      <c r="I813" s="22">
        <f t="shared" si="98"/>
        <v>1</v>
      </c>
      <c r="K813" s="22">
        <f t="shared" si="99"/>
        <v>1</v>
      </c>
      <c r="N813" s="32" t="s">
        <v>426</v>
      </c>
      <c r="O813" s="22" t="s">
        <v>805</v>
      </c>
      <c r="P813" s="27">
        <f>'Stata Output'!C1272</f>
        <v>0.37328598000000002</v>
      </c>
      <c r="Q813" s="27">
        <f>'Stata Output'!D1272</f>
        <v>8.6870699999999995E-2</v>
      </c>
      <c r="R813" s="27">
        <f>'Stata Output'!E1272</f>
        <v>0.44200087999999998</v>
      </c>
      <c r="T813" s="22">
        <f t="shared" si="100"/>
        <v>0</v>
      </c>
      <c r="U813" s="22">
        <f t="shared" si="101"/>
        <v>0</v>
      </c>
      <c r="V813" s="22">
        <f t="shared" si="102"/>
        <v>0</v>
      </c>
      <c r="X813" s="22">
        <f t="shared" si="103"/>
        <v>0</v>
      </c>
    </row>
    <row r="814" spans="1:24" x14ac:dyDescent="0.2">
      <c r="A814" s="32" t="s">
        <v>426</v>
      </c>
      <c r="B814" s="26" t="s">
        <v>819</v>
      </c>
      <c r="C814" s="27">
        <f>'Stata Output'!C5597</f>
        <v>0.86105198999999999</v>
      </c>
      <c r="D814" s="27">
        <f>'Stata Output'!D5597</f>
        <v>6.2324409999999997E-2</v>
      </c>
      <c r="E814" s="27">
        <f>'Stata Output'!E5597</f>
        <v>-9.8227499999999999E-3</v>
      </c>
      <c r="G814" s="22">
        <f t="shared" si="96"/>
        <v>0</v>
      </c>
      <c r="H814" s="22">
        <f t="shared" si="97"/>
        <v>0</v>
      </c>
      <c r="I814" s="22">
        <f t="shared" si="98"/>
        <v>1</v>
      </c>
      <c r="K814" s="22">
        <f t="shared" si="99"/>
        <v>1</v>
      </c>
      <c r="N814" s="32" t="s">
        <v>426</v>
      </c>
      <c r="O814" s="22" t="s">
        <v>806</v>
      </c>
      <c r="P814" s="27">
        <f>'Stata Output'!C1273</f>
        <v>0.37633602999999999</v>
      </c>
      <c r="Q814" s="27">
        <f>'Stata Output'!D1273</f>
        <v>8.5824319999999996E-2</v>
      </c>
      <c r="R814" s="27">
        <f>'Stata Output'!E1273</f>
        <v>0.4403416</v>
      </c>
      <c r="T814" s="22">
        <f t="shared" si="100"/>
        <v>0</v>
      </c>
      <c r="U814" s="22">
        <f t="shared" si="101"/>
        <v>0</v>
      </c>
      <c r="V814" s="22">
        <f t="shared" si="102"/>
        <v>0</v>
      </c>
      <c r="X814" s="22">
        <f t="shared" si="103"/>
        <v>0</v>
      </c>
    </row>
    <row r="815" spans="1:24" x14ac:dyDescent="0.2">
      <c r="A815" s="32" t="s">
        <v>426</v>
      </c>
      <c r="B815" s="28" t="s">
        <v>820</v>
      </c>
      <c r="C815" s="27">
        <f>'Stata Output'!C5598</f>
        <v>0.86143756999999999</v>
      </c>
      <c r="D815" s="27">
        <f>'Stata Output'!D5598</f>
        <v>6.2596910000000006E-2</v>
      </c>
      <c r="E815" s="27">
        <f>'Stata Output'!E5598</f>
        <v>-1.0659190000000001E-2</v>
      </c>
      <c r="G815" s="22">
        <f t="shared" si="96"/>
        <v>0</v>
      </c>
      <c r="H815" s="22">
        <f t="shared" si="97"/>
        <v>0</v>
      </c>
      <c r="I815" s="22">
        <f t="shared" si="98"/>
        <v>1</v>
      </c>
      <c r="K815" s="22">
        <f t="shared" si="99"/>
        <v>1</v>
      </c>
      <c r="N815" s="32" t="s">
        <v>426</v>
      </c>
      <c r="O815" s="22" t="s">
        <v>807</v>
      </c>
      <c r="P815" s="27">
        <f>'Stata Output'!C1274</f>
        <v>0.37717709999999999</v>
      </c>
      <c r="Q815" s="27">
        <f>'Stata Output'!D1274</f>
        <v>8.5163150000000007E-2</v>
      </c>
      <c r="R815" s="27">
        <f>'Stata Output'!E1274</f>
        <v>0.44029510999999999</v>
      </c>
      <c r="T815" s="22">
        <f t="shared" si="100"/>
        <v>0</v>
      </c>
      <c r="U815" s="22">
        <f t="shared" si="101"/>
        <v>0</v>
      </c>
      <c r="V815" s="22">
        <f t="shared" si="102"/>
        <v>0</v>
      </c>
      <c r="X815" s="22">
        <f t="shared" si="103"/>
        <v>0</v>
      </c>
    </row>
    <row r="816" spans="1:24" x14ac:dyDescent="0.2">
      <c r="A816" s="32" t="s">
        <v>426</v>
      </c>
      <c r="B816" s="26" t="s">
        <v>821</v>
      </c>
      <c r="C816" s="27">
        <f>'Stata Output'!C5599</f>
        <v>0.86194541999999996</v>
      </c>
      <c r="D816" s="27">
        <f>'Stata Output'!D5599</f>
        <v>6.0180329999999997E-2</v>
      </c>
      <c r="E816" s="27">
        <f>'Stata Output'!E5599</f>
        <v>-7.7766099999999998E-3</v>
      </c>
      <c r="G816" s="22">
        <f t="shared" si="96"/>
        <v>0</v>
      </c>
      <c r="H816" s="22">
        <f t="shared" si="97"/>
        <v>0</v>
      </c>
      <c r="I816" s="22">
        <f t="shared" si="98"/>
        <v>1</v>
      </c>
      <c r="K816" s="22">
        <f t="shared" si="99"/>
        <v>1</v>
      </c>
      <c r="N816" s="32" t="s">
        <v>426</v>
      </c>
      <c r="O816" s="22" t="s">
        <v>808</v>
      </c>
      <c r="P816" s="27">
        <f>'Stata Output'!C1275</f>
        <v>0.37051232000000001</v>
      </c>
      <c r="Q816" s="27">
        <f>'Stata Output'!D1275</f>
        <v>8.8379959999999994E-2</v>
      </c>
      <c r="R816" s="27">
        <f>'Stata Output'!E1275</f>
        <v>0.44289457999999998</v>
      </c>
      <c r="T816" s="22">
        <f t="shared" si="100"/>
        <v>0</v>
      </c>
      <c r="U816" s="22">
        <f t="shared" si="101"/>
        <v>0</v>
      </c>
      <c r="V816" s="22">
        <f t="shared" si="102"/>
        <v>0</v>
      </c>
      <c r="X816" s="22">
        <f t="shared" si="103"/>
        <v>0</v>
      </c>
    </row>
    <row r="817" spans="1:24" x14ac:dyDescent="0.2">
      <c r="A817" s="32" t="s">
        <v>426</v>
      </c>
      <c r="B817" s="28" t="s">
        <v>822</v>
      </c>
      <c r="C817" s="27">
        <f>'Stata Output'!C5600</f>
        <v>0.86601086000000005</v>
      </c>
      <c r="D817" s="27">
        <f>'Stata Output'!D5600</f>
        <v>5.6446629999999998E-2</v>
      </c>
      <c r="E817" s="27">
        <f>'Stata Output'!E5600</f>
        <v>-7.11161E-3</v>
      </c>
      <c r="G817" s="22">
        <f t="shared" si="96"/>
        <v>0</v>
      </c>
      <c r="H817" s="22">
        <f t="shared" si="97"/>
        <v>0</v>
      </c>
      <c r="I817" s="22">
        <f t="shared" si="98"/>
        <v>1</v>
      </c>
      <c r="K817" s="22">
        <f t="shared" si="99"/>
        <v>1</v>
      </c>
      <c r="N817" s="32" t="s">
        <v>426</v>
      </c>
      <c r="O817" s="22" t="s">
        <v>809</v>
      </c>
      <c r="P817" s="27">
        <f>'Stata Output'!C1276</f>
        <v>0.36087830999999998</v>
      </c>
      <c r="Q817" s="27">
        <f>'Stata Output'!D1276</f>
        <v>9.1139020000000001E-2</v>
      </c>
      <c r="R817" s="27">
        <f>'Stata Output'!E1276</f>
        <v>0.44873800000000003</v>
      </c>
      <c r="T817" s="22">
        <f t="shared" si="100"/>
        <v>0</v>
      </c>
      <c r="U817" s="22">
        <f t="shared" si="101"/>
        <v>0</v>
      </c>
      <c r="V817" s="22">
        <f t="shared" si="102"/>
        <v>0</v>
      </c>
      <c r="X817" s="22">
        <f t="shared" si="103"/>
        <v>0</v>
      </c>
    </row>
    <row r="818" spans="1:24" x14ac:dyDescent="0.2">
      <c r="A818" s="32" t="s">
        <v>426</v>
      </c>
      <c r="B818" s="26" t="s">
        <v>823</v>
      </c>
      <c r="C818" s="27">
        <f>'Stata Output'!C5601</f>
        <v>0.86703357000000003</v>
      </c>
      <c r="D818" s="27">
        <f>'Stata Output'!D5601</f>
        <v>5.520684E-2</v>
      </c>
      <c r="E818" s="27">
        <f>'Stata Output'!E5601</f>
        <v>-6.5129000000000003E-3</v>
      </c>
      <c r="G818" s="22">
        <f t="shared" si="96"/>
        <v>0</v>
      </c>
      <c r="H818" s="22">
        <f t="shared" si="97"/>
        <v>0</v>
      </c>
      <c r="I818" s="22">
        <f t="shared" si="98"/>
        <v>1</v>
      </c>
      <c r="K818" s="22">
        <f t="shared" si="99"/>
        <v>1</v>
      </c>
      <c r="N818" s="32" t="s">
        <v>426</v>
      </c>
      <c r="O818" s="22" t="s">
        <v>810</v>
      </c>
      <c r="P818" s="27">
        <f>'Stata Output'!C1277</f>
        <v>0.35761314</v>
      </c>
      <c r="Q818" s="27">
        <f>'Stata Output'!D1277</f>
        <v>9.2275720000000006E-2</v>
      </c>
      <c r="R818" s="27">
        <f>'Stata Output'!E1277</f>
        <v>0.45049608000000002</v>
      </c>
      <c r="T818" s="22">
        <f t="shared" si="100"/>
        <v>0</v>
      </c>
      <c r="U818" s="22">
        <f t="shared" si="101"/>
        <v>0</v>
      </c>
      <c r="V818" s="22">
        <f t="shared" si="102"/>
        <v>0</v>
      </c>
      <c r="X818" s="22">
        <f t="shared" si="103"/>
        <v>0</v>
      </c>
    </row>
    <row r="819" spans="1:24" x14ac:dyDescent="0.2">
      <c r="A819" s="32" t="s">
        <v>426</v>
      </c>
      <c r="B819" s="28" t="s">
        <v>824</v>
      </c>
      <c r="C819" s="27">
        <f>'Stata Output'!C5602</f>
        <v>0.88045256000000005</v>
      </c>
      <c r="D819" s="27">
        <f>'Stata Output'!D5602</f>
        <v>4.8041029999999998E-2</v>
      </c>
      <c r="E819" s="27">
        <f>'Stata Output'!E5602</f>
        <v>-1.17226E-2</v>
      </c>
      <c r="G819" s="22">
        <f t="shared" si="96"/>
        <v>0</v>
      </c>
      <c r="H819" s="22">
        <f t="shared" si="97"/>
        <v>0</v>
      </c>
      <c r="I819" s="22">
        <f t="shared" si="98"/>
        <v>1</v>
      </c>
      <c r="K819" s="22">
        <f t="shared" si="99"/>
        <v>1</v>
      </c>
      <c r="N819" s="32" t="s">
        <v>426</v>
      </c>
      <c r="O819" s="22" t="s">
        <v>811</v>
      </c>
      <c r="P819" s="27">
        <f>'Stata Output'!C1278</f>
        <v>0.34025892000000002</v>
      </c>
      <c r="Q819" s="27">
        <f>'Stata Output'!D1278</f>
        <v>9.3785869999999993E-2</v>
      </c>
      <c r="R819" s="27">
        <f>'Stata Output'!E1278</f>
        <v>0.46483883999999998</v>
      </c>
      <c r="T819" s="22">
        <f t="shared" si="100"/>
        <v>0</v>
      </c>
      <c r="U819" s="22">
        <f t="shared" si="101"/>
        <v>0</v>
      </c>
      <c r="V819" s="22">
        <f t="shared" si="102"/>
        <v>0</v>
      </c>
      <c r="X819" s="22">
        <f t="shared" si="103"/>
        <v>0</v>
      </c>
    </row>
    <row r="820" spans="1:24" x14ac:dyDescent="0.2">
      <c r="A820" s="32" t="s">
        <v>426</v>
      </c>
      <c r="B820" s="26" t="s">
        <v>825</v>
      </c>
      <c r="C820" s="27">
        <f>'Stata Output'!C5603</f>
        <v>0.88195288000000005</v>
      </c>
      <c r="D820" s="27">
        <f>'Stata Output'!D5603</f>
        <v>4.702568E-2</v>
      </c>
      <c r="E820" s="27">
        <f>'Stata Output'!E5603</f>
        <v>-1.199763E-2</v>
      </c>
      <c r="G820" s="22">
        <f t="shared" si="96"/>
        <v>0</v>
      </c>
      <c r="H820" s="22">
        <f t="shared" si="97"/>
        <v>0</v>
      </c>
      <c r="I820" s="22">
        <f t="shared" si="98"/>
        <v>1</v>
      </c>
      <c r="K820" s="22">
        <f t="shared" si="99"/>
        <v>1</v>
      </c>
      <c r="N820" s="32" t="s">
        <v>426</v>
      </c>
      <c r="O820" s="22" t="s">
        <v>812</v>
      </c>
      <c r="P820" s="27">
        <f>'Stata Output'!C1279</f>
        <v>0.33771884000000002</v>
      </c>
      <c r="Q820" s="27">
        <f>'Stata Output'!D1279</f>
        <v>9.4270140000000002E-2</v>
      </c>
      <c r="R820" s="27">
        <f>'Stata Output'!E1279</f>
        <v>0.46664776000000002</v>
      </c>
      <c r="T820" s="22">
        <f t="shared" si="100"/>
        <v>0</v>
      </c>
      <c r="U820" s="22">
        <f t="shared" si="101"/>
        <v>0</v>
      </c>
      <c r="V820" s="22">
        <f t="shared" si="102"/>
        <v>0</v>
      </c>
      <c r="X820" s="22">
        <f t="shared" si="103"/>
        <v>0</v>
      </c>
    </row>
    <row r="821" spans="1:24" x14ac:dyDescent="0.2">
      <c r="A821" s="32" t="s">
        <v>426</v>
      </c>
      <c r="B821" s="28" t="s">
        <v>826</v>
      </c>
      <c r="C821" s="27">
        <f>'Stata Output'!C5604</f>
        <v>0.70942534999999995</v>
      </c>
      <c r="D821" s="27">
        <f>'Stata Output'!D5604</f>
        <v>0.1240822</v>
      </c>
      <c r="E821" s="27">
        <f>'Stata Output'!E5604</f>
        <v>6.5523559999999995E-2</v>
      </c>
      <c r="G821" s="22">
        <f t="shared" si="96"/>
        <v>0</v>
      </c>
      <c r="H821" s="22">
        <f t="shared" si="97"/>
        <v>0</v>
      </c>
      <c r="I821" s="22">
        <f t="shared" si="98"/>
        <v>0</v>
      </c>
      <c r="K821" s="22">
        <f t="shared" si="99"/>
        <v>0</v>
      </c>
      <c r="N821" s="32" t="s">
        <v>426</v>
      </c>
      <c r="O821" s="22" t="s">
        <v>813</v>
      </c>
      <c r="P821" s="27">
        <f>'Stata Output'!C1280</f>
        <v>0.52849902999999998</v>
      </c>
      <c r="Q821" s="27">
        <f>'Stata Output'!D1280</f>
        <v>8.6244070000000006E-2</v>
      </c>
      <c r="R821" s="27">
        <f>'Stata Output'!E1280</f>
        <v>0.28851132000000002</v>
      </c>
      <c r="T821" s="22">
        <f t="shared" si="100"/>
        <v>0</v>
      </c>
      <c r="U821" s="22">
        <f t="shared" si="101"/>
        <v>0</v>
      </c>
      <c r="V821" s="22">
        <f t="shared" si="102"/>
        <v>0</v>
      </c>
      <c r="X821" s="22">
        <f t="shared" si="103"/>
        <v>0</v>
      </c>
    </row>
    <row r="822" spans="1:24" x14ac:dyDescent="0.2">
      <c r="A822" s="32" t="s">
        <v>426</v>
      </c>
      <c r="B822" s="26" t="s">
        <v>827</v>
      </c>
      <c r="C822" s="27">
        <f>'Stata Output'!C5605</f>
        <v>0.69325926000000004</v>
      </c>
      <c r="D822" s="27">
        <f>'Stata Output'!D5605</f>
        <v>0.13145301000000001</v>
      </c>
      <c r="E822" s="27">
        <f>'Stata Output'!E5605</f>
        <v>7.3611360000000001E-2</v>
      </c>
      <c r="G822" s="22">
        <f t="shared" si="96"/>
        <v>0</v>
      </c>
      <c r="H822" s="22">
        <f t="shared" si="97"/>
        <v>0</v>
      </c>
      <c r="I822" s="22">
        <f t="shared" si="98"/>
        <v>0</v>
      </c>
      <c r="K822" s="22">
        <f t="shared" si="99"/>
        <v>0</v>
      </c>
      <c r="N822" s="32" t="s">
        <v>426</v>
      </c>
      <c r="O822" s="22" t="s">
        <v>814</v>
      </c>
      <c r="P822" s="27">
        <f>'Stata Output'!C1281</f>
        <v>0.54587191000000002</v>
      </c>
      <c r="Q822" s="27">
        <f>'Stata Output'!D1281</f>
        <v>8.6283349999999995E-2</v>
      </c>
      <c r="R822" s="27">
        <f>'Stata Output'!E1281</f>
        <v>0.27244213</v>
      </c>
      <c r="T822" s="22">
        <f t="shared" si="100"/>
        <v>0</v>
      </c>
      <c r="U822" s="22">
        <f t="shared" si="101"/>
        <v>0</v>
      </c>
      <c r="V822" s="22">
        <f t="shared" si="102"/>
        <v>0</v>
      </c>
      <c r="X822" s="22">
        <f t="shared" si="103"/>
        <v>0</v>
      </c>
    </row>
    <row r="823" spans="1:24" x14ac:dyDescent="0.2">
      <c r="A823" s="32" t="s">
        <v>426</v>
      </c>
      <c r="B823" s="28" t="s">
        <v>828</v>
      </c>
      <c r="C823" s="27">
        <f>'Stata Output'!C5606</f>
        <v>0.69084352000000004</v>
      </c>
      <c r="D823" s="27">
        <f>'Stata Output'!D5606</f>
        <v>0.13151491000000001</v>
      </c>
      <c r="E823" s="27">
        <f>'Stata Output'!E5606</f>
        <v>7.6312229999999995E-2</v>
      </c>
      <c r="G823" s="22">
        <f t="shared" si="96"/>
        <v>0</v>
      </c>
      <c r="H823" s="22">
        <f t="shared" si="97"/>
        <v>0</v>
      </c>
      <c r="I823" s="22">
        <f t="shared" si="98"/>
        <v>0</v>
      </c>
      <c r="K823" s="22">
        <f t="shared" si="99"/>
        <v>0</v>
      </c>
      <c r="N823" s="32" t="s">
        <v>426</v>
      </c>
      <c r="O823" s="22" t="s">
        <v>815</v>
      </c>
      <c r="P823" s="27">
        <f>'Stata Output'!C1282</f>
        <v>0.54555682000000005</v>
      </c>
      <c r="Q823" s="27">
        <f>'Stata Output'!D1282</f>
        <v>8.7820229999999999E-2</v>
      </c>
      <c r="R823" s="27">
        <f>'Stata Output'!E1282</f>
        <v>0.27103740999999998</v>
      </c>
      <c r="T823" s="22">
        <f t="shared" si="100"/>
        <v>0</v>
      </c>
      <c r="U823" s="22">
        <f t="shared" si="101"/>
        <v>0</v>
      </c>
      <c r="V823" s="22">
        <f t="shared" si="102"/>
        <v>0</v>
      </c>
      <c r="X823" s="22">
        <f t="shared" si="103"/>
        <v>0</v>
      </c>
    </row>
    <row r="824" spans="1:24" x14ac:dyDescent="0.2">
      <c r="A824" s="32" t="s">
        <v>426</v>
      </c>
      <c r="B824" s="26" t="s">
        <v>829</v>
      </c>
      <c r="C824" s="27">
        <f>'Stata Output'!C5607</f>
        <v>0.68945888</v>
      </c>
      <c r="D824" s="27">
        <f>'Stata Output'!D5607</f>
        <v>0.13199823999999999</v>
      </c>
      <c r="E824" s="27">
        <f>'Stata Output'!E5607</f>
        <v>7.7217380000000002E-2</v>
      </c>
      <c r="G824" s="22">
        <f t="shared" si="96"/>
        <v>0</v>
      </c>
      <c r="H824" s="22">
        <f t="shared" si="97"/>
        <v>0</v>
      </c>
      <c r="I824" s="22">
        <f t="shared" si="98"/>
        <v>0</v>
      </c>
      <c r="K824" s="22">
        <f t="shared" si="99"/>
        <v>0</v>
      </c>
      <c r="N824" s="32" t="s">
        <v>426</v>
      </c>
      <c r="O824" s="22" t="s">
        <v>816</v>
      </c>
      <c r="P824" s="27">
        <f>'Stata Output'!C1283</f>
        <v>0.54663039999999996</v>
      </c>
      <c r="Q824" s="27">
        <f>'Stata Output'!D1283</f>
        <v>8.8041540000000001E-2</v>
      </c>
      <c r="R824" s="27">
        <f>'Stata Output'!E1283</f>
        <v>0.26980293999999999</v>
      </c>
      <c r="T824" s="22">
        <f t="shared" si="100"/>
        <v>0</v>
      </c>
      <c r="U824" s="22">
        <f t="shared" si="101"/>
        <v>0</v>
      </c>
      <c r="V824" s="22">
        <f t="shared" si="102"/>
        <v>0</v>
      </c>
      <c r="X824" s="22">
        <f t="shared" si="103"/>
        <v>0</v>
      </c>
    </row>
    <row r="825" spans="1:24" x14ac:dyDescent="0.2">
      <c r="A825" s="32" t="s">
        <v>426</v>
      </c>
      <c r="B825" s="28" t="s">
        <v>830</v>
      </c>
      <c r="C825" s="27">
        <f>'Stata Output'!C5608</f>
        <v>0.68977012000000004</v>
      </c>
      <c r="D825" s="27">
        <f>'Stata Output'!D5608</f>
        <v>0.13257981999999999</v>
      </c>
      <c r="E825" s="27">
        <f>'Stata Output'!E5608</f>
        <v>7.642446E-2</v>
      </c>
      <c r="G825" s="22">
        <f t="shared" si="96"/>
        <v>0</v>
      </c>
      <c r="H825" s="22">
        <f t="shared" si="97"/>
        <v>0</v>
      </c>
      <c r="I825" s="22">
        <f t="shared" si="98"/>
        <v>0</v>
      </c>
      <c r="K825" s="22">
        <f t="shared" si="99"/>
        <v>0</v>
      </c>
      <c r="N825" s="32" t="s">
        <v>426</v>
      </c>
      <c r="O825" s="22" t="s">
        <v>817</v>
      </c>
      <c r="P825" s="27">
        <f>'Stata Output'!C1284</f>
        <v>0.54796502999999996</v>
      </c>
      <c r="Q825" s="27">
        <f>'Stata Output'!D1284</f>
        <v>8.7366200000000005E-2</v>
      </c>
      <c r="R825" s="27">
        <f>'Stata Output'!E1284</f>
        <v>0.26971465999999999</v>
      </c>
      <c r="T825" s="22">
        <f t="shared" si="100"/>
        <v>0</v>
      </c>
      <c r="U825" s="22">
        <f t="shared" si="101"/>
        <v>0</v>
      </c>
      <c r="V825" s="22">
        <f t="shared" si="102"/>
        <v>0</v>
      </c>
      <c r="X825" s="22">
        <f t="shared" si="103"/>
        <v>0</v>
      </c>
    </row>
    <row r="826" spans="1:24" x14ac:dyDescent="0.2">
      <c r="A826" s="32" t="s">
        <v>426</v>
      </c>
      <c r="B826" s="26" t="s">
        <v>831</v>
      </c>
      <c r="C826" s="27">
        <f>'Stata Output'!C5609</f>
        <v>0.69162166000000003</v>
      </c>
      <c r="D826" s="27">
        <f>'Stata Output'!D5609</f>
        <v>0.13166564</v>
      </c>
      <c r="E826" s="27">
        <f>'Stata Output'!E5609</f>
        <v>7.5598609999999997E-2</v>
      </c>
      <c r="G826" s="22">
        <f t="shared" si="96"/>
        <v>0</v>
      </c>
      <c r="H826" s="22">
        <f t="shared" si="97"/>
        <v>0</v>
      </c>
      <c r="I826" s="22">
        <f t="shared" si="98"/>
        <v>0</v>
      </c>
      <c r="K826" s="22">
        <f t="shared" si="99"/>
        <v>0</v>
      </c>
      <c r="N826" s="32" t="s">
        <v>426</v>
      </c>
      <c r="O826" s="22" t="s">
        <v>818</v>
      </c>
      <c r="P826" s="27">
        <f>'Stata Output'!C1285</f>
        <v>0.54577929000000003</v>
      </c>
      <c r="Q826" s="27">
        <f>'Stata Output'!D1285</f>
        <v>8.7464769999999997E-2</v>
      </c>
      <c r="R826" s="27">
        <f>'Stata Output'!E1285</f>
        <v>0.27162218999999999</v>
      </c>
      <c r="T826" s="22">
        <f t="shared" si="100"/>
        <v>0</v>
      </c>
      <c r="U826" s="22">
        <f t="shared" si="101"/>
        <v>0</v>
      </c>
      <c r="V826" s="22">
        <f t="shared" si="102"/>
        <v>0</v>
      </c>
      <c r="X826" s="22">
        <f t="shared" si="103"/>
        <v>0</v>
      </c>
    </row>
    <row r="827" spans="1:24" x14ac:dyDescent="0.2">
      <c r="A827" s="32" t="s">
        <v>426</v>
      </c>
      <c r="B827" s="28" t="s">
        <v>832</v>
      </c>
      <c r="C827" s="27">
        <f>'Stata Output'!C5610</f>
        <v>0.68941074999999996</v>
      </c>
      <c r="D827" s="27">
        <f>'Stata Output'!D5610</f>
        <v>0.13203856999999999</v>
      </c>
      <c r="E827" s="27">
        <f>'Stata Output'!E5610</f>
        <v>7.7616450000000003E-2</v>
      </c>
      <c r="G827" s="22">
        <f t="shared" si="96"/>
        <v>0</v>
      </c>
      <c r="H827" s="22">
        <f t="shared" si="97"/>
        <v>0</v>
      </c>
      <c r="I827" s="22">
        <f t="shared" si="98"/>
        <v>0</v>
      </c>
      <c r="K827" s="22">
        <f t="shared" si="99"/>
        <v>0</v>
      </c>
      <c r="N827" s="32" t="s">
        <v>426</v>
      </c>
      <c r="O827" s="22" t="s">
        <v>819</v>
      </c>
      <c r="P827" s="27">
        <f>'Stata Output'!C1286</f>
        <v>0.54637661000000004</v>
      </c>
      <c r="Q827" s="27">
        <f>'Stata Output'!D1286</f>
        <v>8.8405540000000005E-2</v>
      </c>
      <c r="R827" s="27">
        <f>'Stata Output'!E1286</f>
        <v>0.27003338999999998</v>
      </c>
      <c r="T827" s="22">
        <f t="shared" si="100"/>
        <v>0</v>
      </c>
      <c r="U827" s="22">
        <f t="shared" si="101"/>
        <v>0</v>
      </c>
      <c r="V827" s="22">
        <f t="shared" si="102"/>
        <v>0</v>
      </c>
      <c r="X827" s="22">
        <f t="shared" si="103"/>
        <v>0</v>
      </c>
    </row>
    <row r="828" spans="1:24" x14ac:dyDescent="0.2">
      <c r="A828" s="32" t="s">
        <v>426</v>
      </c>
      <c r="B828" s="26" t="s">
        <v>833</v>
      </c>
      <c r="C828" s="27">
        <f>'Stata Output'!C5611</f>
        <v>0.68879223999999994</v>
      </c>
      <c r="D828" s="27">
        <f>'Stata Output'!D5611</f>
        <v>0.13142583999999999</v>
      </c>
      <c r="E828" s="27">
        <f>'Stata Output'!E5611</f>
        <v>7.9210290000000003E-2</v>
      </c>
      <c r="G828" s="22">
        <f t="shared" si="96"/>
        <v>0</v>
      </c>
      <c r="H828" s="22">
        <f t="shared" si="97"/>
        <v>0</v>
      </c>
      <c r="I828" s="22">
        <f t="shared" si="98"/>
        <v>0</v>
      </c>
      <c r="K828" s="22">
        <f t="shared" si="99"/>
        <v>0</v>
      </c>
      <c r="N828" s="32" t="s">
        <v>426</v>
      </c>
      <c r="O828" s="22" t="s">
        <v>820</v>
      </c>
      <c r="P828" s="27">
        <f>'Stata Output'!C1287</f>
        <v>0.54453565999999998</v>
      </c>
      <c r="Q828" s="27">
        <f>'Stata Output'!D1287</f>
        <v>8.9724769999999995E-2</v>
      </c>
      <c r="R828" s="27">
        <f>'Stata Output'!E1287</f>
        <v>0.27027632000000001</v>
      </c>
      <c r="T828" s="22">
        <f t="shared" si="100"/>
        <v>0</v>
      </c>
      <c r="U828" s="22">
        <f t="shared" si="101"/>
        <v>0</v>
      </c>
      <c r="V828" s="22">
        <f t="shared" si="102"/>
        <v>0</v>
      </c>
      <c r="X828" s="22">
        <f t="shared" si="103"/>
        <v>0</v>
      </c>
    </row>
    <row r="829" spans="1:24" x14ac:dyDescent="0.2">
      <c r="A829" s="32" t="s">
        <v>426</v>
      </c>
      <c r="B829" s="28" t="s">
        <v>834</v>
      </c>
      <c r="C829" s="27">
        <f>'Stata Output'!C5612</f>
        <v>0.70317218000000004</v>
      </c>
      <c r="D829" s="27">
        <f>'Stata Output'!D5612</f>
        <v>0.12425952</v>
      </c>
      <c r="E829" s="27">
        <f>'Stata Output'!E5612</f>
        <v>7.2891620000000004E-2</v>
      </c>
      <c r="G829" s="22">
        <f t="shared" si="96"/>
        <v>0</v>
      </c>
      <c r="H829" s="22">
        <f t="shared" si="97"/>
        <v>0</v>
      </c>
      <c r="I829" s="22">
        <f t="shared" si="98"/>
        <v>0</v>
      </c>
      <c r="K829" s="22">
        <f t="shared" si="99"/>
        <v>0</v>
      </c>
      <c r="N829" s="32" t="s">
        <v>426</v>
      </c>
      <c r="O829" s="22" t="s">
        <v>821</v>
      </c>
      <c r="P829" s="27">
        <f>'Stata Output'!C1288</f>
        <v>0.52737429000000002</v>
      </c>
      <c r="Q829" s="27">
        <f>'Stata Output'!D1288</f>
        <v>9.0588070000000007E-2</v>
      </c>
      <c r="R829" s="27">
        <f>'Stata Output'!E1288</f>
        <v>0.28515474000000002</v>
      </c>
      <c r="T829" s="22">
        <f t="shared" si="100"/>
        <v>0</v>
      </c>
      <c r="U829" s="22">
        <f t="shared" si="101"/>
        <v>0</v>
      </c>
      <c r="V829" s="22">
        <f t="shared" si="102"/>
        <v>0</v>
      </c>
      <c r="X829" s="22">
        <f t="shared" si="103"/>
        <v>0</v>
      </c>
    </row>
    <row r="830" spans="1:24" x14ac:dyDescent="0.2">
      <c r="A830" s="32" t="s">
        <v>426</v>
      </c>
      <c r="B830" s="26" t="s">
        <v>835</v>
      </c>
      <c r="C830" s="27">
        <f>'Stata Output'!C5613</f>
        <v>0.70991753999999996</v>
      </c>
      <c r="D830" s="27">
        <f>'Stata Output'!D5613</f>
        <v>0.12088633999999999</v>
      </c>
      <c r="E830" s="27">
        <f>'Stata Output'!E5613</f>
        <v>6.9944290000000006E-2</v>
      </c>
      <c r="G830" s="22">
        <f t="shared" si="96"/>
        <v>0</v>
      </c>
      <c r="H830" s="22">
        <f t="shared" si="97"/>
        <v>0</v>
      </c>
      <c r="I830" s="22">
        <f t="shared" si="98"/>
        <v>0</v>
      </c>
      <c r="K830" s="22">
        <f t="shared" si="99"/>
        <v>0</v>
      </c>
      <c r="N830" s="32" t="s">
        <v>426</v>
      </c>
      <c r="O830" s="22" t="s">
        <v>822</v>
      </c>
      <c r="P830" s="27">
        <f>'Stata Output'!C1289</f>
        <v>0.51929175000000005</v>
      </c>
      <c r="Q830" s="27">
        <f>'Stata Output'!D1289</f>
        <v>9.1010090000000002E-2</v>
      </c>
      <c r="R830" s="27">
        <f>'Stata Output'!E1289</f>
        <v>0.29214504000000002</v>
      </c>
      <c r="T830" s="22">
        <f t="shared" si="100"/>
        <v>0</v>
      </c>
      <c r="U830" s="22">
        <f t="shared" si="101"/>
        <v>0</v>
      </c>
      <c r="V830" s="22">
        <f t="shared" si="102"/>
        <v>0</v>
      </c>
      <c r="X830" s="22">
        <f t="shared" si="103"/>
        <v>0</v>
      </c>
    </row>
    <row r="831" spans="1:24" x14ac:dyDescent="0.2">
      <c r="A831" s="32" t="s">
        <v>426</v>
      </c>
      <c r="B831" s="28" t="s">
        <v>836</v>
      </c>
      <c r="C831" s="27">
        <f>'Stata Output'!C5614</f>
        <v>0.70759976999999996</v>
      </c>
      <c r="D831" s="27">
        <f>'Stata Output'!D5614</f>
        <v>0.12188222</v>
      </c>
      <c r="E831" s="27">
        <f>'Stata Output'!E5614</f>
        <v>7.1191260000000006E-2</v>
      </c>
      <c r="G831" s="22">
        <f t="shared" si="96"/>
        <v>0</v>
      </c>
      <c r="H831" s="22">
        <f t="shared" si="97"/>
        <v>0</v>
      </c>
      <c r="I831" s="22">
        <f t="shared" si="98"/>
        <v>0</v>
      </c>
      <c r="K831" s="22">
        <f t="shared" si="99"/>
        <v>0</v>
      </c>
      <c r="N831" s="32" t="s">
        <v>426</v>
      </c>
      <c r="O831" s="22" t="s">
        <v>823</v>
      </c>
      <c r="P831" s="27">
        <f>'Stata Output'!C1290</f>
        <v>0.52161203</v>
      </c>
      <c r="Q831" s="27">
        <f>'Stata Output'!D1290</f>
        <v>9.1105400000000003E-2</v>
      </c>
      <c r="R831" s="27">
        <f>'Stata Output'!E1290</f>
        <v>0.28989953000000002</v>
      </c>
      <c r="T831" s="22">
        <f t="shared" si="100"/>
        <v>0</v>
      </c>
      <c r="U831" s="22">
        <f t="shared" si="101"/>
        <v>0</v>
      </c>
      <c r="V831" s="22">
        <f t="shared" si="102"/>
        <v>0</v>
      </c>
      <c r="X831" s="22">
        <f t="shared" si="103"/>
        <v>0</v>
      </c>
    </row>
    <row r="832" spans="1:24" x14ac:dyDescent="0.2">
      <c r="A832" s="32" t="s">
        <v>426</v>
      </c>
      <c r="B832" s="26" t="s">
        <v>837</v>
      </c>
      <c r="C832" s="27">
        <f>'Stata Output'!C5615</f>
        <v>0.70749415999999998</v>
      </c>
      <c r="D832" s="27">
        <f>'Stata Output'!D5615</f>
        <v>0.12137932</v>
      </c>
      <c r="E832" s="27">
        <f>'Stata Output'!E5615</f>
        <v>7.2035150000000006E-2</v>
      </c>
      <c r="G832" s="22">
        <f t="shared" si="96"/>
        <v>0</v>
      </c>
      <c r="H832" s="22">
        <f t="shared" si="97"/>
        <v>0</v>
      </c>
      <c r="I832" s="22">
        <f t="shared" si="98"/>
        <v>0</v>
      </c>
      <c r="K832" s="22">
        <f t="shared" si="99"/>
        <v>0</v>
      </c>
      <c r="N832" s="32" t="s">
        <v>426</v>
      </c>
      <c r="O832" s="22" t="s">
        <v>824</v>
      </c>
      <c r="P832" s="27">
        <f>'Stata Output'!C1291</f>
        <v>0.52018233000000003</v>
      </c>
      <c r="Q832" s="27">
        <f>'Stata Output'!D1291</f>
        <v>9.1917239999999997E-2</v>
      </c>
      <c r="R832" s="27">
        <f>'Stata Output'!E1291</f>
        <v>0.29032281999999998</v>
      </c>
      <c r="T832" s="22">
        <f t="shared" si="100"/>
        <v>0</v>
      </c>
      <c r="U832" s="22">
        <f t="shared" si="101"/>
        <v>0</v>
      </c>
      <c r="V832" s="22">
        <f t="shared" si="102"/>
        <v>0</v>
      </c>
      <c r="X832" s="22">
        <f t="shared" si="103"/>
        <v>0</v>
      </c>
    </row>
    <row r="833" spans="1:24" x14ac:dyDescent="0.2">
      <c r="A833" s="32" t="s">
        <v>426</v>
      </c>
      <c r="B833" s="28" t="s">
        <v>838</v>
      </c>
      <c r="C833" s="27">
        <f>'Stata Output'!C5616</f>
        <v>0.70728237000000005</v>
      </c>
      <c r="D833" s="27">
        <f>'Stata Output'!D5616</f>
        <v>0.12113267</v>
      </c>
      <c r="E833" s="27">
        <f>'Stata Output'!E5616</f>
        <v>7.2633790000000004E-2</v>
      </c>
      <c r="G833" s="22">
        <f t="shared" si="96"/>
        <v>0</v>
      </c>
      <c r="H833" s="22">
        <f t="shared" si="97"/>
        <v>0</v>
      </c>
      <c r="I833" s="22">
        <f t="shared" si="98"/>
        <v>0</v>
      </c>
      <c r="K833" s="22">
        <f t="shared" si="99"/>
        <v>0</v>
      </c>
      <c r="N833" s="32" t="s">
        <v>426</v>
      </c>
      <c r="O833" s="22" t="s">
        <v>825</v>
      </c>
      <c r="P833" s="27">
        <f>'Stata Output'!C1292</f>
        <v>0.51944878999999999</v>
      </c>
      <c r="Q833" s="27">
        <f>'Stata Output'!D1292</f>
        <v>9.242322E-2</v>
      </c>
      <c r="R833" s="27">
        <f>'Stata Output'!E1292</f>
        <v>0.29044132</v>
      </c>
      <c r="T833" s="22">
        <f t="shared" si="100"/>
        <v>0</v>
      </c>
      <c r="U833" s="22">
        <f t="shared" si="101"/>
        <v>0</v>
      </c>
      <c r="V833" s="22">
        <f t="shared" si="102"/>
        <v>0</v>
      </c>
      <c r="X833" s="22">
        <f t="shared" si="103"/>
        <v>0</v>
      </c>
    </row>
    <row r="834" spans="1:24" x14ac:dyDescent="0.2">
      <c r="A834" s="32" t="s">
        <v>426</v>
      </c>
      <c r="B834" s="26" t="s">
        <v>839</v>
      </c>
      <c r="C834" s="27">
        <f>'Stata Output'!C5617</f>
        <v>0.67868636999999998</v>
      </c>
      <c r="D834" s="27">
        <f>'Stata Output'!D5617</f>
        <v>8.737027E-2</v>
      </c>
      <c r="E834" s="27">
        <f>'Stata Output'!E5617</f>
        <v>0.13231552999999999</v>
      </c>
      <c r="G834" s="22">
        <f t="shared" si="96"/>
        <v>0</v>
      </c>
      <c r="H834" s="22">
        <f t="shared" si="97"/>
        <v>0</v>
      </c>
      <c r="I834" s="22">
        <f t="shared" si="98"/>
        <v>0</v>
      </c>
      <c r="K834" s="22">
        <f t="shared" si="99"/>
        <v>0</v>
      </c>
      <c r="N834" s="32" t="s">
        <v>426</v>
      </c>
      <c r="O834" s="22" t="s">
        <v>826</v>
      </c>
      <c r="P834" s="27">
        <f>'Stata Output'!C1293</f>
        <v>0.43851374999999998</v>
      </c>
      <c r="Q834" s="27">
        <f>'Stata Output'!D1293</f>
        <v>0.14017743999999999</v>
      </c>
      <c r="R834" s="27">
        <f>'Stata Output'!E1293</f>
        <v>0.29080381</v>
      </c>
      <c r="T834" s="22">
        <f t="shared" si="100"/>
        <v>0</v>
      </c>
      <c r="U834" s="22">
        <f t="shared" si="101"/>
        <v>0</v>
      </c>
      <c r="V834" s="22">
        <f t="shared" si="102"/>
        <v>0</v>
      </c>
      <c r="X834" s="22">
        <f t="shared" si="103"/>
        <v>0</v>
      </c>
    </row>
    <row r="835" spans="1:24" x14ac:dyDescent="0.2">
      <c r="A835" s="32" t="s">
        <v>426</v>
      </c>
      <c r="B835" s="28" t="s">
        <v>840</v>
      </c>
      <c r="C835" s="27">
        <f>'Stata Output'!C5618</f>
        <v>0.68682235000000003</v>
      </c>
      <c r="D835" s="27">
        <f>'Stata Output'!D5618</f>
        <v>8.943661E-2</v>
      </c>
      <c r="E835" s="27">
        <f>'Stata Output'!E5618</f>
        <v>0.12242829</v>
      </c>
      <c r="G835" s="22">
        <f t="shared" si="96"/>
        <v>0</v>
      </c>
      <c r="H835" s="22">
        <f t="shared" si="97"/>
        <v>0</v>
      </c>
      <c r="I835" s="22">
        <f t="shared" si="98"/>
        <v>0</v>
      </c>
      <c r="K835" s="22">
        <f t="shared" si="99"/>
        <v>0</v>
      </c>
      <c r="N835" s="32" t="s">
        <v>426</v>
      </c>
      <c r="O835" s="22" t="s">
        <v>827</v>
      </c>
      <c r="P835" s="27">
        <f>'Stata Output'!C1294</f>
        <v>0.44374449999999999</v>
      </c>
      <c r="Q835" s="27">
        <f>'Stata Output'!D1294</f>
        <v>0.13406143000000001</v>
      </c>
      <c r="R835" s="27">
        <f>'Stata Output'!E1294</f>
        <v>0.29517838000000002</v>
      </c>
      <c r="T835" s="22">
        <f t="shared" si="100"/>
        <v>0</v>
      </c>
      <c r="U835" s="22">
        <f t="shared" si="101"/>
        <v>0</v>
      </c>
      <c r="V835" s="22">
        <f t="shared" si="102"/>
        <v>0</v>
      </c>
      <c r="X835" s="22">
        <f t="shared" si="103"/>
        <v>0</v>
      </c>
    </row>
    <row r="836" spans="1:24" x14ac:dyDescent="0.2">
      <c r="A836" s="32" t="s">
        <v>426</v>
      </c>
      <c r="B836" s="26" t="s">
        <v>841</v>
      </c>
      <c r="C836" s="27">
        <f>'Stata Output'!C5619</f>
        <v>0.69697189999999998</v>
      </c>
      <c r="D836" s="27">
        <f>'Stata Output'!D5619</f>
        <v>8.9584620000000004E-2</v>
      </c>
      <c r="E836" s="27">
        <f>'Stata Output'!E5619</f>
        <v>0.11276917</v>
      </c>
      <c r="G836" s="22">
        <f t="shared" si="96"/>
        <v>0</v>
      </c>
      <c r="H836" s="22">
        <f t="shared" si="97"/>
        <v>0</v>
      </c>
      <c r="I836" s="22">
        <f t="shared" si="98"/>
        <v>0</v>
      </c>
      <c r="K836" s="22">
        <f t="shared" si="99"/>
        <v>0</v>
      </c>
      <c r="N836" s="32" t="s">
        <v>426</v>
      </c>
      <c r="O836" s="22" t="s">
        <v>828</v>
      </c>
      <c r="P836" s="27">
        <f>'Stata Output'!C1295</f>
        <v>0.44418848999999999</v>
      </c>
      <c r="Q836" s="27">
        <f>'Stata Output'!D1295</f>
        <v>0.12921848</v>
      </c>
      <c r="R836" s="27">
        <f>'Stata Output'!E1295</f>
        <v>0.30236559000000002</v>
      </c>
      <c r="T836" s="22">
        <f t="shared" si="100"/>
        <v>0</v>
      </c>
      <c r="U836" s="22">
        <f t="shared" si="101"/>
        <v>0</v>
      </c>
      <c r="V836" s="22">
        <f t="shared" si="102"/>
        <v>0</v>
      </c>
      <c r="X836" s="22">
        <f t="shared" si="103"/>
        <v>0</v>
      </c>
    </row>
    <row r="837" spans="1:24" x14ac:dyDescent="0.2">
      <c r="A837" s="32" t="s">
        <v>426</v>
      </c>
      <c r="B837" s="28" t="s">
        <v>842</v>
      </c>
      <c r="C837" s="27">
        <f>'Stata Output'!C5620</f>
        <v>0.69567489999999998</v>
      </c>
      <c r="D837" s="27">
        <f>'Stata Output'!D5620</f>
        <v>8.7748199999999998E-2</v>
      </c>
      <c r="E837" s="27">
        <f>'Stata Output'!E5620</f>
        <v>0.11690318</v>
      </c>
      <c r="G837" s="22">
        <f t="shared" si="96"/>
        <v>0</v>
      </c>
      <c r="H837" s="22">
        <f t="shared" si="97"/>
        <v>0</v>
      </c>
      <c r="I837" s="22">
        <f t="shared" si="98"/>
        <v>0</v>
      </c>
      <c r="K837" s="22">
        <f t="shared" si="99"/>
        <v>0</v>
      </c>
      <c r="N837" s="32" t="s">
        <v>426</v>
      </c>
      <c r="O837" s="22" t="s">
        <v>829</v>
      </c>
      <c r="P837" s="27">
        <f>'Stata Output'!C1296</f>
        <v>0.43878347000000001</v>
      </c>
      <c r="Q837" s="27">
        <f>'Stata Output'!D1296</f>
        <v>0.13279719000000001</v>
      </c>
      <c r="R837" s="27">
        <f>'Stata Output'!E1296</f>
        <v>0.30340375000000003</v>
      </c>
      <c r="T837" s="22">
        <f t="shared" si="100"/>
        <v>0</v>
      </c>
      <c r="U837" s="22">
        <f t="shared" si="101"/>
        <v>0</v>
      </c>
      <c r="V837" s="22">
        <f t="shared" si="102"/>
        <v>0</v>
      </c>
      <c r="X837" s="22">
        <f t="shared" si="103"/>
        <v>0</v>
      </c>
    </row>
    <row r="838" spans="1:24" x14ac:dyDescent="0.2">
      <c r="A838" s="32" t="s">
        <v>426</v>
      </c>
      <c r="B838" s="26" t="s">
        <v>843</v>
      </c>
      <c r="C838" s="27">
        <f>'Stata Output'!C5621</f>
        <v>0.69841958000000004</v>
      </c>
      <c r="D838" s="27">
        <f>'Stata Output'!D5621</f>
        <v>8.5115990000000002E-2</v>
      </c>
      <c r="E838" s="27">
        <f>'Stata Output'!E5621</f>
        <v>0.1175122</v>
      </c>
      <c r="G838" s="22">
        <f t="shared" ref="G838:G886" si="104">IF(C838&lt;0,1,0)</f>
        <v>0</v>
      </c>
      <c r="H838" s="22">
        <f t="shared" ref="H838:H886" si="105">IF(D838&lt;0,1,0)</f>
        <v>0</v>
      </c>
      <c r="I838" s="22">
        <f t="shared" ref="I838:I886" si="106">IF(E838&lt;0,1,0)</f>
        <v>0</v>
      </c>
      <c r="K838" s="22">
        <f t="shared" ref="K838:K886" si="107">SUM(G838:I838)</f>
        <v>0</v>
      </c>
      <c r="N838" s="32" t="s">
        <v>426</v>
      </c>
      <c r="O838" s="26" t="s">
        <v>843</v>
      </c>
      <c r="P838" s="27">
        <f>'Stata Output'!C1297</f>
        <v>0.43196706000000001</v>
      </c>
      <c r="Q838" s="27">
        <f>'Stata Output'!D1297</f>
        <v>0.13482411999999999</v>
      </c>
      <c r="R838" s="27">
        <f>'Stata Output'!E1297</f>
        <v>0.30745567000000001</v>
      </c>
      <c r="T838" s="22">
        <f t="shared" ref="T838:T886" si="108">IF(P838&lt;0,1,0)</f>
        <v>0</v>
      </c>
      <c r="U838" s="22">
        <f t="shared" ref="U838:U886" si="109">IF(Q838&lt;0,1,0)</f>
        <v>0</v>
      </c>
      <c r="V838" s="22">
        <f t="shared" ref="V838:V886" si="110">IF(R838&lt;0,1,0)</f>
        <v>0</v>
      </c>
      <c r="X838" s="22">
        <f t="shared" ref="X838:X886" si="111">SUM(T838:V838)</f>
        <v>0</v>
      </c>
    </row>
    <row r="839" spans="1:24" x14ac:dyDescent="0.2">
      <c r="A839" s="32" t="s">
        <v>426</v>
      </c>
      <c r="B839" s="28" t="s">
        <v>844</v>
      </c>
      <c r="C839" s="27">
        <f>'Stata Output'!C5622</f>
        <v>0.66164778000000002</v>
      </c>
      <c r="D839" s="27">
        <f>'Stata Output'!D5622</f>
        <v>0.10125264</v>
      </c>
      <c r="E839" s="27">
        <f>'Stata Output'!E5622</f>
        <v>0.13681212000000001</v>
      </c>
      <c r="G839" s="22">
        <f t="shared" si="104"/>
        <v>0</v>
      </c>
      <c r="H839" s="22">
        <f t="shared" si="105"/>
        <v>0</v>
      </c>
      <c r="I839" s="22">
        <f t="shared" si="106"/>
        <v>0</v>
      </c>
      <c r="K839" s="22">
        <f t="shared" si="107"/>
        <v>0</v>
      </c>
      <c r="N839" s="32" t="s">
        <v>426</v>
      </c>
      <c r="O839" s="28" t="s">
        <v>844</v>
      </c>
      <c r="P839" s="27">
        <f>'Stata Output'!C1298</f>
        <v>0.46972185</v>
      </c>
      <c r="Q839" s="27">
        <f>'Stata Output'!D1298</f>
        <v>0.13584013</v>
      </c>
      <c r="R839" s="27">
        <f>'Stata Output'!E1298</f>
        <v>0.27150744999999998</v>
      </c>
      <c r="T839" s="22">
        <f t="shared" si="108"/>
        <v>0</v>
      </c>
      <c r="U839" s="22">
        <f t="shared" si="109"/>
        <v>0</v>
      </c>
      <c r="V839" s="22">
        <f t="shared" si="110"/>
        <v>0</v>
      </c>
      <c r="X839" s="22">
        <f t="shared" si="111"/>
        <v>0</v>
      </c>
    </row>
    <row r="840" spans="1:24" x14ac:dyDescent="0.2">
      <c r="A840" s="32" t="s">
        <v>426</v>
      </c>
      <c r="B840" s="26" t="s">
        <v>845</v>
      </c>
      <c r="C840" s="27">
        <f>'Stata Output'!C5623</f>
        <v>0.66271944000000005</v>
      </c>
      <c r="D840" s="27">
        <f>'Stata Output'!D5623</f>
        <v>9.8680829999999997E-2</v>
      </c>
      <c r="E840" s="27">
        <f>'Stata Output'!E5623</f>
        <v>0.13926645000000001</v>
      </c>
      <c r="G840" s="22">
        <f t="shared" si="104"/>
        <v>0</v>
      </c>
      <c r="H840" s="22">
        <f t="shared" si="105"/>
        <v>0</v>
      </c>
      <c r="I840" s="22">
        <f t="shared" si="106"/>
        <v>0</v>
      </c>
      <c r="K840" s="22">
        <f t="shared" si="107"/>
        <v>0</v>
      </c>
      <c r="N840" s="32" t="s">
        <v>426</v>
      </c>
      <c r="O840" s="26" t="s">
        <v>845</v>
      </c>
      <c r="P840" s="27">
        <f>'Stata Output'!C1299</f>
        <v>0.46273634000000002</v>
      </c>
      <c r="Q840" s="27">
        <f>'Stata Output'!D1299</f>
        <v>0.13890559</v>
      </c>
      <c r="R840" s="27">
        <f>'Stata Output'!E1299</f>
        <v>0.27456973000000001</v>
      </c>
      <c r="T840" s="22">
        <f t="shared" si="108"/>
        <v>0</v>
      </c>
      <c r="U840" s="22">
        <f t="shared" si="109"/>
        <v>0</v>
      </c>
      <c r="V840" s="22">
        <f t="shared" si="110"/>
        <v>0</v>
      </c>
      <c r="X840" s="22">
        <f t="shared" si="111"/>
        <v>0</v>
      </c>
    </row>
    <row r="841" spans="1:24" x14ac:dyDescent="0.2">
      <c r="A841" s="32" t="s">
        <v>426</v>
      </c>
      <c r="B841" s="28" t="s">
        <v>846</v>
      </c>
      <c r="C841" s="27">
        <f>'Stata Output'!C5624</f>
        <v>0.66414086999999999</v>
      </c>
      <c r="D841" s="27">
        <f>'Stata Output'!D5624</f>
        <v>9.5269629999999994E-2</v>
      </c>
      <c r="E841" s="27">
        <f>'Stata Output'!E5624</f>
        <v>0.14252184000000001</v>
      </c>
      <c r="G841" s="22">
        <f t="shared" si="104"/>
        <v>0</v>
      </c>
      <c r="H841" s="22">
        <f t="shared" si="105"/>
        <v>0</v>
      </c>
      <c r="I841" s="22">
        <f t="shared" si="106"/>
        <v>0</v>
      </c>
      <c r="K841" s="22">
        <f t="shared" si="107"/>
        <v>0</v>
      </c>
      <c r="N841" s="32" t="s">
        <v>426</v>
      </c>
      <c r="O841" s="28" t="s">
        <v>846</v>
      </c>
      <c r="P841" s="27">
        <f>'Stata Output'!C1300</f>
        <v>0.45347088000000002</v>
      </c>
      <c r="Q841" s="27">
        <f>'Stata Output'!D1300</f>
        <v>0.14297156999999999</v>
      </c>
      <c r="R841" s="27">
        <f>'Stata Output'!E1300</f>
        <v>0.27863147999999999</v>
      </c>
      <c r="T841" s="22">
        <f t="shared" si="108"/>
        <v>0</v>
      </c>
      <c r="U841" s="22">
        <f t="shared" si="109"/>
        <v>0</v>
      </c>
      <c r="V841" s="22">
        <f t="shared" si="110"/>
        <v>0</v>
      </c>
      <c r="X841" s="22">
        <f t="shared" si="111"/>
        <v>0</v>
      </c>
    </row>
    <row r="842" spans="1:24" x14ac:dyDescent="0.2">
      <c r="A842" s="32" t="s">
        <v>426</v>
      </c>
      <c r="B842" s="26" t="s">
        <v>847</v>
      </c>
      <c r="C842" s="27">
        <f>'Stata Output'!C5625</f>
        <v>0.66425193999999999</v>
      </c>
      <c r="D842" s="27">
        <f>'Stata Output'!D5625</f>
        <v>9.4163090000000005E-2</v>
      </c>
      <c r="E842" s="27">
        <f>'Stata Output'!E5625</f>
        <v>0.14398203000000001</v>
      </c>
      <c r="G842" s="22">
        <f t="shared" si="104"/>
        <v>0</v>
      </c>
      <c r="H842" s="22">
        <f t="shared" si="105"/>
        <v>0</v>
      </c>
      <c r="I842" s="22">
        <f t="shared" si="106"/>
        <v>0</v>
      </c>
      <c r="K842" s="22">
        <f t="shared" si="107"/>
        <v>0</v>
      </c>
      <c r="N842" s="32" t="s">
        <v>426</v>
      </c>
      <c r="O842" s="26" t="s">
        <v>847</v>
      </c>
      <c r="P842" s="27">
        <f>'Stata Output'!C1301</f>
        <v>0.45039454000000001</v>
      </c>
      <c r="Q842" s="27">
        <f>'Stata Output'!D1301</f>
        <v>0.1445264</v>
      </c>
      <c r="R842" s="27">
        <f>'Stata Output'!E1301</f>
        <v>0.27975412999999999</v>
      </c>
      <c r="T842" s="22">
        <f t="shared" si="108"/>
        <v>0</v>
      </c>
      <c r="U842" s="22">
        <f t="shared" si="109"/>
        <v>0</v>
      </c>
      <c r="V842" s="22">
        <f t="shared" si="110"/>
        <v>0</v>
      </c>
      <c r="X842" s="22">
        <f t="shared" si="111"/>
        <v>0</v>
      </c>
    </row>
    <row r="843" spans="1:24" x14ac:dyDescent="0.2">
      <c r="A843" s="32" t="s">
        <v>426</v>
      </c>
      <c r="B843" s="28" t="s">
        <v>848</v>
      </c>
      <c r="C843" s="27">
        <f>'Stata Output'!C5626</f>
        <v>0.66421512999999999</v>
      </c>
      <c r="D843" s="27">
        <f>'Stata Output'!D5626</f>
        <v>9.3412899999999993E-2</v>
      </c>
      <c r="E843" s="27">
        <f>'Stata Output'!E5626</f>
        <v>0.14510145999999999</v>
      </c>
      <c r="G843" s="22">
        <f t="shared" si="104"/>
        <v>0</v>
      </c>
      <c r="H843" s="22">
        <f t="shared" si="105"/>
        <v>0</v>
      </c>
      <c r="I843" s="22">
        <f t="shared" si="106"/>
        <v>0</v>
      </c>
      <c r="K843" s="22">
        <f t="shared" si="107"/>
        <v>0</v>
      </c>
      <c r="N843" s="32" t="s">
        <v>426</v>
      </c>
      <c r="O843" s="28" t="s">
        <v>848</v>
      </c>
      <c r="P843" s="27">
        <f>'Stata Output'!C1302</f>
        <v>0.44828623000000001</v>
      </c>
      <c r="Q843" s="27">
        <f>'Stata Output'!D1302</f>
        <v>0.14565607</v>
      </c>
      <c r="R843" s="27">
        <f>'Stata Output'!E1302</f>
        <v>0.28045279000000001</v>
      </c>
      <c r="T843" s="22">
        <f t="shared" si="108"/>
        <v>0</v>
      </c>
      <c r="U843" s="22">
        <f t="shared" si="109"/>
        <v>0</v>
      </c>
      <c r="V843" s="22">
        <f t="shared" si="110"/>
        <v>0</v>
      </c>
      <c r="X843" s="22">
        <f t="shared" si="111"/>
        <v>0</v>
      </c>
    </row>
    <row r="844" spans="1:24" x14ac:dyDescent="0.2">
      <c r="A844" s="32" t="s">
        <v>426</v>
      </c>
      <c r="B844" s="26" t="s">
        <v>849</v>
      </c>
      <c r="C844" s="27">
        <f>'Stata Output'!C5627</f>
        <v>0.67007762000000004</v>
      </c>
      <c r="D844" s="27">
        <f>'Stata Output'!D5627</f>
        <v>9.6653089999999997E-2</v>
      </c>
      <c r="E844" s="27">
        <f>'Stata Output'!E5627</f>
        <v>0.13575744000000001</v>
      </c>
      <c r="G844" s="22">
        <f t="shared" si="104"/>
        <v>0</v>
      </c>
      <c r="H844" s="22">
        <f t="shared" si="105"/>
        <v>0</v>
      </c>
      <c r="I844" s="22">
        <f t="shared" si="106"/>
        <v>0</v>
      </c>
      <c r="K844" s="22">
        <f t="shared" si="107"/>
        <v>0</v>
      </c>
      <c r="N844" s="32" t="s">
        <v>426</v>
      </c>
      <c r="O844" s="26" t="s">
        <v>849</v>
      </c>
      <c r="P844" s="27">
        <f>'Stata Output'!C1303</f>
        <v>0.45669784000000002</v>
      </c>
      <c r="Q844" s="27">
        <f>'Stata Output'!D1303</f>
        <v>0.13895658999999999</v>
      </c>
      <c r="R844" s="27">
        <f>'Stata Output'!E1303</f>
        <v>0.28214310999999997</v>
      </c>
      <c r="T844" s="22">
        <f t="shared" si="108"/>
        <v>0</v>
      </c>
      <c r="U844" s="22">
        <f t="shared" si="109"/>
        <v>0</v>
      </c>
      <c r="V844" s="22">
        <f t="shared" si="110"/>
        <v>0</v>
      </c>
      <c r="X844" s="22">
        <f t="shared" si="111"/>
        <v>0</v>
      </c>
    </row>
    <row r="845" spans="1:24" x14ac:dyDescent="0.2">
      <c r="A845" s="32" t="s">
        <v>426</v>
      </c>
      <c r="B845" s="28" t="s">
        <v>850</v>
      </c>
      <c r="C845" s="27">
        <f>'Stata Output'!C5628</f>
        <v>0.66749524999999998</v>
      </c>
      <c r="D845" s="27">
        <f>'Stata Output'!D5628</f>
        <v>9.6264139999999998E-2</v>
      </c>
      <c r="E845" s="27">
        <f>'Stata Output'!E5628</f>
        <v>0.13929792999999999</v>
      </c>
      <c r="G845" s="22">
        <f t="shared" si="104"/>
        <v>0</v>
      </c>
      <c r="H845" s="22">
        <f t="shared" si="105"/>
        <v>0</v>
      </c>
      <c r="I845" s="22">
        <f t="shared" si="106"/>
        <v>0</v>
      </c>
      <c r="K845" s="22">
        <f t="shared" si="107"/>
        <v>0</v>
      </c>
      <c r="N845" s="32" t="s">
        <v>426</v>
      </c>
      <c r="O845" s="28" t="s">
        <v>850</v>
      </c>
      <c r="P845" s="27">
        <f>'Stata Output'!C1304</f>
        <v>0.4550865</v>
      </c>
      <c r="Q845" s="27">
        <f>'Stata Output'!D1304</f>
        <v>0.14126975</v>
      </c>
      <c r="R845" s="27">
        <f>'Stata Output'!E1304</f>
        <v>0.28107779999999999</v>
      </c>
      <c r="T845" s="22">
        <f t="shared" si="108"/>
        <v>0</v>
      </c>
      <c r="U845" s="22">
        <f t="shared" si="109"/>
        <v>0</v>
      </c>
      <c r="V845" s="22">
        <f t="shared" si="110"/>
        <v>0</v>
      </c>
      <c r="X845" s="22">
        <f t="shared" si="111"/>
        <v>0</v>
      </c>
    </row>
    <row r="846" spans="1:24" x14ac:dyDescent="0.2">
      <c r="A846" s="32" t="s">
        <v>426</v>
      </c>
      <c r="B846" s="26" t="s">
        <v>851</v>
      </c>
      <c r="C846" s="27">
        <f>'Stata Output'!C5629</f>
        <v>0.66365415000000005</v>
      </c>
      <c r="D846" s="27">
        <f>'Stata Output'!D5629</f>
        <v>9.6586839999999993E-2</v>
      </c>
      <c r="E846" s="27">
        <f>'Stata Output'!E5629</f>
        <v>0.14327044</v>
      </c>
      <c r="G846" s="22">
        <f t="shared" si="104"/>
        <v>0</v>
      </c>
      <c r="H846" s="22">
        <f t="shared" si="105"/>
        <v>0</v>
      </c>
      <c r="I846" s="22">
        <f t="shared" si="106"/>
        <v>0</v>
      </c>
      <c r="K846" s="22">
        <f t="shared" si="107"/>
        <v>0</v>
      </c>
      <c r="N846" s="32" t="s">
        <v>426</v>
      </c>
      <c r="O846" s="26" t="s">
        <v>851</v>
      </c>
      <c r="P846" s="27">
        <f>'Stata Output'!C1305</f>
        <v>0.45521355000000002</v>
      </c>
      <c r="Q846" s="27">
        <f>'Stata Output'!D1305</f>
        <v>0.14338313</v>
      </c>
      <c r="R846" s="27">
        <f>'Stata Output'!E1305</f>
        <v>0.27862926999999998</v>
      </c>
      <c r="T846" s="22">
        <f t="shared" si="108"/>
        <v>0</v>
      </c>
      <c r="U846" s="22">
        <f t="shared" si="109"/>
        <v>0</v>
      </c>
      <c r="V846" s="22">
        <f t="shared" si="110"/>
        <v>0</v>
      </c>
      <c r="X846" s="22">
        <f t="shared" si="111"/>
        <v>0</v>
      </c>
    </row>
    <row r="847" spans="1:24" x14ac:dyDescent="0.2">
      <c r="A847" s="32" t="s">
        <v>426</v>
      </c>
      <c r="B847" s="28" t="s">
        <v>852</v>
      </c>
      <c r="C847" s="27">
        <f>'Stata Output'!C5630</f>
        <v>0.73176417000000005</v>
      </c>
      <c r="D847" s="27">
        <f>'Stata Output'!D5630</f>
        <v>0.10141788</v>
      </c>
      <c r="E847" s="27">
        <f>'Stata Output'!E5630</f>
        <v>6.4340499999999995E-2</v>
      </c>
      <c r="G847" s="22">
        <f t="shared" si="104"/>
        <v>0</v>
      </c>
      <c r="H847" s="22">
        <f t="shared" si="105"/>
        <v>0</v>
      </c>
      <c r="I847" s="22">
        <f t="shared" si="106"/>
        <v>0</v>
      </c>
      <c r="K847" s="22">
        <f t="shared" si="107"/>
        <v>0</v>
      </c>
      <c r="N847" s="32" t="s">
        <v>426</v>
      </c>
      <c r="O847" s="28" t="s">
        <v>852</v>
      </c>
      <c r="P847" s="27">
        <f>'Stata Output'!C1306</f>
        <v>0.47659087</v>
      </c>
      <c r="Q847" s="27">
        <f>'Stata Output'!D1306</f>
        <v>9.6853159999999994E-2</v>
      </c>
      <c r="R847" s="27">
        <f>'Stata Output'!E1306</f>
        <v>0.31683937000000001</v>
      </c>
      <c r="T847" s="22">
        <f t="shared" si="108"/>
        <v>0</v>
      </c>
      <c r="U847" s="22">
        <f t="shared" si="109"/>
        <v>0</v>
      </c>
      <c r="V847" s="22">
        <f t="shared" si="110"/>
        <v>0</v>
      </c>
      <c r="X847" s="22">
        <f t="shared" si="111"/>
        <v>0</v>
      </c>
    </row>
    <row r="848" spans="1:24" x14ac:dyDescent="0.2">
      <c r="A848" s="32" t="s">
        <v>426</v>
      </c>
      <c r="B848" s="26" t="s">
        <v>853</v>
      </c>
      <c r="C848" s="27">
        <f>'Stata Output'!C5631</f>
        <v>0.73076063999999996</v>
      </c>
      <c r="D848" s="27">
        <f>'Stata Output'!D5631</f>
        <v>0.10317767999999999</v>
      </c>
      <c r="E848" s="27">
        <f>'Stata Output'!E5631</f>
        <v>6.3007729999999998E-2</v>
      </c>
      <c r="G848" s="22">
        <f t="shared" si="104"/>
        <v>0</v>
      </c>
      <c r="H848" s="22">
        <f t="shared" si="105"/>
        <v>0</v>
      </c>
      <c r="I848" s="22">
        <f t="shared" si="106"/>
        <v>0</v>
      </c>
      <c r="K848" s="22">
        <f t="shared" si="107"/>
        <v>0</v>
      </c>
      <c r="N848" s="32" t="s">
        <v>426</v>
      </c>
      <c r="O848" s="26" t="s">
        <v>853</v>
      </c>
      <c r="P848" s="27">
        <f>'Stata Output'!C1307</f>
        <v>0.48128542000000002</v>
      </c>
      <c r="Q848" s="27">
        <f>'Stata Output'!D1307</f>
        <v>9.4971369999999999E-2</v>
      </c>
      <c r="R848" s="27">
        <f>'Stata Output'!E1307</f>
        <v>0.31461895000000001</v>
      </c>
      <c r="T848" s="22">
        <f t="shared" si="108"/>
        <v>0</v>
      </c>
      <c r="U848" s="22">
        <f t="shared" si="109"/>
        <v>0</v>
      </c>
      <c r="V848" s="22">
        <f t="shared" si="110"/>
        <v>0</v>
      </c>
      <c r="X848" s="22">
        <f t="shared" si="111"/>
        <v>0</v>
      </c>
    </row>
    <row r="849" spans="1:24" x14ac:dyDescent="0.2">
      <c r="A849" s="32" t="s">
        <v>426</v>
      </c>
      <c r="B849" s="28" t="s">
        <v>854</v>
      </c>
      <c r="C849" s="27">
        <f>'Stata Output'!C5632</f>
        <v>0.72751049999999995</v>
      </c>
      <c r="D849" s="27">
        <f>'Stata Output'!D5632</f>
        <v>0.10400102999999999</v>
      </c>
      <c r="E849" s="27">
        <f>'Stata Output'!E5632</f>
        <v>6.5579100000000001E-2</v>
      </c>
      <c r="G849" s="22">
        <f t="shared" si="104"/>
        <v>0</v>
      </c>
      <c r="H849" s="22">
        <f t="shared" si="105"/>
        <v>0</v>
      </c>
      <c r="I849" s="22">
        <f t="shared" si="106"/>
        <v>0</v>
      </c>
      <c r="K849" s="22">
        <f t="shared" si="107"/>
        <v>0</v>
      </c>
      <c r="N849" s="32" t="s">
        <v>426</v>
      </c>
      <c r="O849" s="28" t="s">
        <v>854</v>
      </c>
      <c r="P849" s="27">
        <f>'Stata Output'!C1308</f>
        <v>0.48293399999999997</v>
      </c>
      <c r="Q849" s="27">
        <f>'Stata Output'!D1308</f>
        <v>9.5949140000000002E-2</v>
      </c>
      <c r="R849" s="27">
        <f>'Stata Output'!E1308</f>
        <v>0.31201960000000001</v>
      </c>
      <c r="T849" s="22">
        <f t="shared" si="108"/>
        <v>0</v>
      </c>
      <c r="U849" s="22">
        <f t="shared" si="109"/>
        <v>0</v>
      </c>
      <c r="V849" s="22">
        <f t="shared" si="110"/>
        <v>0</v>
      </c>
      <c r="X849" s="22">
        <f t="shared" si="111"/>
        <v>0</v>
      </c>
    </row>
    <row r="850" spans="1:24" x14ac:dyDescent="0.2">
      <c r="A850" s="32" t="s">
        <v>426</v>
      </c>
      <c r="B850" s="26" t="s">
        <v>855</v>
      </c>
      <c r="C850" s="27">
        <f>'Stata Output'!C5633</f>
        <v>0.72632205000000005</v>
      </c>
      <c r="D850" s="27">
        <f>'Stata Output'!D5633</f>
        <v>0.10193797</v>
      </c>
      <c r="E850" s="27">
        <f>'Stata Output'!E5633</f>
        <v>6.9913100000000006E-2</v>
      </c>
      <c r="G850" s="22">
        <f t="shared" si="104"/>
        <v>0</v>
      </c>
      <c r="H850" s="22">
        <f t="shared" si="105"/>
        <v>0</v>
      </c>
      <c r="I850" s="22">
        <f t="shared" si="106"/>
        <v>0</v>
      </c>
      <c r="K850" s="22">
        <f t="shared" si="107"/>
        <v>0</v>
      </c>
      <c r="N850" s="32" t="s">
        <v>426</v>
      </c>
      <c r="O850" s="26" t="s">
        <v>855</v>
      </c>
      <c r="P850" s="27">
        <f>'Stata Output'!C1309</f>
        <v>0.47691623999999999</v>
      </c>
      <c r="Q850" s="27">
        <f>'Stata Output'!D1309</f>
        <v>9.9788479999999999E-2</v>
      </c>
      <c r="R850" s="27">
        <f>'Stata Output'!E1309</f>
        <v>0.31333547</v>
      </c>
      <c r="T850" s="22">
        <f t="shared" si="108"/>
        <v>0</v>
      </c>
      <c r="U850" s="22">
        <f t="shared" si="109"/>
        <v>0</v>
      </c>
      <c r="V850" s="22">
        <f t="shared" si="110"/>
        <v>0</v>
      </c>
      <c r="X850" s="22">
        <f t="shared" si="111"/>
        <v>0</v>
      </c>
    </row>
    <row r="851" spans="1:24" x14ac:dyDescent="0.2">
      <c r="A851" s="32" t="s">
        <v>426</v>
      </c>
      <c r="B851" s="28" t="s">
        <v>856</v>
      </c>
      <c r="C851" s="27">
        <f>'Stata Output'!C5634</f>
        <v>0.72630457999999998</v>
      </c>
      <c r="D851" s="27">
        <f>'Stata Output'!D5634</f>
        <v>0.10197987999999999</v>
      </c>
      <c r="E851" s="27">
        <f>'Stata Output'!E5634</f>
        <v>6.9873110000000002E-2</v>
      </c>
      <c r="G851" s="22">
        <f t="shared" si="104"/>
        <v>0</v>
      </c>
      <c r="H851" s="22">
        <f t="shared" si="105"/>
        <v>0</v>
      </c>
      <c r="I851" s="22">
        <f t="shared" si="106"/>
        <v>0</v>
      </c>
      <c r="K851" s="22">
        <f t="shared" si="107"/>
        <v>0</v>
      </c>
      <c r="N851" s="32" t="s">
        <v>426</v>
      </c>
      <c r="O851" s="28" t="s">
        <v>856</v>
      </c>
      <c r="P851" s="27">
        <f>'Stata Output'!C1310</f>
        <v>0.47703005999999998</v>
      </c>
      <c r="Q851" s="27">
        <f>'Stata Output'!D1310</f>
        <v>9.9738530000000006E-2</v>
      </c>
      <c r="R851" s="27">
        <f>'Stata Output'!E1310</f>
        <v>0.31328557000000001</v>
      </c>
      <c r="T851" s="22">
        <f t="shared" si="108"/>
        <v>0</v>
      </c>
      <c r="U851" s="22">
        <f t="shared" si="109"/>
        <v>0</v>
      </c>
      <c r="V851" s="22">
        <f t="shared" si="110"/>
        <v>0</v>
      </c>
      <c r="X851" s="22">
        <f t="shared" si="111"/>
        <v>0</v>
      </c>
    </row>
    <row r="852" spans="1:24" x14ac:dyDescent="0.2">
      <c r="A852" s="32" t="s">
        <v>426</v>
      </c>
      <c r="B852" s="26" t="s">
        <v>857</v>
      </c>
      <c r="C852" s="27">
        <f>'Stata Output'!C5635</f>
        <v>0.72605397999999999</v>
      </c>
      <c r="D852" s="27">
        <f>'Stata Output'!D5635</f>
        <v>0.10454062</v>
      </c>
      <c r="E852" s="27">
        <f>'Stata Output'!E5635</f>
        <v>6.6486500000000004E-2</v>
      </c>
      <c r="G852" s="22">
        <f t="shared" si="104"/>
        <v>0</v>
      </c>
      <c r="H852" s="22">
        <f t="shared" si="105"/>
        <v>0</v>
      </c>
      <c r="I852" s="22">
        <f t="shared" si="106"/>
        <v>0</v>
      </c>
      <c r="K852" s="22">
        <f t="shared" si="107"/>
        <v>0</v>
      </c>
      <c r="N852" s="32" t="s">
        <v>426</v>
      </c>
      <c r="O852" s="26" t="s">
        <v>857</v>
      </c>
      <c r="P852" s="27">
        <f>'Stata Output'!C1311</f>
        <v>0.48415059999999999</v>
      </c>
      <c r="Q852" s="27">
        <f>'Stata Output'!D1311</f>
        <v>9.6136029999999997E-2</v>
      </c>
      <c r="R852" s="27">
        <f>'Stata Output'!E1311</f>
        <v>0.31069115000000003</v>
      </c>
      <c r="T852" s="22">
        <f t="shared" si="108"/>
        <v>0</v>
      </c>
      <c r="U852" s="22">
        <f t="shared" si="109"/>
        <v>0</v>
      </c>
      <c r="V852" s="22">
        <f t="shared" si="110"/>
        <v>0</v>
      </c>
      <c r="X852" s="22">
        <f t="shared" si="111"/>
        <v>0</v>
      </c>
    </row>
    <row r="853" spans="1:24" x14ac:dyDescent="0.2">
      <c r="A853" s="32" t="s">
        <v>426</v>
      </c>
      <c r="B853" s="28" t="s">
        <v>858</v>
      </c>
      <c r="C853" s="27">
        <f>'Stata Output'!C5636</f>
        <v>0.72251792999999997</v>
      </c>
      <c r="D853" s="27">
        <f>'Stata Output'!D5636</f>
        <v>0.10331708000000001</v>
      </c>
      <c r="E853" s="27">
        <f>'Stata Output'!E5636</f>
        <v>7.2326399999999999E-2</v>
      </c>
      <c r="G853" s="22">
        <f t="shared" si="104"/>
        <v>0</v>
      </c>
      <c r="H853" s="22">
        <f t="shared" si="105"/>
        <v>0</v>
      </c>
      <c r="I853" s="22">
        <f t="shared" si="106"/>
        <v>0</v>
      </c>
      <c r="K853" s="22">
        <f t="shared" si="107"/>
        <v>0</v>
      </c>
      <c r="N853" s="32" t="s">
        <v>426</v>
      </c>
      <c r="O853" s="28" t="s">
        <v>858</v>
      </c>
      <c r="P853" s="27">
        <f>'Stata Output'!C1312</f>
        <v>0.48000918999999997</v>
      </c>
      <c r="Q853" s="27">
        <f>'Stata Output'!D1312</f>
        <v>0.10032108000000001</v>
      </c>
      <c r="R853" s="27">
        <f>'Stata Output'!E1312</f>
        <v>0.30989481000000002</v>
      </c>
      <c r="T853" s="22">
        <f t="shared" si="108"/>
        <v>0</v>
      </c>
      <c r="U853" s="22">
        <f t="shared" si="109"/>
        <v>0</v>
      </c>
      <c r="V853" s="22">
        <f t="shared" si="110"/>
        <v>0</v>
      </c>
      <c r="X853" s="22">
        <f t="shared" si="111"/>
        <v>0</v>
      </c>
    </row>
    <row r="854" spans="1:24" x14ac:dyDescent="0.2">
      <c r="A854" s="32" t="s">
        <v>426</v>
      </c>
      <c r="B854" s="26" t="s">
        <v>859</v>
      </c>
      <c r="C854" s="27">
        <f>'Stata Output'!C5637</f>
        <v>0.71875895999999995</v>
      </c>
      <c r="D854" s="27">
        <f>'Stata Output'!D5637</f>
        <v>0.10284138</v>
      </c>
      <c r="E854" s="27">
        <f>'Stata Output'!E5637</f>
        <v>7.7350169999999996E-2</v>
      </c>
      <c r="G854" s="22">
        <f t="shared" si="104"/>
        <v>0</v>
      </c>
      <c r="H854" s="22">
        <f t="shared" si="105"/>
        <v>0</v>
      </c>
      <c r="I854" s="22">
        <f t="shared" si="106"/>
        <v>0</v>
      </c>
      <c r="K854" s="22">
        <f t="shared" si="107"/>
        <v>0</v>
      </c>
      <c r="N854" s="32" t="s">
        <v>426</v>
      </c>
      <c r="O854" s="26" t="s">
        <v>859</v>
      </c>
      <c r="P854" s="27">
        <f>'Stata Output'!C1313</f>
        <v>0.47791700999999998</v>
      </c>
      <c r="Q854" s="27">
        <f>'Stata Output'!D1313</f>
        <v>0.10355495000000001</v>
      </c>
      <c r="R854" s="27">
        <f>'Stata Output'!E1313</f>
        <v>0.30825739000000002</v>
      </c>
      <c r="T854" s="22">
        <f t="shared" si="108"/>
        <v>0</v>
      </c>
      <c r="U854" s="22">
        <f t="shared" si="109"/>
        <v>0</v>
      </c>
      <c r="V854" s="22">
        <f t="shared" si="110"/>
        <v>0</v>
      </c>
      <c r="X854" s="22">
        <f t="shared" si="111"/>
        <v>0</v>
      </c>
    </row>
    <row r="855" spans="1:24" x14ac:dyDescent="0.2">
      <c r="A855" s="32" t="s">
        <v>426</v>
      </c>
      <c r="B855" s="28" t="s">
        <v>860</v>
      </c>
      <c r="C855" s="27">
        <f>'Stata Output'!C5638</f>
        <v>0.72645563000000002</v>
      </c>
      <c r="D855" s="27">
        <f>'Stata Output'!D5638</f>
        <v>9.6757380000000004E-2</v>
      </c>
      <c r="E855" s="27">
        <f>'Stata Output'!E5638</f>
        <v>7.7195710000000001E-2</v>
      </c>
      <c r="G855" s="22">
        <f t="shared" si="104"/>
        <v>0</v>
      </c>
      <c r="H855" s="22">
        <f t="shared" si="105"/>
        <v>0</v>
      </c>
      <c r="I855" s="22">
        <f t="shared" si="106"/>
        <v>0</v>
      </c>
      <c r="K855" s="22">
        <f t="shared" si="107"/>
        <v>0</v>
      </c>
      <c r="N855" s="32" t="s">
        <v>426</v>
      </c>
      <c r="O855" s="28" t="s">
        <v>860</v>
      </c>
      <c r="P855" s="27">
        <f>'Stata Output'!C1314</f>
        <v>0.46243532999999998</v>
      </c>
      <c r="Q855" s="27">
        <f>'Stata Output'!D1314</f>
        <v>0.10732829000000001</v>
      </c>
      <c r="R855" s="27">
        <f>'Stata Output'!E1314</f>
        <v>0.31837620999999999</v>
      </c>
      <c r="T855" s="22">
        <f t="shared" si="108"/>
        <v>0</v>
      </c>
      <c r="U855" s="22">
        <f t="shared" si="109"/>
        <v>0</v>
      </c>
      <c r="V855" s="22">
        <f t="shared" si="110"/>
        <v>0</v>
      </c>
      <c r="X855" s="22">
        <f t="shared" si="111"/>
        <v>0</v>
      </c>
    </row>
    <row r="856" spans="1:24" x14ac:dyDescent="0.2">
      <c r="A856" s="32" t="s">
        <v>426</v>
      </c>
      <c r="B856" s="26" t="s">
        <v>861</v>
      </c>
      <c r="C856" s="27">
        <f>'Stata Output'!C5639</f>
        <v>0.71808015999999997</v>
      </c>
      <c r="D856" s="27">
        <f>'Stata Output'!D5639</f>
        <v>9.9799120000000005E-2</v>
      </c>
      <c r="E856" s="27">
        <f>'Stata Output'!E5639</f>
        <v>8.2501309999999994E-2</v>
      </c>
      <c r="G856" s="22">
        <f t="shared" si="104"/>
        <v>0</v>
      </c>
      <c r="H856" s="22">
        <f t="shared" si="105"/>
        <v>0</v>
      </c>
      <c r="I856" s="22">
        <f t="shared" si="106"/>
        <v>0</v>
      </c>
      <c r="K856" s="22">
        <f t="shared" si="107"/>
        <v>0</v>
      </c>
      <c r="N856" s="32" t="s">
        <v>426</v>
      </c>
      <c r="O856" s="26" t="s">
        <v>861</v>
      </c>
      <c r="P856" s="27">
        <f>'Stata Output'!C1315</f>
        <v>0.46926008000000002</v>
      </c>
      <c r="Q856" s="27">
        <f>'Stata Output'!D1315</f>
        <v>0.10849299</v>
      </c>
      <c r="R856" s="27">
        <f>'Stata Output'!E1315</f>
        <v>0.31079581000000001</v>
      </c>
      <c r="T856" s="22">
        <f t="shared" si="108"/>
        <v>0</v>
      </c>
      <c r="U856" s="22">
        <f t="shared" si="109"/>
        <v>0</v>
      </c>
      <c r="V856" s="22">
        <f t="shared" si="110"/>
        <v>0</v>
      </c>
      <c r="X856" s="22">
        <f t="shared" si="111"/>
        <v>0</v>
      </c>
    </row>
    <row r="857" spans="1:24" x14ac:dyDescent="0.2">
      <c r="A857" s="32" t="s">
        <v>426</v>
      </c>
      <c r="B857" s="28" t="s">
        <v>862</v>
      </c>
      <c r="C857" s="27">
        <f>'Stata Output'!C5640</f>
        <v>0.71216495999999996</v>
      </c>
      <c r="D857" s="27">
        <f>'Stata Output'!D5640</f>
        <v>0.10117673000000001</v>
      </c>
      <c r="E857" s="27">
        <f>'Stata Output'!E5640</f>
        <v>8.7354650000000006E-2</v>
      </c>
      <c r="G857" s="22">
        <f t="shared" si="104"/>
        <v>0</v>
      </c>
      <c r="H857" s="22">
        <f t="shared" si="105"/>
        <v>0</v>
      </c>
      <c r="I857" s="22">
        <f t="shared" si="106"/>
        <v>0</v>
      </c>
      <c r="K857" s="22">
        <f t="shared" si="107"/>
        <v>0</v>
      </c>
      <c r="N857" s="32" t="s">
        <v>426</v>
      </c>
      <c r="O857" s="28" t="s">
        <v>862</v>
      </c>
      <c r="P857" s="27">
        <f>'Stata Output'!C1316</f>
        <v>0.47192200000000001</v>
      </c>
      <c r="Q857" s="27">
        <f>'Stata Output'!D1316</f>
        <v>0.11045051</v>
      </c>
      <c r="R857" s="27">
        <f>'Stata Output'!E1316</f>
        <v>0.30618088999999998</v>
      </c>
      <c r="T857" s="22">
        <f t="shared" si="108"/>
        <v>0</v>
      </c>
      <c r="U857" s="22">
        <f t="shared" si="109"/>
        <v>0</v>
      </c>
      <c r="V857" s="22">
        <f t="shared" si="110"/>
        <v>0</v>
      </c>
      <c r="X857" s="22">
        <f t="shared" si="111"/>
        <v>0</v>
      </c>
    </row>
    <row r="858" spans="1:24" x14ac:dyDescent="0.2">
      <c r="A858" s="32" t="s">
        <v>426</v>
      </c>
      <c r="B858" s="26" t="s">
        <v>863</v>
      </c>
      <c r="C858" s="27">
        <f>'Stata Output'!C5641</f>
        <v>0.71294438999999998</v>
      </c>
      <c r="D858" s="27">
        <f>'Stata Output'!D5641</f>
        <v>9.9306220000000001E-2</v>
      </c>
      <c r="E858" s="27">
        <f>'Stata Output'!E5641</f>
        <v>8.9139709999999997E-2</v>
      </c>
      <c r="G858" s="22">
        <f t="shared" si="104"/>
        <v>0</v>
      </c>
      <c r="H858" s="22">
        <f t="shared" si="105"/>
        <v>0</v>
      </c>
      <c r="I858" s="22">
        <f t="shared" si="106"/>
        <v>0</v>
      </c>
      <c r="K858" s="22">
        <f t="shared" si="107"/>
        <v>0</v>
      </c>
      <c r="N858" s="32" t="s">
        <v>426</v>
      </c>
      <c r="O858" s="26" t="s">
        <v>863</v>
      </c>
      <c r="P858" s="27">
        <f>'Stata Output'!C1317</f>
        <v>0.46684135999999998</v>
      </c>
      <c r="Q858" s="27">
        <f>'Stata Output'!D1317</f>
        <v>0.11268006</v>
      </c>
      <c r="R858" s="27">
        <f>'Stata Output'!E1317</f>
        <v>0.30840812000000001</v>
      </c>
      <c r="T858" s="22">
        <f t="shared" si="108"/>
        <v>0</v>
      </c>
      <c r="U858" s="22">
        <f t="shared" si="109"/>
        <v>0</v>
      </c>
      <c r="V858" s="22">
        <f t="shared" si="110"/>
        <v>0</v>
      </c>
      <c r="X858" s="22">
        <f t="shared" si="111"/>
        <v>0</v>
      </c>
    </row>
    <row r="859" spans="1:24" x14ac:dyDescent="0.2">
      <c r="A859" s="32" t="s">
        <v>426</v>
      </c>
      <c r="B859" s="28" t="s">
        <v>864</v>
      </c>
      <c r="C859" s="27">
        <f>'Stata Output'!C5642</f>
        <v>0.71422525999999997</v>
      </c>
      <c r="D859" s="27">
        <f>'Stata Output'!D5642</f>
        <v>9.7135490000000005E-2</v>
      </c>
      <c r="E859" s="27">
        <f>'Stata Output'!E5642</f>
        <v>9.0776679999999998E-2</v>
      </c>
      <c r="G859" s="22">
        <f t="shared" si="104"/>
        <v>0</v>
      </c>
      <c r="H859" s="22">
        <f t="shared" si="105"/>
        <v>0</v>
      </c>
      <c r="I859" s="22">
        <f t="shared" si="106"/>
        <v>0</v>
      </c>
      <c r="K859" s="22">
        <f t="shared" si="107"/>
        <v>0</v>
      </c>
      <c r="N859" s="32" t="s">
        <v>426</v>
      </c>
      <c r="O859" s="28" t="s">
        <v>864</v>
      </c>
      <c r="P859" s="27">
        <f>'Stata Output'!C1318</f>
        <v>0.46102134</v>
      </c>
      <c r="Q859" s="27">
        <f>'Stata Output'!D1318</f>
        <v>0.11501383</v>
      </c>
      <c r="R859" s="27">
        <f>'Stata Output'!E1318</f>
        <v>0.31120241999999998</v>
      </c>
      <c r="T859" s="22">
        <f t="shared" si="108"/>
        <v>0</v>
      </c>
      <c r="U859" s="22">
        <f t="shared" si="109"/>
        <v>0</v>
      </c>
      <c r="V859" s="22">
        <f t="shared" si="110"/>
        <v>0</v>
      </c>
      <c r="X859" s="22">
        <f t="shared" si="111"/>
        <v>0</v>
      </c>
    </row>
    <row r="860" spans="1:24" x14ac:dyDescent="0.2">
      <c r="A860" s="32" t="s">
        <v>426</v>
      </c>
      <c r="B860" s="26" t="s">
        <v>865</v>
      </c>
      <c r="C860" s="27">
        <f>'Stata Output'!C5643</f>
        <v>0.47853878</v>
      </c>
      <c r="D860" s="27">
        <f>'Stata Output'!D5643</f>
        <v>0.24999563999999999</v>
      </c>
      <c r="E860" s="27">
        <f>'Stata Output'!E5643</f>
        <v>0.14605030999999999</v>
      </c>
      <c r="G860" s="22">
        <f t="shared" si="104"/>
        <v>0</v>
      </c>
      <c r="H860" s="22">
        <f t="shared" si="105"/>
        <v>0</v>
      </c>
      <c r="I860" s="22">
        <f t="shared" si="106"/>
        <v>0</v>
      </c>
      <c r="K860" s="22">
        <f t="shared" si="107"/>
        <v>0</v>
      </c>
      <c r="N860" s="32" t="s">
        <v>426</v>
      </c>
      <c r="O860" s="26" t="s">
        <v>865</v>
      </c>
      <c r="P860" s="27">
        <f>'Stata Output'!C1319</f>
        <v>0.83918873999999999</v>
      </c>
      <c r="Q860" s="27">
        <f>'Stata Output'!D1319</f>
        <v>5.1190779999999998E-2</v>
      </c>
      <c r="R860" s="27">
        <f>'Stata Output'!E1319</f>
        <v>3.5274350000000003E-2</v>
      </c>
      <c r="T860" s="22">
        <f t="shared" si="108"/>
        <v>0</v>
      </c>
      <c r="U860" s="22">
        <f t="shared" si="109"/>
        <v>0</v>
      </c>
      <c r="V860" s="22">
        <f t="shared" si="110"/>
        <v>0</v>
      </c>
      <c r="X860" s="22">
        <f t="shared" si="111"/>
        <v>0</v>
      </c>
    </row>
    <row r="861" spans="1:24" x14ac:dyDescent="0.2">
      <c r="A861" s="32" t="s">
        <v>426</v>
      </c>
      <c r="B861" s="28" t="s">
        <v>866</v>
      </c>
      <c r="C861" s="27">
        <f>'Stata Output'!C5644</f>
        <v>0.47225158</v>
      </c>
      <c r="D861" s="27">
        <f>'Stata Output'!D5644</f>
        <v>0.26116507</v>
      </c>
      <c r="E861" s="27">
        <f>'Stata Output'!E5644</f>
        <v>0.13727686</v>
      </c>
      <c r="G861" s="22">
        <f t="shared" si="104"/>
        <v>0</v>
      </c>
      <c r="H861" s="22">
        <f t="shared" si="105"/>
        <v>0</v>
      </c>
      <c r="I861" s="22">
        <f t="shared" si="106"/>
        <v>0</v>
      </c>
      <c r="K861" s="22">
        <f t="shared" si="107"/>
        <v>0</v>
      </c>
      <c r="N861" s="32" t="s">
        <v>426</v>
      </c>
      <c r="O861" s="28" t="s">
        <v>866</v>
      </c>
      <c r="P861" s="27">
        <f>'Stata Output'!C1320</f>
        <v>0.86919681999999998</v>
      </c>
      <c r="Q861" s="27">
        <f>'Stata Output'!D1320</f>
        <v>3.8977890000000001E-2</v>
      </c>
      <c r="R861" s="27">
        <f>'Stata Output'!E1320</f>
        <v>2.1065360000000002E-2</v>
      </c>
      <c r="T861" s="22">
        <f t="shared" si="108"/>
        <v>0</v>
      </c>
      <c r="U861" s="22">
        <f t="shared" si="109"/>
        <v>0</v>
      </c>
      <c r="V861" s="22">
        <f t="shared" si="110"/>
        <v>0</v>
      </c>
      <c r="X861" s="22">
        <f t="shared" si="111"/>
        <v>0</v>
      </c>
    </row>
    <row r="862" spans="1:24" x14ac:dyDescent="0.2">
      <c r="A862" s="32" t="s">
        <v>426</v>
      </c>
      <c r="B862" s="26" t="s">
        <v>867</v>
      </c>
      <c r="C862" s="27">
        <f>'Stata Output'!C5645</f>
        <v>0.50103582000000002</v>
      </c>
      <c r="D862" s="27">
        <f>'Stata Output'!D5645</f>
        <v>0.26152078000000001</v>
      </c>
      <c r="E862" s="27">
        <f>'Stata Output'!E5645</f>
        <v>0.11061766000000001</v>
      </c>
      <c r="G862" s="22">
        <f t="shared" si="104"/>
        <v>0</v>
      </c>
      <c r="H862" s="22">
        <f t="shared" si="105"/>
        <v>0</v>
      </c>
      <c r="I862" s="22">
        <f t="shared" si="106"/>
        <v>0</v>
      </c>
      <c r="K862" s="22">
        <f t="shared" si="107"/>
        <v>0</v>
      </c>
      <c r="N862" s="32" t="s">
        <v>426</v>
      </c>
      <c r="O862" s="26" t="s">
        <v>867</v>
      </c>
      <c r="P862" s="27">
        <f>'Stata Output'!C1321</f>
        <v>0.86970533000000005</v>
      </c>
      <c r="Q862" s="27">
        <f>'Stata Output'!D1321</f>
        <v>2.5963130000000001E-2</v>
      </c>
      <c r="R862" s="27">
        <f>'Stata Output'!E1321</f>
        <v>4.1983300000000001E-2</v>
      </c>
      <c r="T862" s="22">
        <f t="shared" si="108"/>
        <v>0</v>
      </c>
      <c r="U862" s="22">
        <f t="shared" si="109"/>
        <v>0</v>
      </c>
      <c r="V862" s="22">
        <f t="shared" si="110"/>
        <v>0</v>
      </c>
      <c r="X862" s="22">
        <f t="shared" si="111"/>
        <v>0</v>
      </c>
    </row>
    <row r="863" spans="1:24" x14ac:dyDescent="0.2">
      <c r="A863" s="32" t="s">
        <v>426</v>
      </c>
      <c r="B863" s="28" t="s">
        <v>868</v>
      </c>
      <c r="C863" s="27">
        <f>'Stata Output'!C5646</f>
        <v>0.50127334000000001</v>
      </c>
      <c r="D863" s="27">
        <f>'Stata Output'!D5646</f>
        <v>0.25487187</v>
      </c>
      <c r="E863" s="27">
        <f>'Stata Output'!E5646</f>
        <v>0.11988804</v>
      </c>
      <c r="G863" s="22">
        <f t="shared" si="104"/>
        <v>0</v>
      </c>
      <c r="H863" s="22">
        <f t="shared" si="105"/>
        <v>0</v>
      </c>
      <c r="I863" s="22">
        <f t="shared" si="106"/>
        <v>0</v>
      </c>
      <c r="K863" s="22">
        <f t="shared" si="107"/>
        <v>0</v>
      </c>
      <c r="N863" s="32" t="s">
        <v>426</v>
      </c>
      <c r="O863" s="28" t="s">
        <v>868</v>
      </c>
      <c r="P863" s="27">
        <f>'Stata Output'!C1322</f>
        <v>0.85113349000000005</v>
      </c>
      <c r="Q863" s="27">
        <f>'Stata Output'!D1322</f>
        <v>3.5595389999999998E-2</v>
      </c>
      <c r="R863" s="27">
        <f>'Stata Output'!E1322</f>
        <v>4.8489530000000003E-2</v>
      </c>
      <c r="T863" s="22">
        <f t="shared" si="108"/>
        <v>0</v>
      </c>
      <c r="U863" s="22">
        <f t="shared" si="109"/>
        <v>0</v>
      </c>
      <c r="V863" s="22">
        <f t="shared" si="110"/>
        <v>0</v>
      </c>
      <c r="X863" s="22">
        <f t="shared" si="111"/>
        <v>0</v>
      </c>
    </row>
    <row r="864" spans="1:24" x14ac:dyDescent="0.2">
      <c r="A864" s="32" t="s">
        <v>426</v>
      </c>
      <c r="B864" s="26" t="s">
        <v>869</v>
      </c>
      <c r="C864" s="27">
        <f>'Stata Output'!C5647</f>
        <v>0.50229767999999997</v>
      </c>
      <c r="D864" s="27">
        <f>'Stata Output'!D5647</f>
        <v>0.25241362000000001</v>
      </c>
      <c r="E864" s="27">
        <f>'Stata Output'!E5647</f>
        <v>0.12223401</v>
      </c>
      <c r="G864" s="22">
        <f t="shared" si="104"/>
        <v>0</v>
      </c>
      <c r="H864" s="22">
        <f t="shared" si="105"/>
        <v>0</v>
      </c>
      <c r="I864" s="22">
        <f t="shared" si="106"/>
        <v>0</v>
      </c>
      <c r="K864" s="22">
        <f t="shared" si="107"/>
        <v>0</v>
      </c>
      <c r="N864" s="32" t="s">
        <v>426</v>
      </c>
      <c r="O864" s="26" t="s">
        <v>869</v>
      </c>
      <c r="P864" s="27">
        <f>'Stata Output'!C1323</f>
        <v>0.84445641999999999</v>
      </c>
      <c r="Q864" s="27">
        <f>'Stata Output'!D1323</f>
        <v>3.8525499999999997E-2</v>
      </c>
      <c r="R864" s="27">
        <f>'Stata Output'!E1323</f>
        <v>5.14166E-2</v>
      </c>
      <c r="T864" s="22">
        <f t="shared" si="108"/>
        <v>0</v>
      </c>
      <c r="U864" s="22">
        <f t="shared" si="109"/>
        <v>0</v>
      </c>
      <c r="V864" s="22">
        <f t="shared" si="110"/>
        <v>0</v>
      </c>
      <c r="X864" s="22">
        <f t="shared" si="111"/>
        <v>0</v>
      </c>
    </row>
    <row r="865" spans="1:24" x14ac:dyDescent="0.2">
      <c r="A865" s="32" t="s">
        <v>426</v>
      </c>
      <c r="B865" s="28" t="s">
        <v>870</v>
      </c>
      <c r="C865" s="27">
        <f>'Stata Output'!C5648</f>
        <v>0.49439819000000002</v>
      </c>
      <c r="D865" s="27">
        <f>'Stata Output'!D5648</f>
        <v>0.25853733000000001</v>
      </c>
      <c r="E865" s="27">
        <f>'Stata Output'!E5648</f>
        <v>0.12256569</v>
      </c>
      <c r="G865" s="22">
        <f t="shared" si="104"/>
        <v>0</v>
      </c>
      <c r="H865" s="22">
        <f t="shared" si="105"/>
        <v>0</v>
      </c>
      <c r="I865" s="22">
        <f t="shared" si="106"/>
        <v>0</v>
      </c>
      <c r="K865" s="22">
        <f t="shared" si="107"/>
        <v>0</v>
      </c>
      <c r="N865" s="32" t="s">
        <v>426</v>
      </c>
      <c r="O865" s="28" t="s">
        <v>870</v>
      </c>
      <c r="P865" s="27">
        <f>'Stata Output'!C1324</f>
        <v>0.86000829000000001</v>
      </c>
      <c r="Q865" s="27">
        <f>'Stata Output'!D1324</f>
        <v>3.4830369999999999E-2</v>
      </c>
      <c r="R865" s="27">
        <f>'Stata Output'!E1324</f>
        <v>4.1146750000000003E-2</v>
      </c>
      <c r="T865" s="22">
        <f t="shared" si="108"/>
        <v>0</v>
      </c>
      <c r="U865" s="22">
        <f t="shared" si="109"/>
        <v>0</v>
      </c>
      <c r="V865" s="22">
        <f t="shared" si="110"/>
        <v>0</v>
      </c>
      <c r="X865" s="22">
        <f t="shared" si="111"/>
        <v>0</v>
      </c>
    </row>
    <row r="866" spans="1:24" x14ac:dyDescent="0.2">
      <c r="A866" s="32" t="s">
        <v>426</v>
      </c>
      <c r="B866" s="26" t="s">
        <v>871</v>
      </c>
      <c r="C866" s="27">
        <f>'Stata Output'!C5649</f>
        <v>0.48686675000000001</v>
      </c>
      <c r="D866" s="27">
        <f>'Stata Output'!D5649</f>
        <v>0.25849075999999999</v>
      </c>
      <c r="E866" s="27">
        <f>'Stata Output'!E5649</f>
        <v>0.13132994000000001</v>
      </c>
      <c r="G866" s="22">
        <f t="shared" si="104"/>
        <v>0</v>
      </c>
      <c r="H866" s="22">
        <f t="shared" si="105"/>
        <v>0</v>
      </c>
      <c r="I866" s="22">
        <f t="shared" si="106"/>
        <v>0</v>
      </c>
      <c r="K866" s="22">
        <f t="shared" si="107"/>
        <v>0</v>
      </c>
      <c r="N866" s="32" t="s">
        <v>426</v>
      </c>
      <c r="O866" s="26" t="s">
        <v>871</v>
      </c>
      <c r="P866" s="27">
        <f>'Stata Output'!C1325</f>
        <v>0.85835508999999999</v>
      </c>
      <c r="Q866" s="27">
        <f>'Stata Output'!D1325</f>
        <v>3.9974629999999997E-2</v>
      </c>
      <c r="R866" s="27">
        <f>'Stata Output'!E1325</f>
        <v>3.6997000000000002E-2</v>
      </c>
      <c r="T866" s="22">
        <f t="shared" si="108"/>
        <v>0</v>
      </c>
      <c r="U866" s="22">
        <f t="shared" si="109"/>
        <v>0</v>
      </c>
      <c r="V866" s="22">
        <f t="shared" si="110"/>
        <v>0</v>
      </c>
      <c r="X866" s="22">
        <f t="shared" si="111"/>
        <v>0</v>
      </c>
    </row>
    <row r="867" spans="1:24" x14ac:dyDescent="0.2">
      <c r="A867" s="32" t="s">
        <v>426</v>
      </c>
      <c r="B867" s="28" t="s">
        <v>872</v>
      </c>
      <c r="C867" s="27">
        <f>'Stata Output'!C5650</f>
        <v>0.60163663999999994</v>
      </c>
      <c r="D867" s="27">
        <f>'Stata Output'!D5650</f>
        <v>0.32066222</v>
      </c>
      <c r="E867" s="27">
        <f>'Stata Output'!E5650</f>
        <v>-5.6867090000000002E-2</v>
      </c>
      <c r="G867" s="22">
        <f t="shared" si="104"/>
        <v>0</v>
      </c>
      <c r="H867" s="22">
        <f t="shared" si="105"/>
        <v>0</v>
      </c>
      <c r="I867" s="22">
        <f t="shared" si="106"/>
        <v>1</v>
      </c>
      <c r="K867" s="22">
        <f t="shared" si="107"/>
        <v>1</v>
      </c>
      <c r="N867" s="32" t="s">
        <v>426</v>
      </c>
      <c r="O867" s="28" t="s">
        <v>872</v>
      </c>
      <c r="P867" s="27">
        <f>'Stata Output'!C1326</f>
        <v>1.0257931</v>
      </c>
      <c r="Q867" s="27">
        <f>'Stata Output'!D1326</f>
        <v>-9.6219550000000001E-2</v>
      </c>
      <c r="R867" s="27">
        <f>'Stata Output'!E1326</f>
        <v>6.6077839999999999E-2</v>
      </c>
      <c r="T867" s="22">
        <f t="shared" si="108"/>
        <v>0</v>
      </c>
      <c r="U867" s="22">
        <f t="shared" si="109"/>
        <v>1</v>
      </c>
      <c r="V867" s="22">
        <f t="shared" si="110"/>
        <v>0</v>
      </c>
      <c r="X867" s="22">
        <f t="shared" si="111"/>
        <v>1</v>
      </c>
    </row>
    <row r="868" spans="1:24" x14ac:dyDescent="0.2">
      <c r="A868" s="32" t="s">
        <v>426</v>
      </c>
      <c r="B868" s="26" t="s">
        <v>873</v>
      </c>
      <c r="C868" s="27">
        <f>'Stata Output'!C5651</f>
        <v>0.59983169000000003</v>
      </c>
      <c r="D868" s="27">
        <f>'Stata Output'!D5651</f>
        <v>0.31640160000000001</v>
      </c>
      <c r="E868" s="27">
        <f>'Stata Output'!E5651</f>
        <v>-4.866649E-2</v>
      </c>
      <c r="G868" s="22">
        <f t="shared" si="104"/>
        <v>0</v>
      </c>
      <c r="H868" s="22">
        <f t="shared" si="105"/>
        <v>0</v>
      </c>
      <c r="I868" s="22">
        <f t="shared" si="106"/>
        <v>1</v>
      </c>
      <c r="K868" s="22">
        <f t="shared" si="107"/>
        <v>1</v>
      </c>
      <c r="N868" s="32" t="s">
        <v>426</v>
      </c>
      <c r="O868" s="26" t="s">
        <v>873</v>
      </c>
      <c r="P868" s="27">
        <f>'Stata Output'!C1327</f>
        <v>1.0134966000000001</v>
      </c>
      <c r="Q868" s="27">
        <f>'Stata Output'!D1327</f>
        <v>-8.8728210000000002E-2</v>
      </c>
      <c r="R868" s="27">
        <f>'Stata Output'!E1327</f>
        <v>6.9157049999999998E-2</v>
      </c>
      <c r="T868" s="22">
        <f t="shared" si="108"/>
        <v>0</v>
      </c>
      <c r="U868" s="22">
        <f t="shared" si="109"/>
        <v>1</v>
      </c>
      <c r="V868" s="22">
        <f t="shared" si="110"/>
        <v>0</v>
      </c>
      <c r="X868" s="22">
        <f t="shared" si="111"/>
        <v>1</v>
      </c>
    </row>
    <row r="869" spans="1:24" x14ac:dyDescent="0.2">
      <c r="A869" s="32" t="s">
        <v>426</v>
      </c>
      <c r="B869" s="28" t="s">
        <v>874</v>
      </c>
      <c r="C869" s="27">
        <f>'Stata Output'!C5652</f>
        <v>0.59998604</v>
      </c>
      <c r="D869" s="27">
        <f>'Stata Output'!D5652</f>
        <v>0.31603119000000002</v>
      </c>
      <c r="E869" s="27">
        <f>'Stata Output'!E5652</f>
        <v>-4.8313000000000002E-2</v>
      </c>
      <c r="G869" s="22">
        <f t="shared" si="104"/>
        <v>0</v>
      </c>
      <c r="H869" s="22">
        <f t="shared" si="105"/>
        <v>0</v>
      </c>
      <c r="I869" s="22">
        <f t="shared" si="106"/>
        <v>1</v>
      </c>
      <c r="K869" s="22">
        <f t="shared" si="107"/>
        <v>1</v>
      </c>
      <c r="N869" s="32" t="s">
        <v>426</v>
      </c>
      <c r="O869" s="28" t="s">
        <v>874</v>
      </c>
      <c r="P869" s="27">
        <f>'Stata Output'!C1328</f>
        <v>1.0124905</v>
      </c>
      <c r="Q869" s="27">
        <f>'Stata Output'!D1328</f>
        <v>-8.8286699999999996E-2</v>
      </c>
      <c r="R869" s="27">
        <f>'Stata Output'!E1328</f>
        <v>6.9598110000000005E-2</v>
      </c>
      <c r="T869" s="22">
        <f t="shared" si="108"/>
        <v>0</v>
      </c>
      <c r="U869" s="22">
        <f t="shared" si="109"/>
        <v>1</v>
      </c>
      <c r="V869" s="22">
        <f t="shared" si="110"/>
        <v>0</v>
      </c>
      <c r="X869" s="22">
        <f t="shared" si="111"/>
        <v>1</v>
      </c>
    </row>
    <row r="870" spans="1:24" x14ac:dyDescent="0.2">
      <c r="A870" s="32" t="s">
        <v>426</v>
      </c>
      <c r="B870" s="26" t="s">
        <v>875</v>
      </c>
      <c r="C870" s="27">
        <f>'Stata Output'!C5653</f>
        <v>0.59742729999999999</v>
      </c>
      <c r="D870" s="27">
        <f>'Stata Output'!D5653</f>
        <v>0.31402513999999998</v>
      </c>
      <c r="E870" s="27">
        <f>'Stata Output'!E5653</f>
        <v>-4.2478399999999999E-2</v>
      </c>
      <c r="G870" s="22">
        <f t="shared" si="104"/>
        <v>0</v>
      </c>
      <c r="H870" s="22">
        <f t="shared" si="105"/>
        <v>0</v>
      </c>
      <c r="I870" s="22">
        <f t="shared" si="106"/>
        <v>1</v>
      </c>
      <c r="K870" s="22">
        <f t="shared" si="107"/>
        <v>1</v>
      </c>
      <c r="N870" s="32" t="s">
        <v>426</v>
      </c>
      <c r="O870" s="26" t="s">
        <v>875</v>
      </c>
      <c r="P870" s="27">
        <f>'Stata Output'!C1329</f>
        <v>1.0063553000000001</v>
      </c>
      <c r="Q870" s="27">
        <f>'Stata Output'!D1329</f>
        <v>-8.3607829999999994E-2</v>
      </c>
      <c r="R870" s="27">
        <f>'Stata Output'!E1329</f>
        <v>7.0096199999999997E-2</v>
      </c>
      <c r="T870" s="22">
        <f t="shared" si="108"/>
        <v>0</v>
      </c>
      <c r="U870" s="22">
        <f t="shared" si="109"/>
        <v>1</v>
      </c>
      <c r="V870" s="22">
        <f t="shared" si="110"/>
        <v>0</v>
      </c>
      <c r="X870" s="22">
        <f t="shared" si="111"/>
        <v>1</v>
      </c>
    </row>
    <row r="871" spans="1:24" x14ac:dyDescent="0.2">
      <c r="A871" s="32" t="s">
        <v>426</v>
      </c>
      <c r="B871" s="28" t="s">
        <v>876</v>
      </c>
      <c r="C871" s="27">
        <f>'Stata Output'!C5654</f>
        <v>0.59002476999999998</v>
      </c>
      <c r="D871" s="27">
        <f>'Stata Output'!D5654</f>
        <v>0.31621082</v>
      </c>
      <c r="E871" s="27">
        <f>'Stata Output'!E5654</f>
        <v>-3.7067469999999998E-2</v>
      </c>
      <c r="G871" s="22">
        <f t="shared" si="104"/>
        <v>0</v>
      </c>
      <c r="H871" s="22">
        <f t="shared" si="105"/>
        <v>0</v>
      </c>
      <c r="I871" s="22">
        <f t="shared" si="106"/>
        <v>1</v>
      </c>
      <c r="K871" s="22">
        <f t="shared" si="107"/>
        <v>1</v>
      </c>
      <c r="N871" s="32" t="s">
        <v>426</v>
      </c>
      <c r="O871" s="28" t="s">
        <v>876</v>
      </c>
      <c r="P871" s="27">
        <f>'Stata Output'!C1330</f>
        <v>1.0109794000000001</v>
      </c>
      <c r="Q871" s="27">
        <f>'Stata Output'!D1330</f>
        <v>-8.1838049999999996E-2</v>
      </c>
      <c r="R871" s="27">
        <f>'Stata Output'!E1330</f>
        <v>6.3878299999999999E-2</v>
      </c>
      <c r="T871" s="22">
        <f t="shared" si="108"/>
        <v>0</v>
      </c>
      <c r="U871" s="22">
        <f t="shared" si="109"/>
        <v>1</v>
      </c>
      <c r="V871" s="22">
        <f t="shared" si="110"/>
        <v>0</v>
      </c>
      <c r="X871" s="22">
        <f t="shared" si="111"/>
        <v>1</v>
      </c>
    </row>
    <row r="872" spans="1:24" x14ac:dyDescent="0.2">
      <c r="A872" s="32" t="s">
        <v>426</v>
      </c>
      <c r="B872" s="26" t="s">
        <v>877</v>
      </c>
      <c r="C872" s="27">
        <f>'Stata Output'!C5655</f>
        <v>0.58590774000000001</v>
      </c>
      <c r="D872" s="27">
        <f>'Stata Output'!D5655</f>
        <v>0.31758428</v>
      </c>
      <c r="E872" s="27">
        <f>'Stata Output'!E5655</f>
        <v>-3.4284729999999999E-2</v>
      </c>
      <c r="G872" s="22">
        <f t="shared" si="104"/>
        <v>0</v>
      </c>
      <c r="H872" s="22">
        <f t="shared" si="105"/>
        <v>0</v>
      </c>
      <c r="I872" s="22">
        <f t="shared" si="106"/>
        <v>1</v>
      </c>
      <c r="K872" s="22">
        <f t="shared" si="107"/>
        <v>1</v>
      </c>
      <c r="N872" s="32" t="s">
        <v>426</v>
      </c>
      <c r="O872" s="26" t="s">
        <v>877</v>
      </c>
      <c r="P872" s="27">
        <f>'Stata Output'!C1331</f>
        <v>1.0139933000000001</v>
      </c>
      <c r="Q872" s="27">
        <f>'Stata Output'!D1331</f>
        <v>-8.1086259999999993E-2</v>
      </c>
      <c r="R872" s="27">
        <f>'Stata Output'!E1331</f>
        <v>6.0268780000000001E-2</v>
      </c>
      <c r="T872" s="22">
        <f t="shared" si="108"/>
        <v>0</v>
      </c>
      <c r="U872" s="22">
        <f t="shared" si="109"/>
        <v>1</v>
      </c>
      <c r="V872" s="22">
        <f t="shared" si="110"/>
        <v>0</v>
      </c>
      <c r="X872" s="22">
        <f t="shared" si="111"/>
        <v>1</v>
      </c>
    </row>
    <row r="873" spans="1:24" x14ac:dyDescent="0.2">
      <c r="A873" s="32" t="s">
        <v>426</v>
      </c>
      <c r="B873" s="28" t="s">
        <v>878</v>
      </c>
      <c r="C873" s="27">
        <f>'Stata Output'!C5656</f>
        <v>0.81625400000000004</v>
      </c>
      <c r="D873" s="27">
        <f>'Stata Output'!D5656</f>
        <v>7.7456990000000003E-2</v>
      </c>
      <c r="E873" s="27">
        <f>'Stata Output'!E5656</f>
        <v>-2.6135999999999998E-4</v>
      </c>
      <c r="G873" s="22">
        <f t="shared" si="104"/>
        <v>0</v>
      </c>
      <c r="H873" s="22">
        <f t="shared" si="105"/>
        <v>0</v>
      </c>
      <c r="I873" s="22">
        <f t="shared" si="106"/>
        <v>1</v>
      </c>
      <c r="K873" s="22">
        <f t="shared" si="107"/>
        <v>1</v>
      </c>
      <c r="N873" s="32" t="s">
        <v>426</v>
      </c>
      <c r="O873" s="28" t="s">
        <v>878</v>
      </c>
      <c r="P873" s="27">
        <f>'Stata Output'!C1332</f>
        <v>0.42784344000000002</v>
      </c>
      <c r="Q873" s="27">
        <f>'Stata Output'!D1332</f>
        <v>7.3810429999999996E-2</v>
      </c>
      <c r="R873" s="27">
        <f>'Stata Output'!E1332</f>
        <v>0.38581012999999997</v>
      </c>
      <c r="T873" s="22">
        <f t="shared" si="108"/>
        <v>0</v>
      </c>
      <c r="U873" s="22">
        <f t="shared" si="109"/>
        <v>0</v>
      </c>
      <c r="V873" s="22">
        <f t="shared" si="110"/>
        <v>0</v>
      </c>
      <c r="X873" s="22">
        <f t="shared" si="111"/>
        <v>0</v>
      </c>
    </row>
    <row r="874" spans="1:24" x14ac:dyDescent="0.2">
      <c r="A874" s="32" t="s">
        <v>426</v>
      </c>
      <c r="B874" s="26" t="s">
        <v>879</v>
      </c>
      <c r="C874" s="27">
        <f>'Stata Output'!C5657</f>
        <v>0.83788684000000002</v>
      </c>
      <c r="D874" s="27">
        <f>'Stata Output'!D5657</f>
        <v>8.4274979999999999E-2</v>
      </c>
      <c r="E874" s="27">
        <f>'Stata Output'!E5657</f>
        <v>-2.950202E-2</v>
      </c>
      <c r="G874" s="22">
        <f t="shared" si="104"/>
        <v>0</v>
      </c>
      <c r="H874" s="22">
        <f t="shared" si="105"/>
        <v>0</v>
      </c>
      <c r="I874" s="22">
        <f t="shared" si="106"/>
        <v>1</v>
      </c>
      <c r="K874" s="22">
        <f t="shared" si="107"/>
        <v>1</v>
      </c>
      <c r="N874" s="32" t="s">
        <v>426</v>
      </c>
      <c r="O874" s="26" t="s">
        <v>879</v>
      </c>
      <c r="P874" s="27">
        <f>'Stata Output'!C1333</f>
        <v>0.44639356000000002</v>
      </c>
      <c r="Q874" s="27">
        <f>'Stata Output'!D1333</f>
        <v>5.4575100000000001E-2</v>
      </c>
      <c r="R874" s="27">
        <f>'Stata Output'!E1333</f>
        <v>0.39539779000000003</v>
      </c>
      <c r="T874" s="22">
        <f t="shared" si="108"/>
        <v>0</v>
      </c>
      <c r="U874" s="22">
        <f t="shared" si="109"/>
        <v>0</v>
      </c>
      <c r="V874" s="22">
        <f t="shared" si="110"/>
        <v>0</v>
      </c>
      <c r="X874" s="22">
        <f t="shared" si="111"/>
        <v>0</v>
      </c>
    </row>
    <row r="875" spans="1:24" x14ac:dyDescent="0.2">
      <c r="A875" s="32" t="s">
        <v>426</v>
      </c>
      <c r="B875" s="28" t="s">
        <v>880</v>
      </c>
      <c r="C875" s="27">
        <f>'Stata Output'!C5658</f>
        <v>0.83906137000000003</v>
      </c>
      <c r="D875" s="27">
        <f>'Stata Output'!D5658</f>
        <v>8.1456299999999995E-2</v>
      </c>
      <c r="E875" s="27">
        <f>'Stata Output'!E5658</f>
        <v>-2.6812099999999998E-2</v>
      </c>
      <c r="G875" s="22">
        <f t="shared" si="104"/>
        <v>0</v>
      </c>
      <c r="H875" s="22">
        <f t="shared" si="105"/>
        <v>0</v>
      </c>
      <c r="I875" s="22">
        <f t="shared" si="106"/>
        <v>1</v>
      </c>
      <c r="K875" s="22">
        <f t="shared" si="107"/>
        <v>1</v>
      </c>
      <c r="N875" s="32" t="s">
        <v>426</v>
      </c>
      <c r="O875" s="28" t="s">
        <v>880</v>
      </c>
      <c r="P875" s="27">
        <f>'Stata Output'!C1334</f>
        <v>0.43873751</v>
      </c>
      <c r="Q875" s="27">
        <f>'Stata Output'!D1334</f>
        <v>5.7934819999999998E-2</v>
      </c>
      <c r="R875" s="27">
        <f>'Stata Output'!E1334</f>
        <v>0.39875401999999999</v>
      </c>
      <c r="T875" s="22">
        <f t="shared" si="108"/>
        <v>0</v>
      </c>
      <c r="U875" s="22">
        <f t="shared" si="109"/>
        <v>0</v>
      </c>
      <c r="V875" s="22">
        <f t="shared" si="110"/>
        <v>0</v>
      </c>
      <c r="X875" s="22">
        <f t="shared" si="111"/>
        <v>0</v>
      </c>
    </row>
    <row r="876" spans="1:24" x14ac:dyDescent="0.2">
      <c r="A876" s="32" t="s">
        <v>426</v>
      </c>
      <c r="B876" s="26" t="s">
        <v>881</v>
      </c>
      <c r="C876" s="27">
        <f>'Stata Output'!C5659</f>
        <v>0.83970924999999996</v>
      </c>
      <c r="D876" s="27">
        <f>'Stata Output'!D5659</f>
        <v>7.9901490000000006E-2</v>
      </c>
      <c r="E876" s="27">
        <f>'Stata Output'!E5659</f>
        <v>-2.532831E-2</v>
      </c>
      <c r="G876" s="22">
        <f t="shared" si="104"/>
        <v>0</v>
      </c>
      <c r="H876" s="22">
        <f t="shared" si="105"/>
        <v>0</v>
      </c>
      <c r="I876" s="22">
        <f t="shared" si="106"/>
        <v>1</v>
      </c>
      <c r="K876" s="22">
        <f t="shared" si="107"/>
        <v>1</v>
      </c>
      <c r="N876" s="32" t="s">
        <v>426</v>
      </c>
      <c r="O876" s="26" t="s">
        <v>881</v>
      </c>
      <c r="P876" s="27">
        <f>'Stata Output'!C1335</f>
        <v>0.43451435999999999</v>
      </c>
      <c r="Q876" s="27">
        <f>'Stata Output'!D1335</f>
        <v>5.9788069999999999E-2</v>
      </c>
      <c r="R876" s="27">
        <f>'Stata Output'!E1335</f>
        <v>0.40060533999999998</v>
      </c>
      <c r="T876" s="22">
        <f t="shared" si="108"/>
        <v>0</v>
      </c>
      <c r="U876" s="22">
        <f t="shared" si="109"/>
        <v>0</v>
      </c>
      <c r="V876" s="22">
        <f t="shared" si="110"/>
        <v>0</v>
      </c>
      <c r="X876" s="22">
        <f t="shared" si="111"/>
        <v>0</v>
      </c>
    </row>
    <row r="877" spans="1:24" x14ac:dyDescent="0.2">
      <c r="A877" s="32" t="s">
        <v>426</v>
      </c>
      <c r="B877" s="28" t="s">
        <v>882</v>
      </c>
      <c r="C877" s="27">
        <f>'Stata Output'!C5660</f>
        <v>0.83872126000000002</v>
      </c>
      <c r="D877" s="27">
        <f>'Stata Output'!D5660</f>
        <v>7.9123209999999999E-2</v>
      </c>
      <c r="E877" s="27">
        <f>'Stata Output'!E5660</f>
        <v>-2.3070130000000001E-2</v>
      </c>
      <c r="G877" s="22">
        <f t="shared" si="104"/>
        <v>0</v>
      </c>
      <c r="H877" s="22">
        <f t="shared" si="105"/>
        <v>0</v>
      </c>
      <c r="I877" s="22">
        <f t="shared" si="106"/>
        <v>1</v>
      </c>
      <c r="K877" s="22">
        <f t="shared" si="107"/>
        <v>1</v>
      </c>
      <c r="N877" s="32" t="s">
        <v>426</v>
      </c>
      <c r="O877" s="28" t="s">
        <v>882</v>
      </c>
      <c r="P877" s="27">
        <f>'Stata Output'!C1336</f>
        <v>0.43213506000000002</v>
      </c>
      <c r="Q877" s="27">
        <f>'Stata Output'!D1336</f>
        <v>6.1600139999999998E-2</v>
      </c>
      <c r="R877" s="27">
        <f>'Stata Output'!E1336</f>
        <v>0.40080121000000002</v>
      </c>
      <c r="T877" s="22">
        <f t="shared" si="108"/>
        <v>0</v>
      </c>
      <c r="U877" s="22">
        <f t="shared" si="109"/>
        <v>0</v>
      </c>
      <c r="V877" s="22">
        <f t="shared" si="110"/>
        <v>0</v>
      </c>
      <c r="X877" s="22">
        <f t="shared" si="111"/>
        <v>0</v>
      </c>
    </row>
    <row r="878" spans="1:24" x14ac:dyDescent="0.2">
      <c r="A878" s="32" t="s">
        <v>426</v>
      </c>
      <c r="B878" s="26" t="s">
        <v>883</v>
      </c>
      <c r="C878" s="27">
        <f>'Stata Output'!C5661</f>
        <v>0.83813070999999995</v>
      </c>
      <c r="D878" s="27">
        <f>'Stata Output'!D5661</f>
        <v>7.8974269999999999E-2</v>
      </c>
      <c r="E878" s="27">
        <f>'Stata Output'!E5661</f>
        <v>-2.2174340000000001E-2</v>
      </c>
      <c r="G878" s="22">
        <f t="shared" si="104"/>
        <v>0</v>
      </c>
      <c r="H878" s="22">
        <f t="shared" si="105"/>
        <v>0</v>
      </c>
      <c r="I878" s="22">
        <f t="shared" si="106"/>
        <v>1</v>
      </c>
      <c r="K878" s="22">
        <f t="shared" si="107"/>
        <v>1</v>
      </c>
      <c r="N878" s="32" t="s">
        <v>426</v>
      </c>
      <c r="O878" s="26" t="s">
        <v>883</v>
      </c>
      <c r="P878" s="27">
        <f>'Stata Output'!C1337</f>
        <v>0.43159855000000003</v>
      </c>
      <c r="Q878" s="27">
        <f>'Stata Output'!D1337</f>
        <v>6.2217500000000002E-2</v>
      </c>
      <c r="R878" s="27">
        <f>'Stata Output'!E1337</f>
        <v>0.40061511</v>
      </c>
      <c r="T878" s="22">
        <f t="shared" si="108"/>
        <v>0</v>
      </c>
      <c r="U878" s="22">
        <f t="shared" si="109"/>
        <v>0</v>
      </c>
      <c r="V878" s="22">
        <f t="shared" si="110"/>
        <v>0</v>
      </c>
      <c r="X878" s="22">
        <f t="shared" si="111"/>
        <v>0</v>
      </c>
    </row>
    <row r="879" spans="1:24" x14ac:dyDescent="0.2">
      <c r="A879" s="32" t="s">
        <v>426</v>
      </c>
      <c r="B879" s="28" t="s">
        <v>884</v>
      </c>
      <c r="C879" s="27">
        <f>'Stata Output'!C5662</f>
        <v>0.83960197999999997</v>
      </c>
      <c r="D879" s="27">
        <f>'Stata Output'!D5662</f>
        <v>7.5443430000000006E-2</v>
      </c>
      <c r="E879" s="27">
        <f>'Stata Output'!E5662</f>
        <v>-1.8804789999999998E-2</v>
      </c>
      <c r="G879" s="22">
        <f t="shared" si="104"/>
        <v>0</v>
      </c>
      <c r="H879" s="22">
        <f t="shared" si="105"/>
        <v>0</v>
      </c>
      <c r="I879" s="22">
        <f t="shared" si="106"/>
        <v>1</v>
      </c>
      <c r="K879" s="22">
        <f t="shared" si="107"/>
        <v>1</v>
      </c>
      <c r="N879" s="32" t="s">
        <v>426</v>
      </c>
      <c r="O879" s="28" t="s">
        <v>884</v>
      </c>
      <c r="P879" s="27">
        <f>'Stata Output'!C1338</f>
        <v>0.42200815000000003</v>
      </c>
      <c r="Q879" s="27">
        <f>'Stata Output'!D1338</f>
        <v>6.6426070000000004E-2</v>
      </c>
      <c r="R879" s="27">
        <f>'Stata Output'!E1338</f>
        <v>0.40481930999999999</v>
      </c>
      <c r="T879" s="22">
        <f t="shared" si="108"/>
        <v>0</v>
      </c>
      <c r="U879" s="22">
        <f t="shared" si="109"/>
        <v>0</v>
      </c>
      <c r="V879" s="22">
        <f t="shared" si="110"/>
        <v>0</v>
      </c>
      <c r="X879" s="22">
        <f t="shared" si="111"/>
        <v>0</v>
      </c>
    </row>
    <row r="880" spans="1:24" x14ac:dyDescent="0.2">
      <c r="A880" s="32" t="s">
        <v>426</v>
      </c>
      <c r="B880" s="26" t="s">
        <v>885</v>
      </c>
      <c r="C880" s="27">
        <f>'Stata Output'!C5663</f>
        <v>0.84041904999999995</v>
      </c>
      <c r="D880" s="27">
        <f>'Stata Output'!D5663</f>
        <v>7.3482610000000004E-2</v>
      </c>
      <c r="E880" s="27">
        <f>'Stata Output'!E5663</f>
        <v>-1.6933529999999999E-2</v>
      </c>
      <c r="G880" s="22">
        <f t="shared" si="104"/>
        <v>0</v>
      </c>
      <c r="H880" s="22">
        <f t="shared" si="105"/>
        <v>0</v>
      </c>
      <c r="I880" s="22">
        <f t="shared" si="106"/>
        <v>1</v>
      </c>
      <c r="K880" s="22">
        <f t="shared" si="107"/>
        <v>1</v>
      </c>
      <c r="N880" s="32" t="s">
        <v>426</v>
      </c>
      <c r="O880" s="26" t="s">
        <v>885</v>
      </c>
      <c r="P880" s="27">
        <f>'Stata Output'!C1339</f>
        <v>0.41668218000000001</v>
      </c>
      <c r="Q880" s="27">
        <f>'Stata Output'!D1339</f>
        <v>6.8763279999999996E-2</v>
      </c>
      <c r="R880" s="27">
        <f>'Stata Output'!E1339</f>
        <v>0.40715407999999997</v>
      </c>
      <c r="T880" s="22">
        <f t="shared" si="108"/>
        <v>0</v>
      </c>
      <c r="U880" s="22">
        <f t="shared" si="109"/>
        <v>0</v>
      </c>
      <c r="V880" s="22">
        <f t="shared" si="110"/>
        <v>0</v>
      </c>
      <c r="X880" s="22">
        <f t="shared" si="111"/>
        <v>0</v>
      </c>
    </row>
    <row r="881" spans="1:25" x14ac:dyDescent="0.2">
      <c r="A881" s="32" t="s">
        <v>426</v>
      </c>
      <c r="B881" s="28" t="s">
        <v>886</v>
      </c>
      <c r="C881" s="27">
        <f>'Stata Output'!C5664</f>
        <v>0.85898136999999997</v>
      </c>
      <c r="D881" s="27">
        <f>'Stata Output'!D5664</f>
        <v>6.3076060000000003E-2</v>
      </c>
      <c r="E881" s="27">
        <f>'Stata Output'!E5664</f>
        <v>-2.3430650000000001E-2</v>
      </c>
      <c r="G881" s="22">
        <f t="shared" si="104"/>
        <v>0</v>
      </c>
      <c r="H881" s="22">
        <f t="shared" si="105"/>
        <v>0</v>
      </c>
      <c r="I881" s="22">
        <f t="shared" si="106"/>
        <v>1</v>
      </c>
      <c r="K881" s="22">
        <f t="shared" si="107"/>
        <v>1</v>
      </c>
      <c r="N881" s="32" t="s">
        <v>426</v>
      </c>
      <c r="O881" s="28" t="s">
        <v>886</v>
      </c>
      <c r="P881" s="27">
        <f>'Stata Output'!C1340</f>
        <v>0.39129239999999998</v>
      </c>
      <c r="Q881" s="27">
        <f>'Stata Output'!D1340</f>
        <v>7.1580050000000006E-2</v>
      </c>
      <c r="R881" s="27">
        <f>'Stata Output'!E1340</f>
        <v>0.42746798000000003</v>
      </c>
      <c r="T881" s="22">
        <f t="shared" si="108"/>
        <v>0</v>
      </c>
      <c r="U881" s="22">
        <f t="shared" si="109"/>
        <v>0</v>
      </c>
      <c r="V881" s="22">
        <f t="shared" si="110"/>
        <v>0</v>
      </c>
      <c r="X881" s="22">
        <f t="shared" si="111"/>
        <v>0</v>
      </c>
    </row>
    <row r="882" spans="1:25" x14ac:dyDescent="0.2">
      <c r="A882" s="32" t="s">
        <v>426</v>
      </c>
      <c r="B882" s="26" t="s">
        <v>887</v>
      </c>
      <c r="C882" s="27">
        <f>'Stata Output'!C5665</f>
        <v>0.85802853999999995</v>
      </c>
      <c r="D882" s="27">
        <f>'Stata Output'!D5665</f>
        <v>6.1992899999999997E-2</v>
      </c>
      <c r="E882" s="27">
        <f>'Stata Output'!E5665</f>
        <v>-2.0775399999999999E-2</v>
      </c>
      <c r="G882" s="22">
        <f t="shared" si="104"/>
        <v>0</v>
      </c>
      <c r="H882" s="22">
        <f t="shared" si="105"/>
        <v>0</v>
      </c>
      <c r="I882" s="22">
        <f t="shared" si="106"/>
        <v>1</v>
      </c>
      <c r="K882" s="22">
        <f t="shared" si="107"/>
        <v>1</v>
      </c>
      <c r="N882" s="32" t="s">
        <v>426</v>
      </c>
      <c r="O882" s="26" t="s">
        <v>887</v>
      </c>
      <c r="P882" s="27">
        <f>'Stata Output'!C1341</f>
        <v>0.38806643000000002</v>
      </c>
      <c r="Q882" s="27">
        <f>'Stata Output'!D1341</f>
        <v>7.3817450000000007E-2</v>
      </c>
      <c r="R882" s="27">
        <f>'Stata Output'!E1341</f>
        <v>0.42797569000000002</v>
      </c>
      <c r="T882" s="22">
        <f t="shared" si="108"/>
        <v>0</v>
      </c>
      <c r="U882" s="22">
        <f t="shared" si="109"/>
        <v>0</v>
      </c>
      <c r="V882" s="22">
        <f t="shared" si="110"/>
        <v>0</v>
      </c>
      <c r="X882" s="22">
        <f t="shared" si="111"/>
        <v>0</v>
      </c>
    </row>
    <row r="883" spans="1:25" x14ac:dyDescent="0.2">
      <c r="A883" s="32" t="s">
        <v>426</v>
      </c>
      <c r="B883" s="28" t="s">
        <v>888</v>
      </c>
      <c r="C883" s="27">
        <f>'Stata Output'!C5666</f>
        <v>0.85716996999999995</v>
      </c>
      <c r="D883" s="27">
        <f>'Stata Output'!D5666</f>
        <v>6.0709310000000002E-2</v>
      </c>
      <c r="E883" s="27">
        <f>'Stata Output'!E5666</f>
        <v>-1.79413E-2</v>
      </c>
      <c r="G883" s="22">
        <f t="shared" si="104"/>
        <v>0</v>
      </c>
      <c r="H883" s="22">
        <f t="shared" si="105"/>
        <v>0</v>
      </c>
      <c r="I883" s="22">
        <f t="shared" si="106"/>
        <v>1</v>
      </c>
      <c r="K883" s="22">
        <f t="shared" si="107"/>
        <v>1</v>
      </c>
      <c r="N883" s="32" t="s">
        <v>426</v>
      </c>
      <c r="O883" s="28" t="s">
        <v>888</v>
      </c>
      <c r="P883" s="27">
        <f>'Stata Output'!C1342</f>
        <v>0.38429823000000002</v>
      </c>
      <c r="Q883" s="27">
        <f>'Stata Output'!D1342</f>
        <v>7.6286489999999998E-2</v>
      </c>
      <c r="R883" s="27">
        <f>'Stata Output'!E1342</f>
        <v>0.42872803999999998</v>
      </c>
      <c r="T883" s="22">
        <f t="shared" si="108"/>
        <v>0</v>
      </c>
      <c r="U883" s="22">
        <f t="shared" si="109"/>
        <v>0</v>
      </c>
      <c r="V883" s="22">
        <f t="shared" si="110"/>
        <v>0</v>
      </c>
      <c r="X883" s="22">
        <f t="shared" si="111"/>
        <v>0</v>
      </c>
    </row>
    <row r="884" spans="1:25" x14ac:dyDescent="0.2">
      <c r="A884" s="32" t="s">
        <v>426</v>
      </c>
      <c r="B884" s="26" t="s">
        <v>889</v>
      </c>
      <c r="C884" s="27">
        <f>'Stata Output'!C5667</f>
        <v>0.85840338999999999</v>
      </c>
      <c r="D884" s="27">
        <f>'Stata Output'!D5667</f>
        <v>5.7749290000000002E-2</v>
      </c>
      <c r="E884" s="27">
        <f>'Stata Output'!E5667</f>
        <v>-1.511648E-2</v>
      </c>
      <c r="G884" s="22">
        <f t="shared" si="104"/>
        <v>0</v>
      </c>
      <c r="H884" s="22">
        <f t="shared" si="105"/>
        <v>0</v>
      </c>
      <c r="I884" s="22">
        <f t="shared" si="106"/>
        <v>1</v>
      </c>
      <c r="K884" s="22">
        <f t="shared" si="107"/>
        <v>1</v>
      </c>
      <c r="N884" s="32" t="s">
        <v>426</v>
      </c>
      <c r="O884" s="26" t="s">
        <v>889</v>
      </c>
      <c r="P884" s="27">
        <f>'Stata Output'!C1343</f>
        <v>0.37625826000000001</v>
      </c>
      <c r="Q884" s="27">
        <f>'Stata Output'!D1343</f>
        <v>7.9814689999999994E-2</v>
      </c>
      <c r="R884" s="27">
        <f>'Stata Output'!E1343</f>
        <v>0.43225257</v>
      </c>
      <c r="T884" s="22">
        <f t="shared" si="108"/>
        <v>0</v>
      </c>
      <c r="U884" s="22">
        <f t="shared" si="109"/>
        <v>0</v>
      </c>
      <c r="V884" s="22">
        <f t="shared" si="110"/>
        <v>0</v>
      </c>
      <c r="X884" s="22">
        <f t="shared" si="111"/>
        <v>0</v>
      </c>
    </row>
    <row r="885" spans="1:25" x14ac:dyDescent="0.2">
      <c r="A885" s="32" t="s">
        <v>426</v>
      </c>
      <c r="B885" s="28" t="s">
        <v>890</v>
      </c>
      <c r="C885" s="27">
        <f>'Stata Output'!C5668</f>
        <v>0.85793929000000002</v>
      </c>
      <c r="D885" s="27">
        <f>'Stata Output'!D5668</f>
        <v>5.5544860000000001E-2</v>
      </c>
      <c r="E885" s="27">
        <f>'Stata Output'!E5668</f>
        <v>-1.1416030000000001E-2</v>
      </c>
      <c r="G885" s="22">
        <f t="shared" si="104"/>
        <v>0</v>
      </c>
      <c r="H885" s="22">
        <f t="shared" si="105"/>
        <v>0</v>
      </c>
      <c r="I885" s="22">
        <f t="shared" si="106"/>
        <v>1</v>
      </c>
      <c r="K885" s="22">
        <f t="shared" si="107"/>
        <v>1</v>
      </c>
      <c r="N885" s="32" t="s">
        <v>426</v>
      </c>
      <c r="O885" s="28" t="s">
        <v>890</v>
      </c>
      <c r="P885" s="27">
        <f>'Stata Output'!C1344</f>
        <v>0.36999106999999998</v>
      </c>
      <c r="Q885" s="27">
        <f>'Stata Output'!D1344</f>
        <v>8.3374080000000003E-2</v>
      </c>
      <c r="R885" s="27">
        <f>'Stata Output'!E1344</f>
        <v>0.43410736999999999</v>
      </c>
      <c r="T885" s="22">
        <f t="shared" si="108"/>
        <v>0</v>
      </c>
      <c r="U885" s="22">
        <f t="shared" si="109"/>
        <v>0</v>
      </c>
      <c r="V885" s="22">
        <f t="shared" si="110"/>
        <v>0</v>
      </c>
      <c r="X885" s="22">
        <f t="shared" si="111"/>
        <v>0</v>
      </c>
    </row>
    <row r="886" spans="1:25" s="30" customFormat="1" x14ac:dyDescent="0.2">
      <c r="A886" s="29" t="s">
        <v>426</v>
      </c>
      <c r="B886" s="30" t="s">
        <v>891</v>
      </c>
      <c r="C886" s="31">
        <f>'Stata Output'!C5669</f>
        <v>1.0512942000000001</v>
      </c>
      <c r="D886" s="31">
        <f>'Stata Output'!D5669</f>
        <v>4.6610180000000001E-2</v>
      </c>
      <c r="E886" s="31">
        <f>'Stata Output'!E5669</f>
        <v>3.2577700000000001E-3</v>
      </c>
      <c r="G886" s="30">
        <f t="shared" si="104"/>
        <v>0</v>
      </c>
      <c r="H886" s="30">
        <f t="shared" si="105"/>
        <v>0</v>
      </c>
      <c r="I886" s="30">
        <f t="shared" si="106"/>
        <v>0</v>
      </c>
      <c r="K886" s="30">
        <f t="shared" si="107"/>
        <v>0</v>
      </c>
      <c r="L886" s="30">
        <f>SUM(K422:K886)</f>
        <v>156</v>
      </c>
      <c r="N886" s="29" t="s">
        <v>426</v>
      </c>
      <c r="O886" s="30" t="s">
        <v>891</v>
      </c>
      <c r="P886" s="31">
        <f>'Stata Output'!C1345</f>
        <v>0.18382557999999999</v>
      </c>
      <c r="Q886" s="31">
        <f>'Stata Output'!D1345</f>
        <v>0.1855165</v>
      </c>
      <c r="R886" s="31">
        <f>'Stata Output'!E1345</f>
        <v>0.71633831999999997</v>
      </c>
      <c r="T886" s="30">
        <f t="shared" si="108"/>
        <v>0</v>
      </c>
      <c r="U886" s="30">
        <f t="shared" si="109"/>
        <v>0</v>
      </c>
      <c r="V886" s="30">
        <f t="shared" si="110"/>
        <v>0</v>
      </c>
      <c r="X886" s="30">
        <f t="shared" si="111"/>
        <v>0</v>
      </c>
      <c r="Y886" s="30">
        <f>SUM(X422:X886)</f>
        <v>7</v>
      </c>
    </row>
    <row r="887" spans="1:25" x14ac:dyDescent="0.2">
      <c r="K887" s="22" t="s">
        <v>892</v>
      </c>
      <c r="L887" s="30">
        <f>SUM(L6:L886)</f>
        <v>161</v>
      </c>
      <c r="X887" s="22" t="s">
        <v>892</v>
      </c>
      <c r="Y887" s="30">
        <f>SUM(Y6:Y886)</f>
        <v>143</v>
      </c>
    </row>
  </sheetData>
  <phoneticPr fontId="9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"/>
  <sheetViews>
    <sheetView workbookViewId="0"/>
  </sheetViews>
  <sheetFormatPr defaultRowHeight="12.75" x14ac:dyDescent="0.2"/>
  <cols>
    <col min="1" max="16384" width="9.140625" style="18"/>
  </cols>
  <sheetData>
    <row r="1" spans="1:14" x14ac:dyDescent="0.2">
      <c r="A1" s="17" t="s">
        <v>897</v>
      </c>
    </row>
    <row r="2" spans="1:14" x14ac:dyDescent="0.2">
      <c r="A2" s="17" t="s">
        <v>898</v>
      </c>
    </row>
    <row r="3" spans="1:14" x14ac:dyDescent="0.2">
      <c r="A3" s="17" t="s">
        <v>899</v>
      </c>
    </row>
    <row r="5" spans="1:14" x14ac:dyDescent="0.2">
      <c r="A5" s="17" t="s">
        <v>900</v>
      </c>
    </row>
    <row r="6" spans="1:14" x14ac:dyDescent="0.2">
      <c r="A6" s="17" t="s">
        <v>985</v>
      </c>
      <c r="B6" s="17">
        <v>2006</v>
      </c>
      <c r="C6" s="17">
        <v>2007</v>
      </c>
      <c r="D6" s="17">
        <v>2008</v>
      </c>
      <c r="E6" s="17">
        <v>2009</v>
      </c>
      <c r="F6" s="17">
        <v>2010</v>
      </c>
      <c r="G6" s="17">
        <v>2011</v>
      </c>
      <c r="H6" s="17">
        <v>2012</v>
      </c>
      <c r="I6" s="17">
        <v>2013</v>
      </c>
      <c r="J6" s="17">
        <v>2014</v>
      </c>
      <c r="K6" s="17">
        <v>2015</v>
      </c>
      <c r="L6" s="17">
        <v>2016</v>
      </c>
      <c r="M6" s="17">
        <v>2017</v>
      </c>
      <c r="N6" s="17">
        <v>2018</v>
      </c>
    </row>
    <row r="7" spans="1:14" x14ac:dyDescent="0.2">
      <c r="A7" s="17" t="s">
        <v>966</v>
      </c>
      <c r="B7" s="19">
        <v>1</v>
      </c>
      <c r="C7" s="19">
        <v>0.99</v>
      </c>
      <c r="D7" s="19">
        <v>1.0013000000000001</v>
      </c>
      <c r="E7" s="19">
        <v>0.9889</v>
      </c>
      <c r="F7" s="19">
        <v>0.95209999999999995</v>
      </c>
      <c r="G7" s="19">
        <v>0.87470000000000003</v>
      </c>
      <c r="H7" s="19">
        <v>0.9083</v>
      </c>
      <c r="I7" s="19">
        <v>0.88419999999999999</v>
      </c>
      <c r="J7" s="19">
        <v>0.82250000000000001</v>
      </c>
      <c r="K7" s="19">
        <v>0.85240000000000005</v>
      </c>
      <c r="L7" s="19">
        <v>1.0566</v>
      </c>
      <c r="M7" s="19">
        <v>1.0165</v>
      </c>
      <c r="N7" s="19">
        <v>0.98640000000000005</v>
      </c>
    </row>
    <row r="8" spans="1:14" x14ac:dyDescent="0.2">
      <c r="A8" s="17" t="s">
        <v>967</v>
      </c>
      <c r="B8" s="19">
        <v>0.95309999999999995</v>
      </c>
      <c r="C8" s="19">
        <v>1.0082</v>
      </c>
      <c r="D8" s="19">
        <v>0.86780000000000002</v>
      </c>
      <c r="E8" s="19">
        <v>0.87880000000000003</v>
      </c>
      <c r="F8" s="19">
        <v>0.88029999999999997</v>
      </c>
      <c r="G8" s="19">
        <v>0.88260000000000005</v>
      </c>
      <c r="H8" s="19">
        <v>0.83879999999999999</v>
      </c>
      <c r="I8" s="19">
        <v>0.90180000000000005</v>
      </c>
      <c r="J8" s="19">
        <v>0.84589999999999999</v>
      </c>
      <c r="K8" s="19">
        <v>0.79420000000000002</v>
      </c>
      <c r="L8" s="19">
        <v>0.82220000000000004</v>
      </c>
      <c r="M8" s="19">
        <v>0.86070000000000002</v>
      </c>
      <c r="N8" s="19">
        <v>0.91910000000000003</v>
      </c>
    </row>
    <row r="9" spans="1:14" x14ac:dyDescent="0.2">
      <c r="A9" s="17" t="s">
        <v>968</v>
      </c>
      <c r="B9" s="19">
        <v>1.6379999999999999</v>
      </c>
      <c r="C9" s="19">
        <v>1.6187</v>
      </c>
      <c r="D9" s="19">
        <v>1.6647000000000001</v>
      </c>
      <c r="E9" s="19">
        <v>1.5544</v>
      </c>
      <c r="F9" s="19">
        <v>1.4954000000000001</v>
      </c>
      <c r="G9" s="19">
        <v>1.5699000000000001</v>
      </c>
      <c r="H9" s="19">
        <v>1.4306000000000001</v>
      </c>
      <c r="I9" s="19">
        <v>1.4413</v>
      </c>
      <c r="J9" s="19">
        <v>1.4053</v>
      </c>
      <c r="K9" s="19">
        <v>1.4414</v>
      </c>
      <c r="L9" s="19">
        <v>1.4582999999999999</v>
      </c>
      <c r="M9" s="19">
        <v>1.466</v>
      </c>
      <c r="N9" s="19">
        <v>1.5326</v>
      </c>
    </row>
    <row r="10" spans="1:14" x14ac:dyDescent="0.2">
      <c r="A10" s="17" t="s">
        <v>969</v>
      </c>
      <c r="B10" s="19">
        <v>1.2717000000000001</v>
      </c>
      <c r="C10" s="19">
        <v>1.2116</v>
      </c>
      <c r="D10" s="19">
        <v>1.0966</v>
      </c>
      <c r="E10" s="19">
        <v>1.1438999999999999</v>
      </c>
      <c r="F10" s="19">
        <v>1.1738</v>
      </c>
      <c r="G10" s="19">
        <v>1.161</v>
      </c>
      <c r="H10" s="19">
        <v>1.1055999999999999</v>
      </c>
      <c r="I10" s="19">
        <v>1.1085</v>
      </c>
      <c r="J10" s="19">
        <v>1.0726</v>
      </c>
      <c r="K10" s="19">
        <v>1.0472999999999999</v>
      </c>
      <c r="L10" s="19">
        <v>1.0254000000000001</v>
      </c>
      <c r="M10" s="19">
        <v>1.0943000000000001</v>
      </c>
      <c r="N10" s="19">
        <v>1.1201000000000001</v>
      </c>
    </row>
    <row r="11" spans="1:14" x14ac:dyDescent="0.2">
      <c r="A11" s="17" t="s">
        <v>970</v>
      </c>
      <c r="B11" s="19">
        <v>1.2156</v>
      </c>
      <c r="C11" s="19">
        <v>1.232</v>
      </c>
      <c r="D11" s="19">
        <v>1.1860999999999999</v>
      </c>
      <c r="E11" s="19">
        <v>1.1909000000000001</v>
      </c>
      <c r="F11" s="19">
        <v>1.1947000000000001</v>
      </c>
      <c r="G11" s="19">
        <v>1.1482000000000001</v>
      </c>
      <c r="H11" s="19">
        <v>1.1315</v>
      </c>
      <c r="I11" s="19">
        <v>1.0893999999999999</v>
      </c>
      <c r="J11" s="19">
        <v>1.1128</v>
      </c>
      <c r="K11" s="19">
        <v>1.0774999999999999</v>
      </c>
      <c r="L11" s="19">
        <v>1.1402000000000001</v>
      </c>
      <c r="M11" s="19">
        <v>1.1564000000000001</v>
      </c>
      <c r="N11" s="19">
        <v>1.1535</v>
      </c>
    </row>
    <row r="12" spans="1:14" x14ac:dyDescent="0.2">
      <c r="A12" s="17" t="s">
        <v>971</v>
      </c>
      <c r="B12" s="19">
        <v>0.96550000000000002</v>
      </c>
      <c r="C12" s="19">
        <v>1.1418999999999999</v>
      </c>
      <c r="D12" s="19">
        <v>1.0745</v>
      </c>
      <c r="E12" s="19">
        <v>1.0419</v>
      </c>
      <c r="F12" s="19">
        <v>1.0531999999999999</v>
      </c>
      <c r="G12" s="19">
        <v>1.0105</v>
      </c>
      <c r="H12" s="19">
        <v>1.0305</v>
      </c>
      <c r="I12" s="19">
        <v>1.1496</v>
      </c>
      <c r="J12" s="19">
        <v>1.1587000000000001</v>
      </c>
      <c r="K12" s="19">
        <v>1.0491999999999999</v>
      </c>
      <c r="L12" s="19">
        <v>1.0251999999999999</v>
      </c>
      <c r="M12" s="19">
        <v>1.1048</v>
      </c>
      <c r="N12" s="19">
        <v>1.0718000000000001</v>
      </c>
    </row>
    <row r="13" spans="1:14" x14ac:dyDescent="0.2">
      <c r="A13" s="17" t="s">
        <v>972</v>
      </c>
      <c r="B13" s="19">
        <v>1.1281000000000001</v>
      </c>
      <c r="C13" s="19">
        <v>1.0999000000000001</v>
      </c>
      <c r="D13" s="19">
        <v>1.0331999999999999</v>
      </c>
      <c r="E13" s="19">
        <v>0.99299999999999999</v>
      </c>
      <c r="F13" s="19">
        <v>0.99960000000000004</v>
      </c>
      <c r="G13" s="19">
        <v>0.96430000000000005</v>
      </c>
      <c r="H13" s="19">
        <v>0.85499999999999998</v>
      </c>
      <c r="I13" s="19">
        <v>0.87970000000000004</v>
      </c>
      <c r="J13" s="19">
        <v>0.97860000000000003</v>
      </c>
      <c r="K13" s="19">
        <v>0.92649999999999999</v>
      </c>
      <c r="L13" s="19">
        <v>0.97989999999999999</v>
      </c>
      <c r="M13" s="19">
        <v>0.95179999999999998</v>
      </c>
      <c r="N13" s="19">
        <v>0.96319999999999995</v>
      </c>
    </row>
    <row r="14" spans="1:14" x14ac:dyDescent="0.2">
      <c r="A14" s="17" t="s">
        <v>973</v>
      </c>
      <c r="B14" s="19">
        <v>1.1508</v>
      </c>
      <c r="C14" s="19">
        <v>1.1568000000000001</v>
      </c>
      <c r="D14" s="19">
        <v>1.2917000000000001</v>
      </c>
      <c r="E14" s="19">
        <v>1.2363999999999999</v>
      </c>
      <c r="F14" s="19">
        <v>1.1913</v>
      </c>
      <c r="G14" s="19">
        <v>1.1938</v>
      </c>
      <c r="H14" s="19">
        <v>1.1364000000000001</v>
      </c>
      <c r="I14" s="19">
        <v>1.1303000000000001</v>
      </c>
      <c r="J14" s="19">
        <v>1.1240000000000001</v>
      </c>
      <c r="K14" s="19">
        <v>1.123</v>
      </c>
      <c r="L14" s="19">
        <v>1.0996999999999999</v>
      </c>
      <c r="M14" s="19">
        <v>1.0985</v>
      </c>
      <c r="N14" s="19">
        <v>1.0933999999999999</v>
      </c>
    </row>
    <row r="15" spans="1:14" x14ac:dyDescent="0.2">
      <c r="A15" s="17" t="s">
        <v>974</v>
      </c>
      <c r="B15" s="19">
        <v>1.2641</v>
      </c>
      <c r="C15" s="19">
        <v>1.306</v>
      </c>
      <c r="D15" s="19">
        <v>1.3177000000000001</v>
      </c>
      <c r="E15" s="19">
        <v>1.2150000000000001</v>
      </c>
      <c r="F15" s="19">
        <v>1.2045999999999999</v>
      </c>
      <c r="G15" s="19">
        <v>1.2585</v>
      </c>
      <c r="H15" s="19">
        <v>1.2015</v>
      </c>
      <c r="I15" s="19">
        <v>1.1433</v>
      </c>
      <c r="J15" s="19">
        <v>1.1314</v>
      </c>
      <c r="K15" s="19">
        <v>1.1544000000000001</v>
      </c>
      <c r="L15" s="19">
        <v>1.2181</v>
      </c>
      <c r="M15" s="19">
        <v>1.2037</v>
      </c>
      <c r="N15" s="19">
        <v>1.1597999999999999</v>
      </c>
    </row>
    <row r="16" spans="1:14" x14ac:dyDescent="0.2">
      <c r="A16" s="17" t="s">
        <v>975</v>
      </c>
      <c r="B16" s="19">
        <v>1.5846</v>
      </c>
      <c r="C16" s="19">
        <v>1.5427</v>
      </c>
      <c r="D16" s="19">
        <v>1.625</v>
      </c>
      <c r="E16" s="19">
        <v>1.5786</v>
      </c>
      <c r="F16" s="19">
        <v>1.4790000000000001</v>
      </c>
      <c r="G16" s="19">
        <v>1.3962000000000001</v>
      </c>
      <c r="H16" s="19">
        <v>1.4167000000000001</v>
      </c>
      <c r="I16" s="19">
        <v>1.3594999999999999</v>
      </c>
      <c r="J16" s="19">
        <v>1.3007</v>
      </c>
      <c r="K16" s="19">
        <v>1.3333999999999999</v>
      </c>
      <c r="L16" s="19">
        <v>1.3915</v>
      </c>
      <c r="M16" s="19">
        <v>1.3050999999999999</v>
      </c>
      <c r="N16" s="19">
        <v>1.341</v>
      </c>
    </row>
    <row r="17" spans="1:35" x14ac:dyDescent="0.2">
      <c r="A17" s="17" t="s">
        <v>978</v>
      </c>
      <c r="B17" s="19">
        <v>1.2185999999999999</v>
      </c>
      <c r="C17" s="19">
        <v>1.1603000000000001</v>
      </c>
      <c r="D17" s="19">
        <v>1.2121</v>
      </c>
      <c r="E17" s="19">
        <v>1.0727</v>
      </c>
      <c r="F17" s="19">
        <v>1.1559999999999999</v>
      </c>
      <c r="G17" s="19">
        <v>1.1223000000000001</v>
      </c>
      <c r="H17" s="19">
        <v>1.1166</v>
      </c>
      <c r="I17" s="19">
        <v>1.0561</v>
      </c>
      <c r="J17" s="19">
        <v>1.0092000000000001</v>
      </c>
      <c r="K17" s="19">
        <v>1.0004</v>
      </c>
      <c r="L17" s="19">
        <v>0.90710000000000002</v>
      </c>
      <c r="M17" s="19">
        <v>1.0305</v>
      </c>
      <c r="N17" s="19">
        <v>0.93920000000000003</v>
      </c>
    </row>
    <row r="18" spans="1:35" x14ac:dyDescent="0.2">
      <c r="A18" s="17" t="s">
        <v>976</v>
      </c>
      <c r="B18" s="19">
        <v>1.1251</v>
      </c>
      <c r="C18" s="19">
        <v>1.0729</v>
      </c>
      <c r="D18" s="19">
        <v>1.0627</v>
      </c>
      <c r="E18" s="19">
        <v>0.96030000000000004</v>
      </c>
      <c r="F18" s="19">
        <v>0.89600000000000002</v>
      </c>
      <c r="G18" s="19">
        <v>0.97709999999999997</v>
      </c>
      <c r="H18" s="19">
        <v>0.92320000000000002</v>
      </c>
      <c r="I18" s="19">
        <v>0.99960000000000004</v>
      </c>
      <c r="J18" s="19">
        <v>0.94440000000000002</v>
      </c>
      <c r="K18" s="19">
        <v>1.044</v>
      </c>
      <c r="L18" s="19">
        <v>1.0002</v>
      </c>
      <c r="M18" s="19">
        <v>0.92669999999999997</v>
      </c>
      <c r="N18" s="19">
        <v>0.9163</v>
      </c>
    </row>
    <row r="19" spans="1:35" x14ac:dyDescent="0.2">
      <c r="A19" s="17" t="s">
        <v>977</v>
      </c>
      <c r="B19" s="19">
        <v>1.3317000000000001</v>
      </c>
      <c r="C19" s="19">
        <v>1.3445</v>
      </c>
      <c r="D19" s="19">
        <v>1.3435999999999999</v>
      </c>
      <c r="E19" s="19">
        <v>1.3708</v>
      </c>
      <c r="F19" s="19">
        <v>1.3448</v>
      </c>
      <c r="G19" s="19">
        <v>1.2263999999999999</v>
      </c>
      <c r="H19" s="19">
        <v>1.1656</v>
      </c>
      <c r="I19" s="19">
        <v>1.2214</v>
      </c>
      <c r="J19" s="19">
        <v>1.1914</v>
      </c>
      <c r="K19" s="19">
        <v>1.2343999999999999</v>
      </c>
      <c r="L19" s="19">
        <v>1.2105999999999999</v>
      </c>
      <c r="M19" s="19">
        <v>1.2559</v>
      </c>
      <c r="N19" s="19">
        <v>1.35</v>
      </c>
    </row>
    <row r="21" spans="1:35" x14ac:dyDescent="0.2">
      <c r="A21" s="17" t="s">
        <v>901</v>
      </c>
      <c r="W21" s="17" t="s">
        <v>902</v>
      </c>
      <c r="AF21" s="17" t="s">
        <v>903</v>
      </c>
      <c r="AI21" s="17" t="s">
        <v>903</v>
      </c>
    </row>
    <row r="22" spans="1:35" x14ac:dyDescent="0.2">
      <c r="A22" s="17" t="s">
        <v>985</v>
      </c>
      <c r="B22" s="17">
        <v>2006</v>
      </c>
      <c r="C22" s="17">
        <v>2007</v>
      </c>
      <c r="D22" s="17">
        <v>2008</v>
      </c>
      <c r="E22" s="17">
        <v>2009</v>
      </c>
      <c r="F22" s="17">
        <v>2010</v>
      </c>
      <c r="G22" s="17">
        <v>2011</v>
      </c>
      <c r="H22" s="17">
        <v>2012</v>
      </c>
      <c r="I22" s="17">
        <v>2013</v>
      </c>
      <c r="J22" s="17">
        <v>2014</v>
      </c>
      <c r="K22" s="17">
        <v>2015</v>
      </c>
      <c r="L22" s="17">
        <v>2016</v>
      </c>
      <c r="M22" s="17">
        <v>2017</v>
      </c>
      <c r="N22" s="17">
        <v>2018</v>
      </c>
      <c r="O22" s="17" t="s">
        <v>904</v>
      </c>
      <c r="Q22" s="17" t="s">
        <v>905</v>
      </c>
      <c r="S22" s="17" t="s">
        <v>906</v>
      </c>
      <c r="T22" s="17" t="s">
        <v>907</v>
      </c>
      <c r="W22" s="17" t="s">
        <v>985</v>
      </c>
      <c r="X22" s="17">
        <v>2012</v>
      </c>
      <c r="Y22" s="17">
        <v>2013</v>
      </c>
      <c r="Z22" s="17">
        <v>2014</v>
      </c>
      <c r="AA22" s="17">
        <v>2015</v>
      </c>
      <c r="AB22" s="17">
        <v>2016</v>
      </c>
      <c r="AC22" s="17">
        <v>2017</v>
      </c>
      <c r="AD22" s="17">
        <v>2018</v>
      </c>
      <c r="AE22" s="17"/>
      <c r="AF22" s="17" t="s">
        <v>906</v>
      </c>
      <c r="AG22" s="17" t="s">
        <v>907</v>
      </c>
      <c r="AI22" s="17" t="s">
        <v>904</v>
      </c>
    </row>
    <row r="23" spans="1:35" x14ac:dyDescent="0.2">
      <c r="A23" s="17" t="s">
        <v>966</v>
      </c>
      <c r="B23" s="19">
        <v>1</v>
      </c>
      <c r="C23" s="19">
        <v>0.99450000000000005</v>
      </c>
      <c r="D23" s="19">
        <v>0.97789999999999999</v>
      </c>
      <c r="E23" s="19">
        <v>0.95820000000000005</v>
      </c>
      <c r="F23" s="19">
        <v>0.86670000000000003</v>
      </c>
      <c r="G23" s="19">
        <v>0.75329999999999997</v>
      </c>
      <c r="H23" s="19">
        <v>0.75839999999999996</v>
      </c>
      <c r="I23" s="19">
        <v>0.70530000000000004</v>
      </c>
      <c r="J23" s="19">
        <v>0.62660000000000005</v>
      </c>
      <c r="K23" s="19">
        <v>0.67410000000000003</v>
      </c>
      <c r="L23" s="19">
        <v>1.2484</v>
      </c>
      <c r="M23" s="19">
        <v>1.1032</v>
      </c>
      <c r="N23" s="19">
        <v>0.97019999999999995</v>
      </c>
      <c r="O23" s="20">
        <f t="shared" ref="O23:O35" si="0">LN(N23/B23)/12</f>
        <v>-2.5210869309184119E-3</v>
      </c>
      <c r="Q23" s="19">
        <f t="shared" ref="Q23:Q35" si="1">N23/N$25</f>
        <v>0.55266305895756185</v>
      </c>
      <c r="S23" s="19">
        <f t="shared" ref="S23:S35" si="2">AVERAGE(B23:N23)</f>
        <v>0.89513846153846144</v>
      </c>
      <c r="T23" s="19">
        <f t="shared" ref="T23:T35" si="3">S23/S$25</f>
        <v>0.55456378045816501</v>
      </c>
      <c r="W23" s="17" t="s">
        <v>966</v>
      </c>
      <c r="X23" s="19">
        <v>1</v>
      </c>
      <c r="Y23" s="19">
        <v>0.92859999999999998</v>
      </c>
      <c r="Z23" s="19">
        <v>0.82440000000000002</v>
      </c>
      <c r="AA23" s="19">
        <v>0.88929999999999998</v>
      </c>
      <c r="AB23" s="19">
        <v>1.6485000000000001</v>
      </c>
      <c r="AC23" s="19">
        <v>1.4595</v>
      </c>
      <c r="AD23" s="19">
        <v>1.28</v>
      </c>
      <c r="AF23" s="19">
        <f t="shared" ref="AF23:AF35" si="4">AVERAGE(X23:AD23)</f>
        <v>1.1471857142857143</v>
      </c>
      <c r="AG23" s="19">
        <f t="shared" ref="AG23:AG35" si="5">AF23/AF$31</f>
        <v>0.59149835741960199</v>
      </c>
      <c r="AI23" s="20">
        <f t="shared" ref="AI23:AI35" si="6">LN(AD23/X23)/6</f>
        <v>4.1143346321920966E-2</v>
      </c>
    </row>
    <row r="24" spans="1:35" x14ac:dyDescent="0.2">
      <c r="A24" s="17" t="s">
        <v>967</v>
      </c>
      <c r="B24" s="19">
        <v>0.79139999999999999</v>
      </c>
      <c r="C24" s="19">
        <v>0.94220000000000004</v>
      </c>
      <c r="D24" s="19">
        <v>0.65890000000000004</v>
      </c>
      <c r="E24" s="19">
        <v>0.7228</v>
      </c>
      <c r="F24" s="19">
        <v>0.67030000000000001</v>
      </c>
      <c r="G24" s="19">
        <v>0.70109999999999995</v>
      </c>
      <c r="H24" s="19">
        <v>0.64359999999999995</v>
      </c>
      <c r="I24" s="19">
        <v>0.81840000000000002</v>
      </c>
      <c r="J24" s="19">
        <v>0.72599999999999998</v>
      </c>
      <c r="K24" s="19">
        <v>0.62519999999999998</v>
      </c>
      <c r="L24" s="19">
        <v>0.69820000000000004</v>
      </c>
      <c r="M24" s="19">
        <v>0.78990000000000005</v>
      </c>
      <c r="N24" s="19">
        <v>0.93879999999999997</v>
      </c>
      <c r="O24" s="20">
        <f t="shared" si="0"/>
        <v>1.4233244585462048E-2</v>
      </c>
      <c r="Q24" s="19">
        <f t="shared" si="1"/>
        <v>0.53477641697522071</v>
      </c>
      <c r="S24" s="19">
        <f t="shared" si="2"/>
        <v>0.74821538461538473</v>
      </c>
      <c r="T24" s="19">
        <f t="shared" si="3"/>
        <v>0.46354074829510528</v>
      </c>
      <c r="W24" s="17" t="s">
        <v>967</v>
      </c>
      <c r="X24" s="19">
        <v>0.85870000000000002</v>
      </c>
      <c r="Y24" s="19">
        <v>1.0904</v>
      </c>
      <c r="Z24" s="19">
        <v>0.96889999999999998</v>
      </c>
      <c r="AA24" s="19">
        <v>0.8337</v>
      </c>
      <c r="AB24" s="19">
        <v>0.93140000000000001</v>
      </c>
      <c r="AC24" s="19">
        <v>1.0544</v>
      </c>
      <c r="AD24" s="19">
        <v>1.2513000000000001</v>
      </c>
      <c r="AF24" s="19">
        <f t="shared" si="4"/>
        <v>0.99839999999999995</v>
      </c>
      <c r="AG24" s="19">
        <f t="shared" si="5"/>
        <v>0.51478322358244577</v>
      </c>
      <c r="AI24" s="20">
        <f t="shared" si="6"/>
        <v>6.2753112032095035E-2</v>
      </c>
    </row>
    <row r="25" spans="1:35" x14ac:dyDescent="0.2">
      <c r="A25" s="17" t="s">
        <v>968</v>
      </c>
      <c r="B25" s="19">
        <v>2.0223</v>
      </c>
      <c r="C25" s="19">
        <v>1.8297000000000001</v>
      </c>
      <c r="D25" s="19">
        <v>1.9878</v>
      </c>
      <c r="E25" s="19">
        <v>1.6428</v>
      </c>
      <c r="F25" s="19">
        <v>1.5229999999999999</v>
      </c>
      <c r="G25" s="19">
        <v>1.7008000000000001</v>
      </c>
      <c r="H25" s="19">
        <v>1.3307</v>
      </c>
      <c r="I25" s="19">
        <v>1.3894</v>
      </c>
      <c r="J25" s="19">
        <v>1.3451</v>
      </c>
      <c r="K25" s="19">
        <v>1.4255</v>
      </c>
      <c r="L25" s="19">
        <v>1.5082</v>
      </c>
      <c r="M25" s="19">
        <v>1.5228999999999999</v>
      </c>
      <c r="N25" s="19">
        <v>1.7555000000000001</v>
      </c>
      <c r="O25" s="20">
        <f t="shared" si="0"/>
        <v>-1.1790146743251328E-2</v>
      </c>
      <c r="Q25" s="19">
        <f t="shared" si="1"/>
        <v>1</v>
      </c>
      <c r="S25" s="19">
        <f t="shared" si="2"/>
        <v>1.6141307692307694</v>
      </c>
      <c r="T25" s="19">
        <f t="shared" si="3"/>
        <v>1</v>
      </c>
      <c r="W25" s="17" t="s">
        <v>968</v>
      </c>
      <c r="X25" s="19">
        <v>1.7553000000000001</v>
      </c>
      <c r="Y25" s="19">
        <v>1.8312999999999999</v>
      </c>
      <c r="Z25" s="19">
        <v>1.7786</v>
      </c>
      <c r="AA25" s="19">
        <v>1.8787</v>
      </c>
      <c r="AB25" s="19">
        <v>1.9862</v>
      </c>
      <c r="AC25" s="19">
        <v>2.0007000000000001</v>
      </c>
      <c r="AD25" s="19">
        <v>2.3125</v>
      </c>
      <c r="AF25" s="19">
        <f t="shared" si="4"/>
        <v>1.9347571428571428</v>
      </c>
      <c r="AG25" s="19">
        <f t="shared" si="5"/>
        <v>0.99757664147552338</v>
      </c>
      <c r="AI25" s="20">
        <f t="shared" si="6"/>
        <v>4.5948234654046675E-2</v>
      </c>
    </row>
    <row r="26" spans="1:35" x14ac:dyDescent="0.2">
      <c r="A26" s="17" t="s">
        <v>969</v>
      </c>
      <c r="B26" s="19">
        <v>1.1691</v>
      </c>
      <c r="C26" s="19">
        <v>1.0992999999999999</v>
      </c>
      <c r="D26" s="19">
        <v>0.90339999999999998</v>
      </c>
      <c r="E26" s="19">
        <v>1.0124</v>
      </c>
      <c r="F26" s="19">
        <v>1.0843</v>
      </c>
      <c r="G26" s="19">
        <v>1.0527</v>
      </c>
      <c r="H26" s="19">
        <v>1.0101</v>
      </c>
      <c r="I26" s="19">
        <v>1.1164000000000001</v>
      </c>
      <c r="J26" s="19">
        <v>1.0227999999999999</v>
      </c>
      <c r="K26" s="19">
        <v>0.99809999999999999</v>
      </c>
      <c r="L26" s="19">
        <v>0.9476</v>
      </c>
      <c r="M26" s="19">
        <v>1.0781000000000001</v>
      </c>
      <c r="N26" s="19">
        <v>1.1990000000000001</v>
      </c>
      <c r="O26" s="20">
        <f t="shared" si="0"/>
        <v>2.1044711678950851E-3</v>
      </c>
      <c r="Q26" s="19">
        <f t="shared" si="1"/>
        <v>0.68299629735118206</v>
      </c>
      <c r="S26" s="19">
        <f t="shared" si="2"/>
        <v>1.0533307692307692</v>
      </c>
      <c r="T26" s="19">
        <f t="shared" si="3"/>
        <v>0.652568422156245</v>
      </c>
      <c r="W26" s="17" t="s">
        <v>969</v>
      </c>
      <c r="X26" s="19">
        <v>1.3471</v>
      </c>
      <c r="Y26" s="19">
        <v>1.4913000000000001</v>
      </c>
      <c r="Z26" s="19">
        <v>1.3627</v>
      </c>
      <c r="AA26" s="19">
        <v>1.3311999999999999</v>
      </c>
      <c r="AB26" s="19">
        <v>1.2625999999999999</v>
      </c>
      <c r="AC26" s="19">
        <v>1.4337</v>
      </c>
      <c r="AD26" s="19">
        <v>1.5938000000000001</v>
      </c>
      <c r="AF26" s="19">
        <f t="shared" si="4"/>
        <v>1.4032</v>
      </c>
      <c r="AG26" s="19">
        <f t="shared" si="5"/>
        <v>0.72350142160545661</v>
      </c>
      <c r="AI26" s="20">
        <f t="shared" si="6"/>
        <v>2.80278280431876E-2</v>
      </c>
    </row>
    <row r="27" spans="1:35" x14ac:dyDescent="0.2">
      <c r="A27" s="17" t="s">
        <v>970</v>
      </c>
      <c r="B27" s="19">
        <v>1.1862999999999999</v>
      </c>
      <c r="C27" s="19">
        <v>1.139</v>
      </c>
      <c r="D27" s="19">
        <v>1.0996999999999999</v>
      </c>
      <c r="E27" s="19">
        <v>1.1093</v>
      </c>
      <c r="F27" s="19">
        <v>1.1303000000000001</v>
      </c>
      <c r="G27" s="19">
        <v>1.0447</v>
      </c>
      <c r="H27" s="19">
        <v>1.0008999999999999</v>
      </c>
      <c r="I27" s="19">
        <v>0.93369999999999997</v>
      </c>
      <c r="J27" s="19">
        <v>1.0157</v>
      </c>
      <c r="K27" s="19">
        <v>0.98519999999999996</v>
      </c>
      <c r="L27" s="19">
        <v>1.1319999999999999</v>
      </c>
      <c r="M27" s="19">
        <v>1.1546000000000001</v>
      </c>
      <c r="N27" s="19">
        <v>1.1516999999999999</v>
      </c>
      <c r="O27" s="20">
        <f t="shared" si="0"/>
        <v>-2.4666756660163256E-3</v>
      </c>
      <c r="Q27" s="19">
        <f t="shared" si="1"/>
        <v>0.6560524067217316</v>
      </c>
      <c r="S27" s="19">
        <f t="shared" si="2"/>
        <v>1.0833153846153847</v>
      </c>
      <c r="T27" s="19">
        <f t="shared" si="3"/>
        <v>0.67114474568355431</v>
      </c>
      <c r="W27" s="17" t="s">
        <v>970</v>
      </c>
      <c r="X27" s="19">
        <v>1.33</v>
      </c>
      <c r="Y27" s="19">
        <v>1.2416</v>
      </c>
      <c r="Z27" s="19">
        <v>1.3517999999999999</v>
      </c>
      <c r="AA27" s="19">
        <v>1.3146</v>
      </c>
      <c r="AB27" s="19">
        <v>1.508</v>
      </c>
      <c r="AC27" s="19">
        <v>1.5347999999999999</v>
      </c>
      <c r="AD27" s="19">
        <v>1.5325</v>
      </c>
      <c r="AF27" s="19">
        <f t="shared" si="4"/>
        <v>1.4018999999999999</v>
      </c>
      <c r="AG27" s="19">
        <f t="shared" si="5"/>
        <v>0.72283113094975027</v>
      </c>
      <c r="AI27" s="20">
        <f t="shared" si="6"/>
        <v>2.3620241099094497E-2</v>
      </c>
    </row>
    <row r="28" spans="1:35" x14ac:dyDescent="0.2">
      <c r="A28" s="17" t="s">
        <v>971</v>
      </c>
      <c r="B28" s="19">
        <v>0.71179999999999999</v>
      </c>
      <c r="C28" s="19">
        <v>0.92190000000000005</v>
      </c>
      <c r="D28" s="19">
        <v>0.84360000000000002</v>
      </c>
      <c r="E28" s="19">
        <v>0.85350000000000004</v>
      </c>
      <c r="F28" s="19">
        <v>0.89410000000000001</v>
      </c>
      <c r="G28" s="19">
        <v>0.75919999999999999</v>
      </c>
      <c r="H28" s="19">
        <v>0.77310000000000001</v>
      </c>
      <c r="I28" s="19">
        <v>1.0001</v>
      </c>
      <c r="J28" s="19">
        <v>1.0328999999999999</v>
      </c>
      <c r="K28" s="19">
        <v>0.87050000000000005</v>
      </c>
      <c r="L28" s="19">
        <v>0.85729999999999995</v>
      </c>
      <c r="M28" s="19">
        <v>0.99990000000000001</v>
      </c>
      <c r="N28" s="19">
        <v>0.95799999999999996</v>
      </c>
      <c r="O28" s="20">
        <f t="shared" si="0"/>
        <v>2.4754233741230678E-2</v>
      </c>
      <c r="Q28" s="19">
        <f t="shared" si="1"/>
        <v>0.54571347194531472</v>
      </c>
      <c r="S28" s="19">
        <f t="shared" si="2"/>
        <v>0.8827615384615386</v>
      </c>
      <c r="T28" s="19">
        <f t="shared" si="3"/>
        <v>0.54689592397908859</v>
      </c>
      <c r="W28" s="17" t="s">
        <v>971</v>
      </c>
      <c r="X28" s="19">
        <v>1.0378000000000001</v>
      </c>
      <c r="Y28" s="19">
        <v>1.3421000000000001</v>
      </c>
      <c r="Z28" s="19">
        <v>1.3844000000000001</v>
      </c>
      <c r="AA28" s="19">
        <v>1.1698</v>
      </c>
      <c r="AB28" s="19">
        <v>1.1514</v>
      </c>
      <c r="AC28" s="19">
        <v>1.3395999999999999</v>
      </c>
      <c r="AD28" s="19">
        <v>1.2843</v>
      </c>
      <c r="AF28" s="19">
        <f t="shared" si="4"/>
        <v>1.2442</v>
      </c>
      <c r="AG28" s="19">
        <f t="shared" si="5"/>
        <v>0.64151971833060795</v>
      </c>
      <c r="AI28" s="20">
        <f t="shared" si="6"/>
        <v>3.5518455814228474E-2</v>
      </c>
    </row>
    <row r="29" spans="1:35" x14ac:dyDescent="0.2">
      <c r="A29" s="17" t="s">
        <v>972</v>
      </c>
      <c r="B29" s="19">
        <v>1.0982000000000001</v>
      </c>
      <c r="C29" s="19">
        <v>1.0018</v>
      </c>
      <c r="D29" s="19">
        <v>0.85360000000000003</v>
      </c>
      <c r="E29" s="19">
        <v>0.88009999999999999</v>
      </c>
      <c r="F29" s="19">
        <v>0.88549999999999995</v>
      </c>
      <c r="G29" s="19">
        <v>0.87339999999999995</v>
      </c>
      <c r="H29" s="19">
        <v>0.70350000000000001</v>
      </c>
      <c r="I29" s="19">
        <v>0.78890000000000005</v>
      </c>
      <c r="J29" s="19">
        <v>0.90059999999999996</v>
      </c>
      <c r="K29" s="19">
        <v>0.89670000000000005</v>
      </c>
      <c r="L29" s="19">
        <v>1.1271</v>
      </c>
      <c r="M29" s="19">
        <v>1.1035999999999999</v>
      </c>
      <c r="N29" s="19">
        <v>1.0817000000000001</v>
      </c>
      <c r="O29" s="20">
        <f t="shared" si="0"/>
        <v>-1.2615498507106959E-3</v>
      </c>
      <c r="Q29" s="19">
        <f t="shared" si="1"/>
        <v>0.61617772714326402</v>
      </c>
      <c r="S29" s="19">
        <f t="shared" si="2"/>
        <v>0.93805384615384624</v>
      </c>
      <c r="T29" s="19">
        <f t="shared" si="3"/>
        <v>0.58115108393657933</v>
      </c>
      <c r="W29" s="17" t="s">
        <v>972</v>
      </c>
      <c r="X29" s="19">
        <v>0.94479999999999997</v>
      </c>
      <c r="Y29" s="19">
        <v>1.0595000000000001</v>
      </c>
      <c r="Z29" s="19">
        <v>1.2054</v>
      </c>
      <c r="AA29" s="19">
        <v>1.2029000000000001</v>
      </c>
      <c r="AB29" s="19">
        <v>1.5093000000000001</v>
      </c>
      <c r="AC29" s="19">
        <v>1.4799</v>
      </c>
      <c r="AD29" s="19">
        <v>1.4491000000000001</v>
      </c>
      <c r="AF29" s="19">
        <f t="shared" si="4"/>
        <v>1.2644142857142859</v>
      </c>
      <c r="AG29" s="19">
        <f t="shared" si="5"/>
        <v>0.6519423697352722</v>
      </c>
      <c r="AI29" s="20">
        <f t="shared" si="6"/>
        <v>7.1287448028121009E-2</v>
      </c>
    </row>
    <row r="30" spans="1:35" x14ac:dyDescent="0.2">
      <c r="A30" s="17" t="s">
        <v>973</v>
      </c>
      <c r="B30" s="19">
        <v>0.96970000000000001</v>
      </c>
      <c r="C30" s="19">
        <v>0.95250000000000001</v>
      </c>
      <c r="D30" s="19">
        <v>1.2278</v>
      </c>
      <c r="E30" s="19">
        <v>1.1316999999999999</v>
      </c>
      <c r="F30" s="19">
        <v>0.98899999999999999</v>
      </c>
      <c r="G30" s="19">
        <v>1.0207999999999999</v>
      </c>
      <c r="H30" s="19">
        <v>0.91090000000000004</v>
      </c>
      <c r="I30" s="19">
        <v>0.93389999999999995</v>
      </c>
      <c r="J30" s="19">
        <v>0.94640000000000002</v>
      </c>
      <c r="K30" s="19">
        <v>0.94940000000000002</v>
      </c>
      <c r="L30" s="19">
        <v>0.91249999999999998</v>
      </c>
      <c r="M30" s="19">
        <v>0.88790000000000002</v>
      </c>
      <c r="N30" s="19">
        <v>0.91320000000000001</v>
      </c>
      <c r="O30" s="20">
        <f t="shared" si="0"/>
        <v>-5.0026525545716731E-3</v>
      </c>
      <c r="Q30" s="19">
        <f t="shared" si="1"/>
        <v>0.52019367701509545</v>
      </c>
      <c r="S30" s="19">
        <f t="shared" si="2"/>
        <v>0.98043846153846159</v>
      </c>
      <c r="T30" s="19">
        <f t="shared" si="3"/>
        <v>0.60740956075429975</v>
      </c>
      <c r="W30" s="17" t="s">
        <v>973</v>
      </c>
      <c r="X30" s="19">
        <v>1.2108000000000001</v>
      </c>
      <c r="Y30" s="19">
        <v>1.2444</v>
      </c>
      <c r="Z30" s="19">
        <v>1.2607999999999999</v>
      </c>
      <c r="AA30" s="19">
        <v>1.2614000000000001</v>
      </c>
      <c r="AB30" s="19">
        <v>1.2121</v>
      </c>
      <c r="AC30" s="19">
        <v>1.1785000000000001</v>
      </c>
      <c r="AD30" s="19">
        <v>1.2123999999999999</v>
      </c>
      <c r="AF30" s="19">
        <f t="shared" si="4"/>
        <v>1.2257714285714287</v>
      </c>
      <c r="AG30" s="19">
        <f t="shared" si="5"/>
        <v>0.6320177958486175</v>
      </c>
      <c r="AI30" s="20">
        <f t="shared" si="6"/>
        <v>2.2009467268074295E-4</v>
      </c>
    </row>
    <row r="31" spans="1:35" x14ac:dyDescent="0.2">
      <c r="A31" s="17" t="s">
        <v>974</v>
      </c>
      <c r="B31" s="19">
        <v>1.4772000000000001</v>
      </c>
      <c r="C31" s="19">
        <v>1.6802999999999999</v>
      </c>
      <c r="D31" s="19">
        <v>1.7393000000000001</v>
      </c>
      <c r="E31" s="19">
        <v>1.5188999999999999</v>
      </c>
      <c r="F31" s="19">
        <v>1.6415999999999999</v>
      </c>
      <c r="G31" s="19">
        <v>1.6348</v>
      </c>
      <c r="H31" s="19">
        <v>1.3823000000000001</v>
      </c>
      <c r="I31" s="19">
        <v>1.2884</v>
      </c>
      <c r="J31" s="19">
        <v>1.3846000000000001</v>
      </c>
      <c r="K31" s="19">
        <v>1.3593</v>
      </c>
      <c r="L31" s="19">
        <v>1.6918</v>
      </c>
      <c r="M31" s="19">
        <v>1.5725</v>
      </c>
      <c r="N31" s="19">
        <v>1.4830000000000001</v>
      </c>
      <c r="O31" s="20">
        <f t="shared" si="0"/>
        <v>3.26554929960334E-4</v>
      </c>
      <c r="Q31" s="19">
        <f t="shared" si="1"/>
        <v>0.84477356878382226</v>
      </c>
      <c r="S31" s="19">
        <f t="shared" si="2"/>
        <v>1.5272307692307694</v>
      </c>
      <c r="T31" s="19">
        <f t="shared" si="3"/>
        <v>0.94616297411800587</v>
      </c>
      <c r="W31" s="17" t="s">
        <v>974</v>
      </c>
      <c r="X31" s="19">
        <v>1.8447</v>
      </c>
      <c r="Y31" s="19">
        <v>1.7217</v>
      </c>
      <c r="Z31" s="19">
        <v>1.8542000000000001</v>
      </c>
      <c r="AA31" s="19">
        <v>1.8168</v>
      </c>
      <c r="AB31" s="19">
        <v>2.2605</v>
      </c>
      <c r="AC31" s="19">
        <v>2.0954000000000002</v>
      </c>
      <c r="AD31" s="19">
        <v>1.9829000000000001</v>
      </c>
      <c r="AF31" s="19">
        <f t="shared" si="4"/>
        <v>1.9394571428571428</v>
      </c>
      <c r="AG31" s="19">
        <f t="shared" si="5"/>
        <v>1</v>
      </c>
      <c r="AI31" s="20">
        <f t="shared" si="6"/>
        <v>1.2040626162871005E-2</v>
      </c>
    </row>
    <row r="32" spans="1:35" x14ac:dyDescent="0.2">
      <c r="A32" s="17" t="s">
        <v>975</v>
      </c>
      <c r="B32" s="19">
        <v>1.7330000000000001</v>
      </c>
      <c r="C32" s="19">
        <v>1.821</v>
      </c>
      <c r="D32" s="19">
        <v>1.7856000000000001</v>
      </c>
      <c r="E32" s="19">
        <v>1.6647000000000001</v>
      </c>
      <c r="F32" s="19">
        <v>1.5931</v>
      </c>
      <c r="G32" s="19">
        <v>1.3117000000000001</v>
      </c>
      <c r="H32" s="19">
        <v>1.3290999999999999</v>
      </c>
      <c r="I32" s="19">
        <v>1.2397</v>
      </c>
      <c r="J32" s="19">
        <v>1.1779999999999999</v>
      </c>
      <c r="K32" s="19">
        <v>1.1840999999999999</v>
      </c>
      <c r="L32" s="19">
        <v>1.3895999999999999</v>
      </c>
      <c r="M32" s="19">
        <v>1.1956</v>
      </c>
      <c r="N32" s="19">
        <v>1.2531000000000001</v>
      </c>
      <c r="O32" s="20">
        <f t="shared" si="0"/>
        <v>-2.7019460795363895E-2</v>
      </c>
      <c r="Q32" s="19">
        <f t="shared" si="1"/>
        <v>0.71381372828254064</v>
      </c>
      <c r="S32" s="19">
        <f t="shared" si="2"/>
        <v>1.4367923076923079</v>
      </c>
      <c r="T32" s="19">
        <f t="shared" si="3"/>
        <v>0.89013377049805331</v>
      </c>
      <c r="W32" s="17" t="s">
        <v>975</v>
      </c>
      <c r="X32" s="19">
        <v>1.7754000000000001</v>
      </c>
      <c r="Y32" s="19">
        <v>1.6578999999999999</v>
      </c>
      <c r="Z32" s="19">
        <v>1.5786</v>
      </c>
      <c r="AA32" s="19">
        <v>1.5815999999999999</v>
      </c>
      <c r="AB32" s="19">
        <v>1.8573</v>
      </c>
      <c r="AC32" s="19">
        <v>1.6003000000000001</v>
      </c>
      <c r="AD32" s="19">
        <v>1.675</v>
      </c>
      <c r="AF32" s="19">
        <f t="shared" si="4"/>
        <v>1.675157142857143</v>
      </c>
      <c r="AG32" s="19">
        <f t="shared" si="5"/>
        <v>0.86372475361294043</v>
      </c>
      <c r="AI32" s="20">
        <f t="shared" si="6"/>
        <v>-9.7020973958420395E-3</v>
      </c>
    </row>
    <row r="33" spans="1:35" x14ac:dyDescent="0.2">
      <c r="A33" s="17" t="s">
        <v>978</v>
      </c>
      <c r="B33" s="19">
        <v>1.3906000000000001</v>
      </c>
      <c r="C33" s="19">
        <v>1.1866000000000001</v>
      </c>
      <c r="D33" s="19">
        <v>1.2131000000000001</v>
      </c>
      <c r="E33" s="19">
        <v>1.0061</v>
      </c>
      <c r="F33" s="19">
        <v>1.1286</v>
      </c>
      <c r="G33" s="19">
        <v>1.0994999999999999</v>
      </c>
      <c r="H33" s="19">
        <v>1.0736000000000001</v>
      </c>
      <c r="I33" s="19">
        <v>0.96499999999999997</v>
      </c>
      <c r="J33" s="19">
        <v>0.91810000000000003</v>
      </c>
      <c r="K33" s="19">
        <v>0.89900000000000002</v>
      </c>
      <c r="L33" s="19">
        <v>0.80420000000000003</v>
      </c>
      <c r="M33" s="19">
        <v>0.99450000000000005</v>
      </c>
      <c r="N33" s="19">
        <v>1.0286</v>
      </c>
      <c r="O33" s="20">
        <f t="shared" si="0"/>
        <v>-2.5128054527008472E-2</v>
      </c>
      <c r="Q33" s="19">
        <f t="shared" si="1"/>
        <v>0.5859299344915978</v>
      </c>
      <c r="S33" s="19">
        <f t="shared" si="2"/>
        <v>1.0544230769230771</v>
      </c>
      <c r="T33" s="19">
        <f t="shared" si="3"/>
        <v>0.65324513789274541</v>
      </c>
      <c r="W33" s="17" t="s">
        <v>978</v>
      </c>
      <c r="X33" s="19">
        <v>1.4376</v>
      </c>
      <c r="Y33" s="19">
        <v>1.2935000000000001</v>
      </c>
      <c r="Z33" s="19">
        <v>1.2335</v>
      </c>
      <c r="AA33" s="19">
        <v>1.2061999999999999</v>
      </c>
      <c r="AB33" s="19">
        <v>1.0817000000000001</v>
      </c>
      <c r="AC33" s="19">
        <v>1.3328</v>
      </c>
      <c r="AD33" s="19">
        <v>1.3835999999999999</v>
      </c>
      <c r="AF33" s="19">
        <f t="shared" si="4"/>
        <v>1.2812714285714286</v>
      </c>
      <c r="AG33" s="19">
        <f t="shared" si="5"/>
        <v>0.6606340507653099</v>
      </c>
      <c r="AI33" s="20">
        <f t="shared" si="6"/>
        <v>-6.3810430677226177E-3</v>
      </c>
    </row>
    <row r="34" spans="1:35" x14ac:dyDescent="0.2">
      <c r="A34" s="17" t="s">
        <v>976</v>
      </c>
      <c r="B34" s="19">
        <v>1.3344</v>
      </c>
      <c r="C34" s="19">
        <v>1.2873000000000001</v>
      </c>
      <c r="D34" s="19">
        <v>1.2869999999999999</v>
      </c>
      <c r="E34" s="19">
        <v>1.1202000000000001</v>
      </c>
      <c r="F34" s="19">
        <v>0.95809999999999995</v>
      </c>
      <c r="G34" s="19">
        <v>1.0974999999999999</v>
      </c>
      <c r="H34" s="19">
        <v>0.9819</v>
      </c>
      <c r="I34" s="19">
        <v>1.2482</v>
      </c>
      <c r="J34" s="19">
        <v>1.1540999999999999</v>
      </c>
      <c r="K34" s="19">
        <v>1.4461999999999999</v>
      </c>
      <c r="L34" s="19">
        <v>1.341</v>
      </c>
      <c r="M34" s="19">
        <v>1.0375000000000001</v>
      </c>
      <c r="N34" s="19">
        <v>1.1153999999999999</v>
      </c>
      <c r="O34" s="20">
        <f t="shared" si="0"/>
        <v>-1.4939055637419084E-2</v>
      </c>
      <c r="Q34" s="19">
        <f t="shared" si="1"/>
        <v>0.63537453716889769</v>
      </c>
      <c r="S34" s="19">
        <f t="shared" si="2"/>
        <v>1.1852923076923074</v>
      </c>
      <c r="T34" s="19">
        <f t="shared" si="3"/>
        <v>0.73432235497076281</v>
      </c>
      <c r="W34" s="17" t="s">
        <v>976</v>
      </c>
      <c r="X34" s="19">
        <v>1.3141</v>
      </c>
      <c r="Y34" s="19">
        <v>1.6682999999999999</v>
      </c>
      <c r="Z34" s="19">
        <v>1.5476000000000001</v>
      </c>
      <c r="AA34" s="19">
        <v>1.9339999999999999</v>
      </c>
      <c r="AB34" s="19">
        <v>1.7948</v>
      </c>
      <c r="AC34" s="19">
        <v>1.3872</v>
      </c>
      <c r="AD34" s="19">
        <v>1.4923</v>
      </c>
      <c r="AF34" s="19">
        <f t="shared" si="4"/>
        <v>1.5911857142857144</v>
      </c>
      <c r="AG34" s="19">
        <f t="shared" si="5"/>
        <v>0.82042839675314161</v>
      </c>
      <c r="AI34" s="20">
        <f t="shared" si="6"/>
        <v>2.1194422214638301E-2</v>
      </c>
    </row>
    <row r="35" spans="1:35" x14ac:dyDescent="0.2">
      <c r="A35" s="17" t="s">
        <v>977</v>
      </c>
      <c r="B35" s="19">
        <v>1.1666000000000001</v>
      </c>
      <c r="C35" s="19">
        <v>1.2415</v>
      </c>
      <c r="D35" s="19">
        <v>1.2638</v>
      </c>
      <c r="E35" s="19">
        <v>1.2853000000000001</v>
      </c>
      <c r="F35" s="19">
        <v>1.2516</v>
      </c>
      <c r="G35" s="19">
        <v>1.0154000000000001</v>
      </c>
      <c r="H35" s="19">
        <v>0.98280000000000001</v>
      </c>
      <c r="I35" s="19">
        <v>1.1124000000000001</v>
      </c>
      <c r="J35" s="19">
        <v>1.0777000000000001</v>
      </c>
      <c r="K35" s="19">
        <v>1.1614</v>
      </c>
      <c r="L35" s="19">
        <v>1.0375000000000001</v>
      </c>
      <c r="M35" s="19">
        <v>1.1382000000000001</v>
      </c>
      <c r="N35" s="19">
        <v>1.4238</v>
      </c>
      <c r="O35" s="20">
        <f t="shared" si="0"/>
        <v>1.6602984862519623E-2</v>
      </c>
      <c r="Q35" s="19">
        <f t="shared" si="1"/>
        <v>0.81105098262603237</v>
      </c>
      <c r="S35" s="19">
        <f t="shared" si="2"/>
        <v>1.1659999999999999</v>
      </c>
      <c r="T35" s="19">
        <f t="shared" si="3"/>
        <v>0.72237022069511081</v>
      </c>
      <c r="W35" s="17" t="s">
        <v>977</v>
      </c>
      <c r="X35" s="19">
        <v>1.3130999999999999</v>
      </c>
      <c r="Y35" s="19">
        <v>1.4856</v>
      </c>
      <c r="Z35" s="19">
        <v>1.4402999999999999</v>
      </c>
      <c r="AA35" s="19">
        <v>1.5498000000000001</v>
      </c>
      <c r="AB35" s="19">
        <v>1.3808</v>
      </c>
      <c r="AC35" s="19">
        <v>1.5105</v>
      </c>
      <c r="AD35" s="19">
        <v>1.8915999999999999</v>
      </c>
      <c r="AF35" s="19">
        <f t="shared" si="4"/>
        <v>1.5102428571428572</v>
      </c>
      <c r="AG35" s="19">
        <f t="shared" si="5"/>
        <v>0.77869359614619704</v>
      </c>
      <c r="AI35" s="20">
        <f t="shared" si="6"/>
        <v>6.0838712984126901E-2</v>
      </c>
    </row>
    <row r="36" spans="1:35" x14ac:dyDescent="0.2">
      <c r="W36" s="17"/>
    </row>
    <row r="37" spans="1:35" x14ac:dyDescent="0.2">
      <c r="A37" s="17" t="s">
        <v>908</v>
      </c>
      <c r="P37" s="17"/>
    </row>
    <row r="38" spans="1:35" x14ac:dyDescent="0.2">
      <c r="A38" s="17" t="s">
        <v>985</v>
      </c>
      <c r="B38" s="17">
        <v>2006</v>
      </c>
      <c r="C38" s="17">
        <v>2007</v>
      </c>
      <c r="D38" s="17">
        <v>2008</v>
      </c>
      <c r="E38" s="17">
        <v>2009</v>
      </c>
      <c r="F38" s="17">
        <v>2010</v>
      </c>
      <c r="G38" s="17">
        <v>2011</v>
      </c>
      <c r="H38" s="17">
        <v>2012</v>
      </c>
      <c r="I38" s="17">
        <v>2013</v>
      </c>
      <c r="J38" s="17">
        <v>2014</v>
      </c>
      <c r="K38" s="17">
        <v>2015</v>
      </c>
      <c r="L38" s="17">
        <v>2016</v>
      </c>
      <c r="M38" s="17">
        <v>2017</v>
      </c>
      <c r="N38" s="17">
        <v>2018</v>
      </c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5" x14ac:dyDescent="0.2">
      <c r="A39" s="17" t="s">
        <v>966</v>
      </c>
      <c r="B39" s="19">
        <v>1</v>
      </c>
      <c r="C39" s="19">
        <v>0.98099999999999998</v>
      </c>
      <c r="D39" s="19">
        <v>1.0165999999999999</v>
      </c>
      <c r="E39" s="19">
        <v>1.0039</v>
      </c>
      <c r="F39" s="19">
        <v>1.0085999999999999</v>
      </c>
      <c r="G39" s="19">
        <v>0.95860000000000001</v>
      </c>
      <c r="H39" s="19">
        <v>1.016</v>
      </c>
      <c r="I39" s="19">
        <v>1.0195000000000001</v>
      </c>
      <c r="J39" s="19">
        <v>0.99270000000000003</v>
      </c>
      <c r="K39" s="19">
        <v>0.99360000000000004</v>
      </c>
      <c r="L39" s="19">
        <v>0.98929999999999996</v>
      </c>
      <c r="M39" s="19">
        <v>0.9869</v>
      </c>
      <c r="N39" s="19">
        <v>1.0004999999999999</v>
      </c>
      <c r="P39" s="17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</row>
    <row r="40" spans="1:35" x14ac:dyDescent="0.2">
      <c r="A40" s="17" t="s">
        <v>967</v>
      </c>
      <c r="B40" s="19">
        <v>1.0667</v>
      </c>
      <c r="C40" s="19">
        <v>1.0442</v>
      </c>
      <c r="D40" s="19">
        <v>1.0347999999999999</v>
      </c>
      <c r="E40" s="19">
        <v>0.99080000000000001</v>
      </c>
      <c r="F40" s="19">
        <v>1.0424</v>
      </c>
      <c r="G40" s="19">
        <v>1.0168999999999999</v>
      </c>
      <c r="H40" s="19">
        <v>0.98619999999999997</v>
      </c>
      <c r="I40" s="19">
        <v>0.97189999999999999</v>
      </c>
      <c r="J40" s="19">
        <v>0.93279999999999996</v>
      </c>
      <c r="K40" s="19">
        <v>0.92030000000000001</v>
      </c>
      <c r="L40" s="19">
        <v>0.91279999999999994</v>
      </c>
      <c r="M40" s="19">
        <v>0.91990000000000005</v>
      </c>
      <c r="N40" s="19">
        <v>0.92849999999999999</v>
      </c>
      <c r="P40" s="17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</row>
    <row r="41" spans="1:35" x14ac:dyDescent="0.2">
      <c r="A41" s="17" t="s">
        <v>968</v>
      </c>
      <c r="B41" s="19">
        <v>1.5716000000000001</v>
      </c>
      <c r="C41" s="19">
        <v>1.5865</v>
      </c>
      <c r="D41" s="19">
        <v>1.631</v>
      </c>
      <c r="E41" s="19">
        <v>1.5639000000000001</v>
      </c>
      <c r="F41" s="19">
        <v>1.5570999999999999</v>
      </c>
      <c r="G41" s="19">
        <v>1.5832999999999999</v>
      </c>
      <c r="H41" s="19">
        <v>1.5267999999999999</v>
      </c>
      <c r="I41" s="19">
        <v>1.5165999999999999</v>
      </c>
      <c r="J41" s="19">
        <v>1.4819</v>
      </c>
      <c r="K41" s="19">
        <v>1.4977</v>
      </c>
      <c r="L41" s="19">
        <v>1.4954000000000001</v>
      </c>
      <c r="M41" s="19">
        <v>1.5143</v>
      </c>
      <c r="N41" s="19">
        <v>1.5153000000000001</v>
      </c>
      <c r="P41" s="17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</row>
    <row r="42" spans="1:35" x14ac:dyDescent="0.2">
      <c r="A42" s="17" t="s">
        <v>969</v>
      </c>
      <c r="B42" s="19">
        <v>1.3369</v>
      </c>
      <c r="C42" s="19">
        <v>1.284</v>
      </c>
      <c r="D42" s="19">
        <v>1.2383999999999999</v>
      </c>
      <c r="E42" s="19">
        <v>1.2324999999999999</v>
      </c>
      <c r="F42" s="19">
        <v>1.2331000000000001</v>
      </c>
      <c r="G42" s="19">
        <v>1.2321</v>
      </c>
      <c r="H42" s="19">
        <v>1.1682999999999999</v>
      </c>
      <c r="I42" s="19">
        <v>1.1114999999999999</v>
      </c>
      <c r="J42" s="19">
        <v>1.1031</v>
      </c>
      <c r="K42" s="19">
        <v>1.0767</v>
      </c>
      <c r="L42" s="19">
        <v>1.0749</v>
      </c>
      <c r="M42" s="19">
        <v>1.1054999999999999</v>
      </c>
      <c r="N42" s="19">
        <v>1.0737000000000001</v>
      </c>
      <c r="P42" s="17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</row>
    <row r="43" spans="1:35" x14ac:dyDescent="0.2">
      <c r="A43" s="17" t="s">
        <v>970</v>
      </c>
      <c r="B43" s="19">
        <v>1.2358</v>
      </c>
      <c r="C43" s="19">
        <v>1.2921</v>
      </c>
      <c r="D43" s="19">
        <v>1.2385999999999999</v>
      </c>
      <c r="E43" s="19">
        <v>1.2466999999999999</v>
      </c>
      <c r="F43" s="19">
        <v>1.2385999999999999</v>
      </c>
      <c r="G43" s="19">
        <v>1.2179</v>
      </c>
      <c r="H43" s="19">
        <v>1.2204999999999999</v>
      </c>
      <c r="I43" s="19">
        <v>1.1958</v>
      </c>
      <c r="J43" s="19">
        <v>1.1748000000000001</v>
      </c>
      <c r="K43" s="19">
        <v>1.1407</v>
      </c>
      <c r="L43" s="19">
        <v>1.1488</v>
      </c>
      <c r="M43" s="19">
        <v>1.1635</v>
      </c>
      <c r="N43" s="19">
        <v>1.1567000000000001</v>
      </c>
      <c r="P43" s="17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</row>
    <row r="44" spans="1:35" x14ac:dyDescent="0.2">
      <c r="A44" s="17" t="s">
        <v>971</v>
      </c>
      <c r="B44" s="19">
        <v>1.1568000000000001</v>
      </c>
      <c r="C44" s="19">
        <v>1.2903</v>
      </c>
      <c r="D44" s="19">
        <v>1.2395</v>
      </c>
      <c r="E44" s="19">
        <v>1.1672</v>
      </c>
      <c r="F44" s="19">
        <v>1.1571</v>
      </c>
      <c r="G44" s="19">
        <v>1.1922999999999999</v>
      </c>
      <c r="H44" s="19">
        <v>1.2079</v>
      </c>
      <c r="I44" s="19">
        <v>1.2455000000000001</v>
      </c>
      <c r="J44" s="19">
        <v>1.2375</v>
      </c>
      <c r="K44" s="19">
        <v>1.1677</v>
      </c>
      <c r="L44" s="19">
        <v>1.1365000000000001</v>
      </c>
      <c r="M44" s="19">
        <v>1.1711</v>
      </c>
      <c r="N44" s="19">
        <v>1.1425000000000001</v>
      </c>
      <c r="P44" s="17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</row>
    <row r="45" spans="1:35" x14ac:dyDescent="0.2">
      <c r="A45" s="17" t="s">
        <v>972</v>
      </c>
      <c r="B45" s="19">
        <v>1.1331</v>
      </c>
      <c r="C45" s="19">
        <v>1.1496999999999999</v>
      </c>
      <c r="D45" s="19">
        <v>1.1529</v>
      </c>
      <c r="E45" s="19">
        <v>1.0572999999999999</v>
      </c>
      <c r="F45" s="19">
        <v>1.0682</v>
      </c>
      <c r="G45" s="19">
        <v>1.018</v>
      </c>
      <c r="H45" s="19">
        <v>0.95830000000000004</v>
      </c>
      <c r="I45" s="19">
        <v>0.93369999999999997</v>
      </c>
      <c r="J45" s="19">
        <v>1.0237000000000001</v>
      </c>
      <c r="K45" s="19">
        <v>0.93389999999999995</v>
      </c>
      <c r="L45" s="19">
        <v>0.90790000000000004</v>
      </c>
      <c r="M45" s="19">
        <v>0.88170000000000004</v>
      </c>
      <c r="N45" s="19">
        <v>0.89400000000000002</v>
      </c>
      <c r="P45" s="17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</row>
    <row r="46" spans="1:35" x14ac:dyDescent="0.2">
      <c r="A46" s="17" t="s">
        <v>973</v>
      </c>
      <c r="B46" s="19">
        <v>1.2941</v>
      </c>
      <c r="C46" s="19">
        <v>1.3293999999999999</v>
      </c>
      <c r="D46" s="19">
        <v>1.3333999999999999</v>
      </c>
      <c r="E46" s="19">
        <v>1.31</v>
      </c>
      <c r="F46" s="19">
        <v>1.3402000000000001</v>
      </c>
      <c r="G46" s="19">
        <v>1.323</v>
      </c>
      <c r="H46" s="19">
        <v>1.3252999999999999</v>
      </c>
      <c r="I46" s="19">
        <v>1.2797000000000001</v>
      </c>
      <c r="J46" s="19">
        <v>1.2544</v>
      </c>
      <c r="K46" s="19">
        <v>1.2522</v>
      </c>
      <c r="L46" s="19">
        <v>1.2357</v>
      </c>
      <c r="M46" s="19">
        <v>1.2609999999999999</v>
      </c>
      <c r="N46" s="19">
        <v>1.232</v>
      </c>
      <c r="P46" s="17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</row>
    <row r="47" spans="1:35" x14ac:dyDescent="0.2">
      <c r="A47" s="17" t="s">
        <v>974</v>
      </c>
      <c r="B47" s="19">
        <v>1.1027</v>
      </c>
      <c r="C47" s="19">
        <v>1.0772999999999999</v>
      </c>
      <c r="D47" s="19">
        <v>1.1123000000000001</v>
      </c>
      <c r="E47" s="19">
        <v>1.0163</v>
      </c>
      <c r="F47" s="19">
        <v>1.0123</v>
      </c>
      <c r="G47" s="19">
        <v>1.0656000000000001</v>
      </c>
      <c r="H47" s="19">
        <v>1.0701000000000001</v>
      </c>
      <c r="I47" s="19">
        <v>1.0329999999999999</v>
      </c>
      <c r="J47" s="19">
        <v>0.97729999999999995</v>
      </c>
      <c r="K47" s="19">
        <v>1.0159</v>
      </c>
      <c r="L47" s="19">
        <v>1.0038</v>
      </c>
      <c r="M47" s="19">
        <v>1.0266999999999999</v>
      </c>
      <c r="N47" s="19">
        <v>0.98599999999999999</v>
      </c>
      <c r="P47" s="17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</row>
    <row r="48" spans="1:35" x14ac:dyDescent="0.2">
      <c r="A48" s="17" t="s">
        <v>975</v>
      </c>
      <c r="B48" s="19">
        <v>1.5238</v>
      </c>
      <c r="C48" s="19">
        <v>1.4382999999999999</v>
      </c>
      <c r="D48" s="19">
        <v>1.5497000000000001</v>
      </c>
      <c r="E48" s="19">
        <v>1.5494000000000001</v>
      </c>
      <c r="F48" s="19">
        <v>1.4335</v>
      </c>
      <c r="G48" s="19">
        <v>1.4493</v>
      </c>
      <c r="H48" s="19">
        <v>1.4732000000000001</v>
      </c>
      <c r="I48" s="19">
        <v>1.4363999999999999</v>
      </c>
      <c r="J48" s="19">
        <v>1.3809</v>
      </c>
      <c r="K48" s="19">
        <v>1.4305000000000001</v>
      </c>
      <c r="L48" s="19">
        <v>1.3929</v>
      </c>
      <c r="M48" s="19">
        <v>1.3753</v>
      </c>
      <c r="N48" s="19">
        <v>1.3967000000000001</v>
      </c>
      <c r="P48" s="17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</row>
    <row r="49" spans="1:34" x14ac:dyDescent="0.2">
      <c r="A49" s="17" t="s">
        <v>978</v>
      </c>
      <c r="B49" s="19">
        <v>1.1132</v>
      </c>
      <c r="C49" s="19">
        <v>1.1233</v>
      </c>
      <c r="D49" s="19">
        <v>1.2054</v>
      </c>
      <c r="E49" s="19">
        <v>1.1017999999999999</v>
      </c>
      <c r="F49" s="19">
        <v>1.1720999999999999</v>
      </c>
      <c r="G49" s="19">
        <v>1.1384000000000001</v>
      </c>
      <c r="H49" s="19">
        <v>1.1375</v>
      </c>
      <c r="I49" s="19">
        <v>1.1115999999999999</v>
      </c>
      <c r="J49" s="19">
        <v>1.0648</v>
      </c>
      <c r="K49" s="19">
        <v>1.0625</v>
      </c>
      <c r="L49" s="19">
        <v>0.97240000000000004</v>
      </c>
      <c r="M49" s="19">
        <v>1.0533999999999999</v>
      </c>
      <c r="N49" s="19">
        <v>0.89149999999999996</v>
      </c>
      <c r="P49" s="17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</row>
    <row r="50" spans="1:34" x14ac:dyDescent="0.2">
      <c r="A50" s="17" t="s">
        <v>976</v>
      </c>
      <c r="B50" s="19">
        <v>1.0224</v>
      </c>
      <c r="C50" s="19">
        <v>0.97960000000000003</v>
      </c>
      <c r="D50" s="19">
        <v>0.9597</v>
      </c>
      <c r="E50" s="19">
        <v>0.87270000000000003</v>
      </c>
      <c r="F50" s="19">
        <v>0.86119999999999997</v>
      </c>
      <c r="G50" s="19">
        <v>0.92310000000000003</v>
      </c>
      <c r="H50" s="19">
        <v>0.89</v>
      </c>
      <c r="I50" s="19">
        <v>0.90620000000000001</v>
      </c>
      <c r="J50" s="19">
        <v>0.8448</v>
      </c>
      <c r="K50" s="19">
        <v>0.89049999999999996</v>
      </c>
      <c r="L50" s="19">
        <v>0.87060000000000004</v>
      </c>
      <c r="M50" s="19">
        <v>0.86260000000000003</v>
      </c>
      <c r="N50" s="19">
        <v>0.80279999999999996</v>
      </c>
      <c r="P50" s="17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</row>
    <row r="51" spans="1:34" x14ac:dyDescent="0.2">
      <c r="A51" s="17" t="s">
        <v>977</v>
      </c>
      <c r="B51" s="19">
        <v>1.4409000000000001</v>
      </c>
      <c r="C51" s="19">
        <v>1.4069</v>
      </c>
      <c r="D51" s="19">
        <v>1.3936999999999999</v>
      </c>
      <c r="E51" s="19">
        <v>1.4201999999999999</v>
      </c>
      <c r="F51" s="19">
        <v>1.4031</v>
      </c>
      <c r="G51" s="19">
        <v>1.383</v>
      </c>
      <c r="H51" s="19">
        <v>1.298</v>
      </c>
      <c r="I51" s="19">
        <v>1.2907</v>
      </c>
      <c r="J51" s="19">
        <v>1.264</v>
      </c>
      <c r="K51" s="19">
        <v>1.2791999999999999</v>
      </c>
      <c r="L51" s="19">
        <v>1.3260000000000001</v>
      </c>
      <c r="M51" s="19">
        <v>1.3309</v>
      </c>
      <c r="N51" s="19">
        <v>1.3149</v>
      </c>
      <c r="P51" s="17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</row>
    <row r="53" spans="1:34" x14ac:dyDescent="0.2">
      <c r="A53" s="17"/>
    </row>
    <row r="54" spans="1:34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34" x14ac:dyDescent="0.2">
      <c r="A55" s="17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34" x14ac:dyDescent="0.2">
      <c r="A56" s="17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34" x14ac:dyDescent="0.2">
      <c r="A57" s="17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34" x14ac:dyDescent="0.2">
      <c r="A58" s="17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34" x14ac:dyDescent="0.2">
      <c r="A59" s="17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34" x14ac:dyDescent="0.2">
      <c r="A60" s="17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34" x14ac:dyDescent="0.2">
      <c r="A61" s="17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34" x14ac:dyDescent="0.2">
      <c r="A62" s="17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34" x14ac:dyDescent="0.2">
      <c r="A63" s="17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34" x14ac:dyDescent="0.2">
      <c r="A64" s="17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x14ac:dyDescent="0.2">
      <c r="A65" s="17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x14ac:dyDescent="0.2">
      <c r="A66" s="17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x14ac:dyDescent="0.2">
      <c r="A67" s="17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9" spans="1:14" x14ac:dyDescent="0.2">
      <c r="A69" s="17"/>
    </row>
    <row r="70" spans="1:14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14" x14ac:dyDescent="0.2">
      <c r="A71" s="17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x14ac:dyDescent="0.2">
      <c r="A72" s="17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x14ac:dyDescent="0.2">
      <c r="A73" s="17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x14ac:dyDescent="0.2">
      <c r="A74" s="17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x14ac:dyDescent="0.2">
      <c r="A75" s="17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1:14" x14ac:dyDescent="0.2">
      <c r="A76" s="17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1:14" x14ac:dyDescent="0.2">
      <c r="A77" s="17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1:14" x14ac:dyDescent="0.2">
      <c r="A78" s="17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</row>
    <row r="79" spans="1:14" x14ac:dyDescent="0.2">
      <c r="A79" s="17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1:14" x14ac:dyDescent="0.2">
      <c r="A80" s="17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</row>
    <row r="81" spans="1:14" x14ac:dyDescent="0.2">
      <c r="A81" s="17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1:14" x14ac:dyDescent="0.2">
      <c r="A82" s="17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x14ac:dyDescent="0.2">
      <c r="A83" s="17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5" spans="1:14" x14ac:dyDescent="0.2">
      <c r="A85" s="17"/>
    </row>
    <row r="86" spans="1:14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1:14" x14ac:dyDescent="0.2">
      <c r="A87" s="17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1:14" x14ac:dyDescent="0.2">
      <c r="A88" s="17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1:14" x14ac:dyDescent="0.2">
      <c r="A89" s="17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1:14" x14ac:dyDescent="0.2">
      <c r="A90" s="17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1:14" x14ac:dyDescent="0.2">
      <c r="A91" s="17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1:14" x14ac:dyDescent="0.2">
      <c r="A92" s="17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1:14" x14ac:dyDescent="0.2">
      <c r="A93" s="17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1:14" x14ac:dyDescent="0.2">
      <c r="A94" s="17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1:14" x14ac:dyDescent="0.2">
      <c r="A95" s="17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1:14" x14ac:dyDescent="0.2">
      <c r="A96" s="17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1:14" x14ac:dyDescent="0.2">
      <c r="A97" s="17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1:14" x14ac:dyDescent="0.2">
      <c r="A98" s="17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1:14" x14ac:dyDescent="0.2">
      <c r="A99" s="17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</sheetData>
  <phoneticPr fontId="9" type="noConversion"/>
  <pageMargins left="0.12" right="0.16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Opex Efficiency Scores</vt:lpstr>
      <vt:lpstr>Stata Output</vt:lpstr>
      <vt:lpstr>2006-18 Monotonicity Checks</vt:lpstr>
      <vt:lpstr>DNSP MTFP &amp; MPFP Indexes</vt:lpstr>
      <vt:lpstr>Ch Avge Opex Efficiency 2006-18</vt:lpstr>
      <vt:lpstr>Ch Avge Score 2006-18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2019-07-15T23:41:29Z</dcterms:modified>
</cp:coreProperties>
</file>