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pamscloud.sharepoint.com/teams/EconomicRegandPolicy-EconomicRegExtPol/Shared Documents/VTS AA/1. Proposal final/7. Models/"/>
    </mc:Choice>
  </mc:AlternateContent>
  <xr:revisionPtr revIDLastSave="121" documentId="8_{654656F9-A432-49AF-84DF-092BF414CE1D}" xr6:coauthVersionLast="46" xr6:coauthVersionMax="47" xr10:uidLastSave="{49505A53-4D6E-4864-AC02-E47FAD8ED8F8}"/>
  <bookViews>
    <workbookView xWindow="-120" yWindow="-120" windowWidth="20730" windowHeight="11160" activeTab="1" xr2:uid="{C57009E2-A28B-456A-AAEC-133C3BF8A64D}"/>
  </bookViews>
  <sheets>
    <sheet name="2022 AER approved tariffs" sheetId="1" r:id="rId1"/>
    <sheet name="2023 VTS Proposed Tariffs" sheetId="3" r:id="rId2"/>
  </sheets>
  <calcPr calcId="191028" calcOnSave="0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8" i="3" l="1"/>
  <c r="E54" i="1"/>
</calcChain>
</file>

<file path=xl/sharedStrings.xml><?xml version="1.0" encoding="utf-8"?>
<sst xmlns="http://schemas.openxmlformats.org/spreadsheetml/2006/main" count="223" uniqueCount="75">
  <si>
    <t>CY2022</t>
  </si>
  <si>
    <t>a)</t>
  </si>
  <si>
    <t>Injection at Longford Injection Zone</t>
  </si>
  <si>
    <t>Matched Withdrawal Zone</t>
  </si>
  <si>
    <t>Injection Tariff ($/GJ, for the 10 Day Injection Volume)</t>
  </si>
  <si>
    <t>All Withdrawal Zones except LaTrobe, Maryvale, Tyers, West Gippsland and Lurgi</t>
  </si>
  <si>
    <t>LaTrobe &amp; Maryvale</t>
  </si>
  <si>
    <t>Tyers &amp; Lurgi</t>
  </si>
  <si>
    <t>West Gippsland</t>
  </si>
  <si>
    <t>(b)</t>
  </si>
  <si>
    <t>Injection at Culcairn Injection Zone</t>
  </si>
  <si>
    <t>All Withdrawal Zones except Interconnect</t>
  </si>
  <si>
    <t>Interconnect</t>
  </si>
  <si>
    <t>(c)</t>
  </si>
  <si>
    <t>Injection at Port Campbell Injection Zone</t>
  </si>
  <si>
    <t>All Withdrawal Zones except Western, South West and SEAGas Pipeline</t>
  </si>
  <si>
    <t>Western and SEAGas Pipeline</t>
  </si>
  <si>
    <t>-</t>
  </si>
  <si>
    <t>South West</t>
  </si>
  <si>
    <t>(d)</t>
  </si>
  <si>
    <t>Injection at Pakenham Injection Zone</t>
  </si>
  <si>
    <t>All Zones</t>
  </si>
  <si>
    <t>(e)</t>
  </si>
  <si>
    <t>Injection at Dandenong Injection Zone</t>
  </si>
  <si>
    <t>(a)</t>
  </si>
  <si>
    <t>Transmission Delivery Tariff</t>
  </si>
  <si>
    <t>Withdrawal Zone Number</t>
  </si>
  <si>
    <t>Withdrawal Zone Name</t>
  </si>
  <si>
    <t>Transmission delivery tariff D ($/GJ)</t>
  </si>
  <si>
    <t>Transmission delivery tariff V ($/GJ)</t>
  </si>
  <si>
    <t>LaTrobe</t>
  </si>
  <si>
    <t>Lurgi</t>
  </si>
  <si>
    <t>Metro North West</t>
  </si>
  <si>
    <t>Metro Nth West</t>
  </si>
  <si>
    <t>Calder</t>
  </si>
  <si>
    <t>South Hume</t>
  </si>
  <si>
    <t>Sth Hume</t>
  </si>
  <si>
    <t>Echuca</t>
  </si>
  <si>
    <t>North Hume</t>
  </si>
  <si>
    <t>Nth Hume</t>
  </si>
  <si>
    <t>Western</t>
  </si>
  <si>
    <t>Warrnambool</t>
  </si>
  <si>
    <t>Koroit</t>
  </si>
  <si>
    <t>Murray Valley</t>
  </si>
  <si>
    <t>Wodonga</t>
  </si>
  <si>
    <t>Tyers</t>
  </si>
  <si>
    <t>Culcairn</t>
  </si>
  <si>
    <t>NA</t>
  </si>
  <si>
    <t>NSW Export</t>
  </si>
  <si>
    <t>Metro South East</t>
  </si>
  <si>
    <t>Metro Sth East</t>
  </si>
  <si>
    <t>Geelong</t>
  </si>
  <si>
    <t>Maryvale</t>
  </si>
  <si>
    <t>System Export Tariff</t>
  </si>
  <si>
    <t>Connected Transmission Pipeline Name</t>
  </si>
  <si>
    <t>System Export Tariff ($/GJ)</t>
  </si>
  <si>
    <t>VicHub</t>
  </si>
  <si>
    <t>SEA Gas Pipeline</t>
  </si>
  <si>
    <t>Transmission Refill Tariff</t>
  </si>
  <si>
    <t>Storage Facility Name</t>
  </si>
  <si>
    <t>Transmission Refill tariff ($/GJ)</t>
  </si>
  <si>
    <t>LNG</t>
  </si>
  <si>
    <t>WUGS</t>
  </si>
  <si>
    <t>Cross System Withdrawal Tariff</t>
  </si>
  <si>
    <t>Injection Pipeline</t>
  </si>
  <si>
    <t>Cross System Withdrawal Tariff D ($/GJ)</t>
  </si>
  <si>
    <t>All</t>
  </si>
  <si>
    <t>Matched Withdrawals - Culcairn</t>
  </si>
  <si>
    <t>Nth Hume            ex Culcairn</t>
  </si>
  <si>
    <t>Interconnect        ex Culcairn</t>
  </si>
  <si>
    <t>Wodonga            ex Culcairn</t>
  </si>
  <si>
    <t>(f)</t>
  </si>
  <si>
    <t>Matched Withdrawals - Metro (South East)</t>
  </si>
  <si>
    <t>CY2023</t>
  </si>
  <si>
    <t>CPI per VTS PTRM: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</si>
</sst>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00"/>
    <numFmt numFmtId="165" formatCode="0.00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25282A"/>
      <name val="Century Gothic"/>
      <family val="2"/>
    </font>
    <font>
      <b/>
      <sz val="9"/>
      <color rgb="FFFFFFFF"/>
      <name val="Century Gothic"/>
      <family val="2"/>
    </font>
    <font>
      <sz val="9"/>
      <color rgb="FF25282A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25282A"/>
        <bgColor indexed="64"/>
      </patternFill>
    </fill>
  </fills>
  <borders count="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/>
  </cellStyleXfs>
  <cellXfs count="25">
    <xf numFmtId="0" fontId="0" fillId="0" borderId="0" xfId="0"/>
    <xf numFmtId="0" fontId="1" fillId="2" borderId="0" xfId="2" applyFill="1" applyAlignment="1">
      <alignment horizontal="center"/>
    </xf>
    <xf numFmtId="0" fontId="3" fillId="0" borderId="0" xfId="2" applyFont="1" applyAlignment="1">
      <alignment horizontal="justify" vertical="center"/>
    </xf>
    <xf numFmtId="0" fontId="1" fillId="0" borderId="0" xfId="2"/>
    <xf numFmtId="0" fontId="5" fillId="0" borderId="2" xfId="2" applyFont="1" applyBorder="1" applyAlignment="1">
      <alignment horizontal="left" vertical="center" wrapText="1"/>
    </xf>
    <xf numFmtId="0" fontId="1" fillId="0" borderId="3" xfId="2" applyBorder="1" applyAlignment="1">
      <alignment horizontal="center" vertical="center"/>
    </xf>
    <xf numFmtId="164" fontId="1" fillId="0" borderId="0" xfId="2" applyNumberFormat="1"/>
    <xf numFmtId="165" fontId="1" fillId="0" borderId="3" xfId="2" applyNumberFormat="1" applyBorder="1" applyAlignment="1">
      <alignment horizontal="center" vertical="center"/>
    </xf>
    <xf numFmtId="0" fontId="5" fillId="0" borderId="2" xfId="2" applyFont="1" applyBorder="1" applyAlignment="1">
      <alignment vertical="center" wrapText="1"/>
    </xf>
    <xf numFmtId="0" fontId="5" fillId="0" borderId="2" xfId="2" applyFont="1" applyBorder="1" applyAlignment="1">
      <alignment horizontal="center" vertical="center" wrapText="1"/>
    </xf>
    <xf numFmtId="0" fontId="3" fillId="0" borderId="0" xfId="2" applyFont="1" applyAlignment="1">
      <alignment vertical="center"/>
    </xf>
    <xf numFmtId="0" fontId="5" fillId="2" borderId="2" xfId="2" applyFont="1" applyFill="1" applyBorder="1" applyAlignment="1">
      <alignment horizontal="center" vertical="center" wrapText="1"/>
    </xf>
    <xf numFmtId="0" fontId="5" fillId="0" borderId="3" xfId="2" applyFont="1" applyBorder="1" applyAlignment="1">
      <alignment horizontal="center" vertical="center" wrapText="1"/>
    </xf>
    <xf numFmtId="165" fontId="5" fillId="0" borderId="2" xfId="2" applyNumberFormat="1" applyFont="1" applyBorder="1" applyAlignment="1">
      <alignment horizontal="center" vertical="center" wrapText="1"/>
    </xf>
    <xf numFmtId="0" fontId="5" fillId="0" borderId="2" xfId="2" applyFont="1" applyBorder="1" applyAlignment="1">
      <alignment horizontal="left" vertical="center" wrapText="1" indent="4"/>
    </xf>
    <xf numFmtId="10" fontId="1" fillId="0" borderId="0" xfId="2" applyNumberFormat="1"/>
    <xf numFmtId="0" fontId="2" fillId="2" borderId="0" xfId="2" applyFont="1" applyFill="1"/>
    <xf numFmtId="10" fontId="2" fillId="2" borderId="0" xfId="1" applyNumberFormat="1" applyFont="1" applyFill="1"/>
    <xf numFmtId="0" fontId="4" fillId="3" borderId="1" xfId="2" applyFont="1" applyFill="1" applyBorder="1" applyAlignment="1">
      <alignment horizontal="left" vertical="center" wrapText="1"/>
    </xf>
    <xf numFmtId="0" fontId="4" fillId="3" borderId="2" xfId="2" applyFont="1" applyFill="1" applyBorder="1" applyAlignment="1">
      <alignment horizontal="left" vertical="center" wrapText="1"/>
    </xf>
    <xf numFmtId="0" fontId="4" fillId="3" borderId="1" xfId="2" applyFont="1" applyFill="1" applyBorder="1" applyAlignment="1">
      <alignment horizontal="center" vertical="center" wrapText="1"/>
    </xf>
    <xf numFmtId="0" fontId="4" fillId="3" borderId="2" xfId="2" applyFont="1" applyFill="1" applyBorder="1" applyAlignment="1">
      <alignment horizontal="center" vertical="center" wrapText="1"/>
    </xf>
    <xf numFmtId="0" fontId="4" fillId="3" borderId="0" xfId="2" applyFont="1" applyFill="1" applyAlignment="1">
      <alignment horizontal="center" vertical="center" wrapText="1"/>
    </xf>
    <xf numFmtId="0" fontId="4" fillId="3" borderId="1" xfId="2" applyFont="1" applyFill="1" applyBorder="1" applyAlignment="1">
      <alignment vertical="center" wrapText="1"/>
    </xf>
    <xf numFmtId="0" fontId="4" fillId="3" borderId="2" xfId="2" applyFont="1" applyFill="1" applyBorder="1" applyAlignment="1">
      <alignment vertical="center" wrapText="1"/>
    </xf>
  </cellXfs>
  <cellStyles count="3">
    <cellStyle name="Normal" xfId="0" builtinId="0"/>
    <cellStyle name="Normal 2" xfId="2" xr:uid="{0C651C38-4A91-4D24-A01D-45E9345CFEDC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624319-1733-42A0-B573-0FAF4B7A706F}">
  <sheetPr>
    <tabColor rgb="FFC00000"/>
    <pageSetUpPr fitToPage="1"/>
  </sheetPr>
  <dimension ref="A1:H95"/>
  <sheetViews>
    <sheetView showGridLines="0" view="pageBreakPreview" topLeftCell="A61" zoomScale="85" zoomScaleNormal="85" zoomScaleSheetLayoutView="85" workbookViewId="0">
      <selection activeCell="D68" sqref="D68"/>
    </sheetView>
  </sheetViews>
  <sheetFormatPr defaultColWidth="9.140625" defaultRowHeight="15" x14ac:dyDescent="0.25"/>
  <cols>
    <col min="1" max="1" width="9.140625" style="3"/>
    <col min="2" max="2" width="38" style="3" customWidth="1"/>
    <col min="3" max="3" width="43.85546875" style="3" customWidth="1"/>
    <col min="4" max="5" width="21.28515625" style="3" customWidth="1"/>
    <col min="6" max="7" width="9.140625" style="3"/>
    <col min="8" max="8" width="43.85546875" style="3" customWidth="1"/>
    <col min="9" max="16384" width="9.140625" style="3"/>
  </cols>
  <sheetData>
    <row r="1" spans="1:5" ht="16.5" x14ac:dyDescent="0.25">
      <c r="A1" s="1" t="s">
        <v>0</v>
      </c>
      <c r="B1" s="2" t="s">
        <v>1</v>
      </c>
      <c r="C1" s="2" t="s">
        <v>2</v>
      </c>
    </row>
    <row r="2" spans="1:5" ht="17.25" thickBot="1" x14ac:dyDescent="0.3">
      <c r="B2" s="2"/>
    </row>
    <row r="3" spans="1:5" x14ac:dyDescent="0.25">
      <c r="B3" s="18" t="s">
        <v>3</v>
      </c>
      <c r="C3" s="20" t="s">
        <v>4</v>
      </c>
    </row>
    <row r="4" spans="1:5" ht="15.75" thickBot="1" x14ac:dyDescent="0.3">
      <c r="B4" s="19"/>
      <c r="C4" s="21"/>
    </row>
    <row r="5" spans="1:5" ht="29.25" thickBot="1" x14ac:dyDescent="0.3">
      <c r="B5" s="4" t="s">
        <v>5</v>
      </c>
      <c r="C5" s="5">
        <v>1.9379999999999999</v>
      </c>
      <c r="E5" s="6"/>
    </row>
    <row r="6" spans="1:5" ht="15.75" thickBot="1" x14ac:dyDescent="0.3">
      <c r="B6" s="4" t="s">
        <v>6</v>
      </c>
      <c r="C6" s="5">
        <v>0.38340000000000002</v>
      </c>
      <c r="E6" s="6"/>
    </row>
    <row r="7" spans="1:5" ht="15.75" thickBot="1" x14ac:dyDescent="0.3">
      <c r="B7" s="4" t="s">
        <v>7</v>
      </c>
      <c r="C7" s="5">
        <v>0.54790000000000005</v>
      </c>
      <c r="E7" s="6"/>
    </row>
    <row r="8" spans="1:5" ht="15.75" thickBot="1" x14ac:dyDescent="0.3">
      <c r="B8" s="4" t="s">
        <v>8</v>
      </c>
      <c r="C8" s="7">
        <v>1.1628000000000001</v>
      </c>
      <c r="E8" s="6"/>
    </row>
    <row r="10" spans="1:5" ht="16.5" x14ac:dyDescent="0.25">
      <c r="B10" s="2" t="s">
        <v>9</v>
      </c>
      <c r="C10" s="2" t="s">
        <v>10</v>
      </c>
    </row>
    <row r="11" spans="1:5" ht="17.25" thickBot="1" x14ac:dyDescent="0.3">
      <c r="B11" s="2"/>
    </row>
    <row r="12" spans="1:5" x14ac:dyDescent="0.25">
      <c r="B12" s="18" t="s">
        <v>3</v>
      </c>
      <c r="C12" s="20" t="s">
        <v>4</v>
      </c>
    </row>
    <row r="13" spans="1:5" ht="15.75" thickBot="1" x14ac:dyDescent="0.3">
      <c r="B13" s="19"/>
      <c r="C13" s="21"/>
    </row>
    <row r="14" spans="1:5" ht="15.75" thickBot="1" x14ac:dyDescent="0.3">
      <c r="B14" s="4" t="s">
        <v>11</v>
      </c>
      <c r="C14" s="5">
        <v>1.2636000000000001</v>
      </c>
      <c r="E14" s="6"/>
    </row>
    <row r="15" spans="1:5" ht="15.75" thickBot="1" x14ac:dyDescent="0.3">
      <c r="B15" s="4" t="s">
        <v>12</v>
      </c>
      <c r="C15" s="5">
        <v>0.30769999999999997</v>
      </c>
      <c r="E15" s="6"/>
    </row>
    <row r="16" spans="1:5" x14ac:dyDescent="0.25">
      <c r="E16" s="6"/>
    </row>
    <row r="17" spans="2:5" ht="33" x14ac:dyDescent="0.25">
      <c r="B17" s="2" t="s">
        <v>13</v>
      </c>
      <c r="C17" s="2" t="s">
        <v>14</v>
      </c>
      <c r="E17" s="6"/>
    </row>
    <row r="18" spans="2:5" ht="17.25" thickBot="1" x14ac:dyDescent="0.3">
      <c r="B18" s="2"/>
    </row>
    <row r="19" spans="2:5" x14ac:dyDescent="0.25">
      <c r="B19" s="18" t="s">
        <v>3</v>
      </c>
      <c r="C19" s="20" t="s">
        <v>4</v>
      </c>
    </row>
    <row r="20" spans="2:5" ht="15.75" thickBot="1" x14ac:dyDescent="0.3">
      <c r="B20" s="19"/>
      <c r="C20" s="21"/>
    </row>
    <row r="21" spans="2:5" ht="29.25" thickBot="1" x14ac:dyDescent="0.3">
      <c r="B21" s="4" t="s">
        <v>15</v>
      </c>
      <c r="C21" s="5">
        <v>1.9381999999999999</v>
      </c>
      <c r="E21" s="6"/>
    </row>
    <row r="22" spans="2:5" ht="15.75" thickBot="1" x14ac:dyDescent="0.3">
      <c r="B22" s="4" t="s">
        <v>16</v>
      </c>
      <c r="C22" s="5" t="s">
        <v>17</v>
      </c>
      <c r="E22" s="6"/>
    </row>
    <row r="23" spans="2:5" ht="15.75" thickBot="1" x14ac:dyDescent="0.3">
      <c r="B23" s="4" t="s">
        <v>18</v>
      </c>
      <c r="C23" s="5">
        <v>0.69550000000000001</v>
      </c>
      <c r="E23" s="6"/>
    </row>
    <row r="25" spans="2:5" ht="16.5" x14ac:dyDescent="0.25">
      <c r="B25" s="2" t="s">
        <v>19</v>
      </c>
      <c r="C25" s="2" t="s">
        <v>20</v>
      </c>
    </row>
    <row r="26" spans="2:5" ht="17.25" thickBot="1" x14ac:dyDescent="0.3">
      <c r="B26" s="2"/>
    </row>
    <row r="27" spans="2:5" x14ac:dyDescent="0.25">
      <c r="B27" s="18" t="s">
        <v>3</v>
      </c>
      <c r="C27" s="20" t="s">
        <v>4</v>
      </c>
    </row>
    <row r="28" spans="2:5" ht="15.75" thickBot="1" x14ac:dyDescent="0.3">
      <c r="B28" s="19"/>
      <c r="C28" s="21"/>
    </row>
    <row r="29" spans="2:5" ht="15.75" thickBot="1" x14ac:dyDescent="0.3">
      <c r="B29" s="4" t="s">
        <v>21</v>
      </c>
      <c r="C29" s="5">
        <v>0.31269999999999998</v>
      </c>
    </row>
    <row r="31" spans="2:5" ht="16.5" x14ac:dyDescent="0.25">
      <c r="B31" s="2" t="s">
        <v>22</v>
      </c>
      <c r="C31" s="2" t="s">
        <v>23</v>
      </c>
    </row>
    <row r="32" spans="2:5" ht="17.25" thickBot="1" x14ac:dyDescent="0.3">
      <c r="B32" s="2"/>
    </row>
    <row r="33" spans="2:8" x14ac:dyDescent="0.25">
      <c r="B33" s="18" t="s">
        <v>3</v>
      </c>
      <c r="C33" s="20" t="s">
        <v>4</v>
      </c>
    </row>
    <row r="34" spans="2:8" ht="15.75" thickBot="1" x14ac:dyDescent="0.3">
      <c r="B34" s="19"/>
      <c r="C34" s="21"/>
    </row>
    <row r="35" spans="2:8" ht="15.75" thickBot="1" x14ac:dyDescent="0.3">
      <c r="B35" s="8" t="s">
        <v>21</v>
      </c>
      <c r="C35" s="9" t="s">
        <v>17</v>
      </c>
    </row>
    <row r="38" spans="2:8" ht="16.5" x14ac:dyDescent="0.25">
      <c r="B38" s="2" t="s">
        <v>24</v>
      </c>
      <c r="C38" s="2" t="s">
        <v>25</v>
      </c>
    </row>
    <row r="39" spans="2:8" ht="17.25" thickBot="1" x14ac:dyDescent="0.3">
      <c r="B39" s="10"/>
    </row>
    <row r="40" spans="2:8" x14ac:dyDescent="0.25">
      <c r="B40" s="18" t="s">
        <v>26</v>
      </c>
      <c r="C40" s="20" t="s">
        <v>27</v>
      </c>
      <c r="D40" s="20" t="s">
        <v>28</v>
      </c>
      <c r="E40" s="20" t="s">
        <v>29</v>
      </c>
    </row>
    <row r="41" spans="2:8" ht="15.75" thickBot="1" x14ac:dyDescent="0.3">
      <c r="B41" s="19"/>
      <c r="C41" s="21"/>
      <c r="D41" s="22"/>
      <c r="E41" s="22"/>
    </row>
    <row r="42" spans="2:8" ht="15.75" thickBot="1" x14ac:dyDescent="0.3">
      <c r="B42" s="8">
        <v>1</v>
      </c>
      <c r="C42" s="9" t="s">
        <v>30</v>
      </c>
      <c r="D42" s="5">
        <v>0.1658</v>
      </c>
      <c r="E42" s="5">
        <v>0.16470000000000001</v>
      </c>
      <c r="H42" s="9" t="s">
        <v>30</v>
      </c>
    </row>
    <row r="43" spans="2:8" ht="15.75" thickBot="1" x14ac:dyDescent="0.3">
      <c r="B43" s="8">
        <v>2</v>
      </c>
      <c r="C43" s="9" t="s">
        <v>8</v>
      </c>
      <c r="D43" s="5">
        <v>0.20449999999999999</v>
      </c>
      <c r="E43" s="5">
        <v>0.22789999999999999</v>
      </c>
      <c r="H43" s="9" t="s">
        <v>8</v>
      </c>
    </row>
    <row r="44" spans="2:8" ht="15.75" thickBot="1" x14ac:dyDescent="0.3">
      <c r="B44" s="8">
        <v>3</v>
      </c>
      <c r="C44" s="9" t="s">
        <v>31</v>
      </c>
      <c r="D44" s="5">
        <v>0.2432</v>
      </c>
      <c r="E44" s="7">
        <v>0.29110000000000003</v>
      </c>
      <c r="H44" s="9" t="s">
        <v>31</v>
      </c>
    </row>
    <row r="45" spans="2:8" ht="15.75" thickBot="1" x14ac:dyDescent="0.3">
      <c r="B45" s="8">
        <v>4</v>
      </c>
      <c r="C45" s="9" t="s">
        <v>32</v>
      </c>
      <c r="D45" s="5">
        <v>0.34379999999999999</v>
      </c>
      <c r="E45" s="5">
        <v>0.37109999999999999</v>
      </c>
      <c r="H45" s="9" t="s">
        <v>33</v>
      </c>
    </row>
    <row r="46" spans="2:8" ht="15.75" thickBot="1" x14ac:dyDescent="0.3">
      <c r="B46" s="8">
        <v>5</v>
      </c>
      <c r="C46" s="9" t="s">
        <v>34</v>
      </c>
      <c r="D46" s="5">
        <v>0.78210000000000002</v>
      </c>
      <c r="E46" s="5">
        <v>0.98609999999999998</v>
      </c>
      <c r="H46" s="9" t="s">
        <v>34</v>
      </c>
    </row>
    <row r="47" spans="2:8" ht="15.75" thickBot="1" x14ac:dyDescent="0.3">
      <c r="B47" s="8">
        <v>6</v>
      </c>
      <c r="C47" s="9" t="s">
        <v>35</v>
      </c>
      <c r="D47" s="5">
        <v>0.30409999999999998</v>
      </c>
      <c r="E47" s="5">
        <v>0.36309999999999998</v>
      </c>
      <c r="H47" s="9" t="s">
        <v>36</v>
      </c>
    </row>
    <row r="48" spans="2:8" ht="15.75" thickBot="1" x14ac:dyDescent="0.3">
      <c r="B48" s="8">
        <v>7</v>
      </c>
      <c r="C48" s="9" t="s">
        <v>37</v>
      </c>
      <c r="D48" s="5">
        <v>0.65390000000000004</v>
      </c>
      <c r="E48" s="5">
        <v>1.1013999999999999</v>
      </c>
      <c r="H48" s="9" t="s">
        <v>37</v>
      </c>
    </row>
    <row r="49" spans="2:8" ht="15.75" thickBot="1" x14ac:dyDescent="0.3">
      <c r="B49" s="8">
        <v>8</v>
      </c>
      <c r="C49" s="9" t="s">
        <v>38</v>
      </c>
      <c r="D49" s="5">
        <v>0.77829999999999999</v>
      </c>
      <c r="E49" s="5">
        <v>1.1534</v>
      </c>
      <c r="H49" s="9" t="s">
        <v>39</v>
      </c>
    </row>
    <row r="50" spans="2:8" ht="15.75" thickBot="1" x14ac:dyDescent="0.3">
      <c r="B50" s="8">
        <v>9</v>
      </c>
      <c r="C50" s="9" t="s">
        <v>40</v>
      </c>
      <c r="D50" s="5">
        <v>0.7409</v>
      </c>
      <c r="E50" s="5">
        <v>1.1072</v>
      </c>
      <c r="H50" s="9" t="s">
        <v>40</v>
      </c>
    </row>
    <row r="51" spans="2:8" ht="15.75" thickBot="1" x14ac:dyDescent="0.3">
      <c r="B51" s="8">
        <v>21</v>
      </c>
      <c r="C51" s="9" t="s">
        <v>41</v>
      </c>
      <c r="D51" s="5">
        <v>0.1115</v>
      </c>
      <c r="E51" s="5">
        <v>0.18770000000000001</v>
      </c>
      <c r="H51" s="9" t="s">
        <v>41</v>
      </c>
    </row>
    <row r="52" spans="2:8" ht="15.75" thickBot="1" x14ac:dyDescent="0.3">
      <c r="B52" s="8">
        <v>22</v>
      </c>
      <c r="C52" s="9" t="s">
        <v>42</v>
      </c>
      <c r="D52" s="5">
        <v>0.23469999999999999</v>
      </c>
      <c r="E52" s="5">
        <v>0.70399999999999996</v>
      </c>
      <c r="H52" s="9" t="s">
        <v>42</v>
      </c>
    </row>
    <row r="53" spans="2:8" ht="15.75" thickBot="1" x14ac:dyDescent="0.3">
      <c r="B53" s="8">
        <v>10</v>
      </c>
      <c r="C53" s="9" t="s">
        <v>43</v>
      </c>
      <c r="D53" s="5">
        <v>0.6593</v>
      </c>
      <c r="E53" s="7">
        <v>0.97040000000000004</v>
      </c>
      <c r="H53" s="11"/>
    </row>
    <row r="54" spans="2:8" ht="15.75" thickBot="1" x14ac:dyDescent="0.3">
      <c r="B54" s="8">
        <v>11</v>
      </c>
      <c r="C54" s="9" t="s">
        <v>12</v>
      </c>
      <c r="D54" s="5">
        <v>0.80589999999999995</v>
      </c>
      <c r="E54" s="12">
        <f>D54</f>
        <v>0.80589999999999995</v>
      </c>
      <c r="H54" s="9" t="s">
        <v>12</v>
      </c>
    </row>
    <row r="55" spans="2:8" ht="15.75" thickBot="1" x14ac:dyDescent="0.3">
      <c r="B55" s="8">
        <v>13</v>
      </c>
      <c r="C55" s="9" t="s">
        <v>18</v>
      </c>
      <c r="D55" s="5">
        <v>0.1648</v>
      </c>
      <c r="E55" s="5">
        <v>0.1648</v>
      </c>
      <c r="H55" s="9" t="s">
        <v>18</v>
      </c>
    </row>
    <row r="56" spans="2:8" ht="15.75" thickBot="1" x14ac:dyDescent="0.3">
      <c r="B56" s="8">
        <v>17</v>
      </c>
      <c r="C56" s="9" t="s">
        <v>44</v>
      </c>
      <c r="D56" s="5">
        <v>0.87839999999999996</v>
      </c>
      <c r="E56" s="5">
        <v>1.4936</v>
      </c>
      <c r="H56" s="9" t="s">
        <v>44</v>
      </c>
    </row>
    <row r="57" spans="2:8" ht="15.75" thickBot="1" x14ac:dyDescent="0.3">
      <c r="B57" s="8">
        <v>18</v>
      </c>
      <c r="C57" s="9" t="s">
        <v>45</v>
      </c>
      <c r="D57" s="5">
        <v>0.20119999999999999</v>
      </c>
      <c r="E57" s="5">
        <v>0.2089</v>
      </c>
      <c r="H57" s="9" t="s">
        <v>45</v>
      </c>
    </row>
    <row r="58" spans="2:8" ht="15.75" thickBot="1" x14ac:dyDescent="0.3">
      <c r="B58" s="8">
        <v>19</v>
      </c>
      <c r="C58" s="9" t="s">
        <v>46</v>
      </c>
      <c r="D58" s="5">
        <v>0.86</v>
      </c>
      <c r="E58" s="12" t="s">
        <v>47</v>
      </c>
      <c r="H58" s="9" t="s">
        <v>48</v>
      </c>
    </row>
    <row r="59" spans="2:8" ht="15.75" thickBot="1" x14ac:dyDescent="0.3">
      <c r="B59" s="8">
        <v>20</v>
      </c>
      <c r="C59" s="9" t="s">
        <v>49</v>
      </c>
      <c r="D59" s="5">
        <v>0.34379999999999999</v>
      </c>
      <c r="E59" s="5">
        <v>0.37109999999999999</v>
      </c>
      <c r="H59" s="9" t="s">
        <v>50</v>
      </c>
    </row>
    <row r="60" spans="2:8" ht="15.75" thickBot="1" x14ac:dyDescent="0.3">
      <c r="B60" s="8">
        <v>24</v>
      </c>
      <c r="C60" s="9" t="s">
        <v>51</v>
      </c>
      <c r="D60" s="5">
        <v>0.25159999999999999</v>
      </c>
      <c r="E60" s="5">
        <v>0.30109999999999998</v>
      </c>
      <c r="H60" s="9" t="s">
        <v>51</v>
      </c>
    </row>
    <row r="61" spans="2:8" ht="15.75" thickBot="1" x14ac:dyDescent="0.3">
      <c r="B61" s="8">
        <v>25</v>
      </c>
      <c r="C61" s="9" t="s">
        <v>52</v>
      </c>
      <c r="D61" s="5">
        <v>6.3200000000000006E-2</v>
      </c>
      <c r="E61" s="12" t="s">
        <v>47</v>
      </c>
      <c r="H61" s="9" t="s">
        <v>52</v>
      </c>
    </row>
    <row r="63" spans="2:8" ht="16.5" x14ac:dyDescent="0.25">
      <c r="B63" s="2" t="s">
        <v>9</v>
      </c>
      <c r="C63" s="2" t="s">
        <v>53</v>
      </c>
    </row>
    <row r="64" spans="2:8" ht="17.25" thickBot="1" x14ac:dyDescent="0.3">
      <c r="B64" s="2"/>
    </row>
    <row r="65" spans="2:7" x14ac:dyDescent="0.25">
      <c r="B65" s="18" t="s">
        <v>26</v>
      </c>
      <c r="C65" s="20" t="s">
        <v>54</v>
      </c>
      <c r="D65" s="20" t="s">
        <v>55</v>
      </c>
    </row>
    <row r="66" spans="2:7" ht="15.75" thickBot="1" x14ac:dyDescent="0.3">
      <c r="B66" s="19"/>
      <c r="C66" s="21"/>
      <c r="D66" s="21"/>
    </row>
    <row r="67" spans="2:7" ht="15.75" thickBot="1" x14ac:dyDescent="0.3">
      <c r="B67" s="8">
        <v>31</v>
      </c>
      <c r="C67" s="9" t="s">
        <v>56</v>
      </c>
      <c r="D67" s="9">
        <v>0</v>
      </c>
    </row>
    <row r="68" spans="2:7" ht="15.75" thickBot="1" x14ac:dyDescent="0.3">
      <c r="B68" s="8">
        <v>33</v>
      </c>
      <c r="C68" s="9" t="s">
        <v>57</v>
      </c>
      <c r="D68" s="13">
        <v>2.2800000000000001E-2</v>
      </c>
    </row>
    <row r="70" spans="2:7" ht="16.5" x14ac:dyDescent="0.25">
      <c r="B70" s="2" t="s">
        <v>13</v>
      </c>
      <c r="C70" s="2" t="s">
        <v>58</v>
      </c>
    </row>
    <row r="71" spans="2:7" ht="17.25" thickBot="1" x14ac:dyDescent="0.3">
      <c r="B71" s="2"/>
    </row>
    <row r="72" spans="2:7" x14ac:dyDescent="0.25">
      <c r="B72" s="23" t="s">
        <v>26</v>
      </c>
      <c r="C72" s="20" t="s">
        <v>59</v>
      </c>
      <c r="D72" s="20" t="s">
        <v>60</v>
      </c>
    </row>
    <row r="73" spans="2:7" ht="15.75" thickBot="1" x14ac:dyDescent="0.3">
      <c r="B73" s="24"/>
      <c r="C73" s="21"/>
      <c r="D73" s="21"/>
    </row>
    <row r="74" spans="2:7" ht="15.75" thickBot="1" x14ac:dyDescent="0.3">
      <c r="B74" s="14">
        <v>23</v>
      </c>
      <c r="C74" s="9" t="s">
        <v>61</v>
      </c>
      <c r="D74" s="13">
        <v>5.9299999999999999E-2</v>
      </c>
      <c r="G74" s="15"/>
    </row>
    <row r="75" spans="2:7" ht="15.75" thickBot="1" x14ac:dyDescent="0.3">
      <c r="B75" s="14">
        <v>32</v>
      </c>
      <c r="C75" s="9" t="s">
        <v>62</v>
      </c>
      <c r="D75" s="13">
        <v>8.6900000000000005E-2</v>
      </c>
      <c r="G75" s="15"/>
    </row>
    <row r="77" spans="2:7" ht="16.5" x14ac:dyDescent="0.25">
      <c r="B77" s="2" t="s">
        <v>19</v>
      </c>
      <c r="C77" s="2" t="s">
        <v>63</v>
      </c>
    </row>
    <row r="78" spans="2:7" ht="15.75" thickBot="1" x14ac:dyDescent="0.3"/>
    <row r="79" spans="2:7" x14ac:dyDescent="0.25">
      <c r="B79" s="23" t="s">
        <v>64</v>
      </c>
      <c r="C79" s="20" t="s">
        <v>65</v>
      </c>
      <c r="D79" s="20" t="s">
        <v>29</v>
      </c>
    </row>
    <row r="80" spans="2:7" ht="15.75" thickBot="1" x14ac:dyDescent="0.3">
      <c r="B80" s="24"/>
      <c r="C80" s="21"/>
      <c r="D80" s="21"/>
    </row>
    <row r="81" spans="2:8" ht="15.75" thickBot="1" x14ac:dyDescent="0.3">
      <c r="B81" s="14" t="s">
        <v>66</v>
      </c>
      <c r="C81" s="13">
        <v>0.17960000000000001</v>
      </c>
      <c r="D81" s="13">
        <v>0.2021</v>
      </c>
    </row>
    <row r="83" spans="2:8" ht="16.5" x14ac:dyDescent="0.25">
      <c r="B83" s="2" t="s">
        <v>22</v>
      </c>
      <c r="C83" s="2" t="s">
        <v>67</v>
      </c>
    </row>
    <row r="84" spans="2:8" ht="15.75" thickBot="1" x14ac:dyDescent="0.3"/>
    <row r="85" spans="2:8" x14ac:dyDescent="0.25">
      <c r="B85" s="23" t="s">
        <v>26</v>
      </c>
      <c r="C85" s="20" t="s">
        <v>27</v>
      </c>
      <c r="D85" s="20" t="s">
        <v>28</v>
      </c>
      <c r="E85" s="20" t="s">
        <v>29</v>
      </c>
    </row>
    <row r="86" spans="2:8" ht="15.75" thickBot="1" x14ac:dyDescent="0.3">
      <c r="B86" s="24"/>
      <c r="C86" s="21"/>
      <c r="D86" s="22"/>
      <c r="E86" s="22"/>
    </row>
    <row r="87" spans="2:8" ht="15.75" thickBot="1" x14ac:dyDescent="0.3">
      <c r="B87" s="14">
        <v>8</v>
      </c>
      <c r="C87" s="9" t="s">
        <v>38</v>
      </c>
      <c r="D87" s="5">
        <v>0.32850000000000001</v>
      </c>
      <c r="E87" s="5">
        <v>0.43259999999999998</v>
      </c>
      <c r="H87" s="3" t="s">
        <v>68</v>
      </c>
    </row>
    <row r="88" spans="2:8" ht="15.75" thickBot="1" x14ac:dyDescent="0.3">
      <c r="B88" s="14">
        <v>11</v>
      </c>
      <c r="C88" s="9" t="s">
        <v>12</v>
      </c>
      <c r="D88" s="5">
        <v>0.1648</v>
      </c>
      <c r="E88" s="12" t="s">
        <v>47</v>
      </c>
      <c r="H88" s="3" t="s">
        <v>69</v>
      </c>
    </row>
    <row r="89" spans="2:8" ht="15.75" thickBot="1" x14ac:dyDescent="0.3">
      <c r="B89" s="14">
        <v>17</v>
      </c>
      <c r="C89" s="9" t="s">
        <v>44</v>
      </c>
      <c r="D89" s="5">
        <v>0.191</v>
      </c>
      <c r="E89" s="7">
        <v>0.21440000000000001</v>
      </c>
      <c r="H89" s="3" t="s">
        <v>70</v>
      </c>
    </row>
    <row r="91" spans="2:8" ht="33" x14ac:dyDescent="0.25">
      <c r="B91" s="2" t="s">
        <v>71</v>
      </c>
      <c r="C91" s="2" t="s">
        <v>72</v>
      </c>
    </row>
    <row r="92" spans="2:8" ht="15.75" thickBot="1" x14ac:dyDescent="0.3"/>
    <row r="93" spans="2:8" x14ac:dyDescent="0.25">
      <c r="B93" s="23" t="s">
        <v>26</v>
      </c>
      <c r="C93" s="20" t="s">
        <v>27</v>
      </c>
      <c r="D93" s="20" t="s">
        <v>28</v>
      </c>
      <c r="E93" s="20" t="s">
        <v>29</v>
      </c>
    </row>
    <row r="94" spans="2:8" ht="15.75" thickBot="1" x14ac:dyDescent="0.3">
      <c r="B94" s="24"/>
      <c r="C94" s="21"/>
      <c r="D94" s="21"/>
      <c r="E94" s="21"/>
    </row>
    <row r="95" spans="2:8" ht="15.75" thickBot="1" x14ac:dyDescent="0.3">
      <c r="B95" s="14">
        <v>20</v>
      </c>
      <c r="C95" s="9" t="s">
        <v>49</v>
      </c>
      <c r="D95" s="7">
        <v>0.18440000000000001</v>
      </c>
      <c r="E95" s="7">
        <v>0.20710000000000001</v>
      </c>
    </row>
  </sheetData>
  <mergeCells count="31">
    <mergeCell ref="B85:B86"/>
    <mergeCell ref="C85:C86"/>
    <mergeCell ref="D85:D86"/>
    <mergeCell ref="E85:E86"/>
    <mergeCell ref="B93:B94"/>
    <mergeCell ref="C93:C94"/>
    <mergeCell ref="D93:D94"/>
    <mergeCell ref="E93:E94"/>
    <mergeCell ref="E40:E41"/>
    <mergeCell ref="B65:B66"/>
    <mergeCell ref="C65:C66"/>
    <mergeCell ref="D65:D66"/>
    <mergeCell ref="B79:B80"/>
    <mergeCell ref="C79:C80"/>
    <mergeCell ref="D79:D80"/>
    <mergeCell ref="B72:B73"/>
    <mergeCell ref="C72:C73"/>
    <mergeCell ref="D72:D73"/>
    <mergeCell ref="D40:D41"/>
    <mergeCell ref="B27:B28"/>
    <mergeCell ref="C27:C28"/>
    <mergeCell ref="B33:B34"/>
    <mergeCell ref="C33:C34"/>
    <mergeCell ref="B40:B41"/>
    <mergeCell ref="C40:C41"/>
    <mergeCell ref="B3:B4"/>
    <mergeCell ref="C3:C4"/>
    <mergeCell ref="B12:B13"/>
    <mergeCell ref="C12:C13"/>
    <mergeCell ref="B19:B20"/>
    <mergeCell ref="C19:C20"/>
  </mergeCells>
  <pageMargins left="0.7" right="0.7" top="0.75" bottom="0.75" header="0.3" footer="0.3"/>
  <pageSetup paperSize="8" scale="67" orientation="portrait" r:id="rId1"/>
  <rowBreaks count="1" manualBreakCount="1">
    <brk id="3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4483A7-2999-4F3D-B151-D84DEE4E0070}">
  <sheetPr>
    <tabColor rgb="FFC00000"/>
    <pageSetUpPr fitToPage="1"/>
  </sheetPr>
  <dimension ref="A1:H95"/>
  <sheetViews>
    <sheetView showGridLines="0" tabSelected="1" topLeftCell="A77" zoomScale="130" zoomScaleNormal="130" zoomScaleSheetLayoutView="120" workbookViewId="0">
      <selection activeCell="D96" sqref="D96"/>
    </sheetView>
  </sheetViews>
  <sheetFormatPr defaultColWidth="9.140625" defaultRowHeight="15" x14ac:dyDescent="0.25"/>
  <cols>
    <col min="1" max="1" width="9.140625" style="3"/>
    <col min="2" max="2" width="38" style="3" customWidth="1"/>
    <col min="3" max="3" width="43.85546875" style="3" customWidth="1"/>
    <col min="4" max="5" width="21.28515625" style="3" customWidth="1"/>
    <col min="6" max="7" width="9.140625" style="3"/>
    <col min="8" max="8" width="43.85546875" style="3" customWidth="1"/>
    <col min="9" max="16384" width="9.140625" style="3"/>
  </cols>
  <sheetData>
    <row r="1" spans="1:5" ht="16.5" x14ac:dyDescent="0.25">
      <c r="A1" s="1" t="s">
        <v>73</v>
      </c>
      <c r="B1" s="2" t="s">
        <v>1</v>
      </c>
      <c r="C1" s="2" t="s">
        <v>2</v>
      </c>
      <c r="D1" s="16" t="s">
        <v>74</v>
      </c>
      <c r="E1" s="17">
        <v>1.9993872504847632E-2</v>
      </c>
    </row>
    <row r="2" spans="1:5" ht="17.25" thickBot="1" x14ac:dyDescent="0.3">
      <c r="B2" s="2"/>
    </row>
    <row r="3" spans="1:5" x14ac:dyDescent="0.25">
      <c r="B3" s="18" t="s">
        <v>3</v>
      </c>
      <c r="C3" s="20" t="s">
        <v>4</v>
      </c>
    </row>
    <row r="4" spans="1:5" ht="15.75" thickBot="1" x14ac:dyDescent="0.3">
      <c r="B4" s="19"/>
      <c r="C4" s="21"/>
    </row>
    <row r="5" spans="1:5" ht="29.25" thickBot="1" x14ac:dyDescent="0.3">
      <c r="B5" s="4" t="s">
        <v>5</v>
      </c>
      <c r="C5" s="7">
        <v>1.1224000000000001</v>
      </c>
      <c r="E5" s="6"/>
    </row>
    <row r="6" spans="1:5" ht="15.75" thickBot="1" x14ac:dyDescent="0.3">
      <c r="B6" s="4" t="s">
        <v>6</v>
      </c>
      <c r="C6" s="7">
        <v>0.2107</v>
      </c>
      <c r="E6" s="6"/>
    </row>
    <row r="7" spans="1:5" ht="15.75" thickBot="1" x14ac:dyDescent="0.3">
      <c r="B7" s="4" t="s">
        <v>7</v>
      </c>
      <c r="C7" s="7">
        <v>0.30830000000000002</v>
      </c>
      <c r="E7" s="6"/>
    </row>
    <row r="8" spans="1:5" ht="15.75" thickBot="1" x14ac:dyDescent="0.3">
      <c r="B8" s="4" t="s">
        <v>8</v>
      </c>
      <c r="C8" s="7">
        <v>0.6734</v>
      </c>
      <c r="E8" s="6"/>
    </row>
    <row r="10" spans="1:5" ht="16.5" x14ac:dyDescent="0.25">
      <c r="B10" s="2" t="s">
        <v>9</v>
      </c>
      <c r="C10" s="2" t="s">
        <v>10</v>
      </c>
    </row>
    <row r="11" spans="1:5" ht="17.25" thickBot="1" x14ac:dyDescent="0.3">
      <c r="B11" s="2"/>
    </row>
    <row r="12" spans="1:5" x14ac:dyDescent="0.25">
      <c r="B12" s="18" t="s">
        <v>3</v>
      </c>
      <c r="C12" s="20" t="s">
        <v>4</v>
      </c>
    </row>
    <row r="13" spans="1:5" ht="15.75" thickBot="1" x14ac:dyDescent="0.3">
      <c r="B13" s="19"/>
      <c r="C13" s="21"/>
    </row>
    <row r="14" spans="1:5" ht="15.75" thickBot="1" x14ac:dyDescent="0.3">
      <c r="B14" s="4" t="s">
        <v>11</v>
      </c>
      <c r="C14" s="7">
        <v>0.95</v>
      </c>
      <c r="E14" s="6"/>
    </row>
    <row r="15" spans="1:5" ht="15.75" thickBot="1" x14ac:dyDescent="0.3">
      <c r="B15" s="4" t="s">
        <v>12</v>
      </c>
      <c r="C15" s="7">
        <v>0.25569999999999998</v>
      </c>
      <c r="E15" s="6"/>
    </row>
    <row r="16" spans="1:5" x14ac:dyDescent="0.25">
      <c r="E16" s="6"/>
    </row>
    <row r="17" spans="2:5" ht="33" x14ac:dyDescent="0.25">
      <c r="B17" s="2" t="s">
        <v>13</v>
      </c>
      <c r="C17" s="2" t="s">
        <v>14</v>
      </c>
      <c r="E17" s="6"/>
    </row>
    <row r="18" spans="2:5" ht="17.25" thickBot="1" x14ac:dyDescent="0.3">
      <c r="B18" s="2"/>
    </row>
    <row r="19" spans="2:5" x14ac:dyDescent="0.25">
      <c r="B19" s="18" t="s">
        <v>3</v>
      </c>
      <c r="C19" s="20" t="s">
        <v>4</v>
      </c>
    </row>
    <row r="20" spans="2:5" ht="15.75" thickBot="1" x14ac:dyDescent="0.3">
      <c r="B20" s="19"/>
      <c r="C20" s="21"/>
    </row>
    <row r="21" spans="2:5" ht="29.25" thickBot="1" x14ac:dyDescent="0.3">
      <c r="B21" s="4" t="s">
        <v>15</v>
      </c>
      <c r="C21" s="7">
        <v>1.2330000000000001</v>
      </c>
      <c r="E21" s="6"/>
    </row>
    <row r="22" spans="2:5" ht="15.75" thickBot="1" x14ac:dyDescent="0.3">
      <c r="B22" s="4" t="s">
        <v>16</v>
      </c>
      <c r="C22" s="5" t="s">
        <v>17</v>
      </c>
      <c r="E22" s="6"/>
    </row>
    <row r="23" spans="2:5" ht="15.75" thickBot="1" x14ac:dyDescent="0.3">
      <c r="B23" s="4" t="s">
        <v>18</v>
      </c>
      <c r="C23" s="7">
        <v>0.45600000000000002</v>
      </c>
      <c r="E23" s="6"/>
    </row>
    <row r="25" spans="2:5" ht="16.5" x14ac:dyDescent="0.25">
      <c r="B25" s="2" t="s">
        <v>19</v>
      </c>
      <c r="C25" s="2" t="s">
        <v>20</v>
      </c>
    </row>
    <row r="26" spans="2:5" ht="17.25" thickBot="1" x14ac:dyDescent="0.3">
      <c r="B26" s="2"/>
    </row>
    <row r="27" spans="2:5" x14ac:dyDescent="0.25">
      <c r="B27" s="18" t="s">
        <v>3</v>
      </c>
      <c r="C27" s="20" t="s">
        <v>4</v>
      </c>
    </row>
    <row r="28" spans="2:5" ht="15.75" thickBot="1" x14ac:dyDescent="0.3">
      <c r="B28" s="19"/>
      <c r="C28" s="21"/>
    </row>
    <row r="29" spans="2:5" ht="15.75" thickBot="1" x14ac:dyDescent="0.3">
      <c r="B29" s="4" t="s">
        <v>21</v>
      </c>
      <c r="C29" s="7">
        <v>0.18110000000000001</v>
      </c>
    </row>
    <row r="31" spans="2:5" ht="16.5" x14ac:dyDescent="0.25">
      <c r="B31" s="2" t="s">
        <v>22</v>
      </c>
      <c r="C31" s="2" t="s">
        <v>23</v>
      </c>
    </row>
    <row r="32" spans="2:5" ht="17.25" thickBot="1" x14ac:dyDescent="0.3">
      <c r="B32" s="2"/>
    </row>
    <row r="33" spans="2:5" x14ac:dyDescent="0.25">
      <c r="B33" s="18" t="s">
        <v>3</v>
      </c>
      <c r="C33" s="20" t="s">
        <v>4</v>
      </c>
    </row>
    <row r="34" spans="2:5" ht="15.75" thickBot="1" x14ac:dyDescent="0.3">
      <c r="B34" s="19"/>
      <c r="C34" s="21"/>
    </row>
    <row r="35" spans="2:5" ht="15.75" thickBot="1" x14ac:dyDescent="0.3">
      <c r="B35" s="8" t="s">
        <v>21</v>
      </c>
      <c r="C35" s="9" t="s">
        <v>17</v>
      </c>
    </row>
    <row r="38" spans="2:5" ht="16.5" x14ac:dyDescent="0.25">
      <c r="B38" s="2" t="s">
        <v>24</v>
      </c>
      <c r="C38" s="2" t="s">
        <v>25</v>
      </c>
    </row>
    <row r="39" spans="2:5" ht="17.25" thickBot="1" x14ac:dyDescent="0.3">
      <c r="B39" s="10"/>
    </row>
    <row r="40" spans="2:5" x14ac:dyDescent="0.25">
      <c r="B40" s="18" t="s">
        <v>26</v>
      </c>
      <c r="C40" s="20" t="s">
        <v>27</v>
      </c>
      <c r="D40" s="20" t="s">
        <v>28</v>
      </c>
      <c r="E40" s="20" t="s">
        <v>29</v>
      </c>
    </row>
    <row r="41" spans="2:5" ht="15.75" thickBot="1" x14ac:dyDescent="0.3">
      <c r="B41" s="19"/>
      <c r="C41" s="21"/>
      <c r="D41" s="22"/>
      <c r="E41" s="22"/>
    </row>
    <row r="42" spans="2:5" ht="15.75" thickBot="1" x14ac:dyDescent="0.3">
      <c r="B42" s="8">
        <v>1</v>
      </c>
      <c r="C42" s="9" t="s">
        <v>30</v>
      </c>
      <c r="D42" s="7">
        <v>0.17519999999999999</v>
      </c>
      <c r="E42" s="7">
        <v>0.17430000000000001</v>
      </c>
    </row>
    <row r="43" spans="2:5" ht="15.75" thickBot="1" x14ac:dyDescent="0.3">
      <c r="B43" s="8">
        <v>2</v>
      </c>
      <c r="C43" s="9" t="s">
        <v>8</v>
      </c>
      <c r="D43" s="7">
        <v>0.216</v>
      </c>
      <c r="E43" s="7">
        <v>0.24229999999999999</v>
      </c>
    </row>
    <row r="44" spans="2:5" ht="15.75" thickBot="1" x14ac:dyDescent="0.3">
      <c r="B44" s="8">
        <v>3</v>
      </c>
      <c r="C44" s="9" t="s">
        <v>31</v>
      </c>
      <c r="D44" s="7">
        <v>0.25669999999999998</v>
      </c>
      <c r="E44" s="7">
        <v>0.31030000000000002</v>
      </c>
    </row>
    <row r="45" spans="2:5" ht="15.75" thickBot="1" x14ac:dyDescent="0.3">
      <c r="B45" s="8">
        <v>4</v>
      </c>
      <c r="C45" s="9" t="s">
        <v>32</v>
      </c>
      <c r="D45" s="7">
        <v>0.36359999999999998</v>
      </c>
      <c r="E45" s="7">
        <v>0.44169999999999998</v>
      </c>
    </row>
    <row r="46" spans="2:5" ht="15.75" thickBot="1" x14ac:dyDescent="0.3">
      <c r="B46" s="8">
        <v>5</v>
      </c>
      <c r="C46" s="9" t="s">
        <v>34</v>
      </c>
      <c r="D46" s="7">
        <v>0.82740000000000002</v>
      </c>
      <c r="E46" s="7">
        <v>1.0390999999999999</v>
      </c>
    </row>
    <row r="47" spans="2:5" ht="15.75" thickBot="1" x14ac:dyDescent="0.3">
      <c r="B47" s="8">
        <v>6</v>
      </c>
      <c r="C47" s="9" t="s">
        <v>35</v>
      </c>
      <c r="D47" s="7">
        <v>0.32450000000000001</v>
      </c>
      <c r="E47" s="7">
        <v>0.3871</v>
      </c>
    </row>
    <row r="48" spans="2:5" ht="15.75" thickBot="1" x14ac:dyDescent="0.3">
      <c r="B48" s="8">
        <v>7</v>
      </c>
      <c r="C48" s="9" t="s">
        <v>37</v>
      </c>
      <c r="D48" s="7">
        <v>0.69389999999999996</v>
      </c>
      <c r="E48" s="7">
        <v>1.1765000000000001</v>
      </c>
    </row>
    <row r="49" spans="2:5" ht="15.75" thickBot="1" x14ac:dyDescent="0.3">
      <c r="B49" s="8">
        <v>8</v>
      </c>
      <c r="C49" s="9" t="s">
        <v>38</v>
      </c>
      <c r="D49" s="7">
        <v>0.83150000000000002</v>
      </c>
      <c r="E49" s="7">
        <v>1.2286999999999999</v>
      </c>
    </row>
    <row r="50" spans="2:5" ht="15.75" thickBot="1" x14ac:dyDescent="0.3">
      <c r="B50" s="8">
        <v>9</v>
      </c>
      <c r="C50" s="9" t="s">
        <v>40</v>
      </c>
      <c r="D50" s="7">
        <v>0.78200000000000003</v>
      </c>
      <c r="E50" s="7">
        <v>1.1728000000000001</v>
      </c>
    </row>
    <row r="51" spans="2:5" ht="15.75" thickBot="1" x14ac:dyDescent="0.3">
      <c r="B51" s="8">
        <v>21</v>
      </c>
      <c r="C51" s="9" t="s">
        <v>41</v>
      </c>
      <c r="D51" s="7">
        <v>0.1711</v>
      </c>
      <c r="E51" s="7">
        <v>0.19769999999999999</v>
      </c>
    </row>
    <row r="52" spans="2:5" ht="15.75" thickBot="1" x14ac:dyDescent="0.3">
      <c r="B52" s="8">
        <v>22</v>
      </c>
      <c r="C52" s="9" t="s">
        <v>42</v>
      </c>
      <c r="D52" s="7">
        <v>0.24660000000000001</v>
      </c>
      <c r="E52" s="7">
        <v>0.73929999999999996</v>
      </c>
    </row>
    <row r="53" spans="2:5" ht="15.75" thickBot="1" x14ac:dyDescent="0.3">
      <c r="B53" s="8">
        <v>10</v>
      </c>
      <c r="C53" s="9" t="s">
        <v>43</v>
      </c>
      <c r="D53" s="7">
        <v>0.69399999999999995</v>
      </c>
      <c r="E53" s="7">
        <v>1.0093000000000001</v>
      </c>
    </row>
    <row r="54" spans="2:5" ht="15.75" thickBot="1" x14ac:dyDescent="0.3">
      <c r="B54" s="8">
        <v>11</v>
      </c>
      <c r="C54" s="9" t="s">
        <v>12</v>
      </c>
      <c r="D54" s="7">
        <v>0.8478</v>
      </c>
      <c r="E54" s="7">
        <v>0.8478</v>
      </c>
    </row>
    <row r="55" spans="2:5" ht="15.75" thickBot="1" x14ac:dyDescent="0.3">
      <c r="B55" s="8">
        <v>13</v>
      </c>
      <c r="C55" s="9" t="s">
        <v>18</v>
      </c>
      <c r="D55" s="7">
        <v>0.1772</v>
      </c>
      <c r="E55" s="7">
        <v>0.17430000000000001</v>
      </c>
    </row>
    <row r="56" spans="2:5" ht="15.75" thickBot="1" x14ac:dyDescent="0.3">
      <c r="B56" s="8">
        <v>17</v>
      </c>
      <c r="C56" s="9" t="s">
        <v>44</v>
      </c>
      <c r="D56" s="7">
        <v>0.9335</v>
      </c>
      <c r="E56" s="7">
        <v>1.5896999999999999</v>
      </c>
    </row>
    <row r="57" spans="2:5" ht="15.75" thickBot="1" x14ac:dyDescent="0.3">
      <c r="B57" s="8">
        <v>18</v>
      </c>
      <c r="C57" s="9" t="s">
        <v>45</v>
      </c>
      <c r="D57" s="7">
        <v>0.2142</v>
      </c>
      <c r="E57" s="7">
        <v>0.22120000000000001</v>
      </c>
    </row>
    <row r="58" spans="2:5" ht="15.75" thickBot="1" x14ac:dyDescent="0.3">
      <c r="B58" s="8">
        <v>19</v>
      </c>
      <c r="C58" s="9" t="s">
        <v>46</v>
      </c>
      <c r="D58" s="7">
        <v>1.1456999999999999</v>
      </c>
      <c r="E58" s="12" t="s">
        <v>47</v>
      </c>
    </row>
    <row r="59" spans="2:5" ht="15.75" thickBot="1" x14ac:dyDescent="0.3">
      <c r="B59" s="8">
        <v>20</v>
      </c>
      <c r="C59" s="9" t="s">
        <v>49</v>
      </c>
      <c r="D59" s="7">
        <v>0.36359999999999998</v>
      </c>
      <c r="E59" s="7">
        <v>0.44169999999999998</v>
      </c>
    </row>
    <row r="60" spans="2:5" ht="15.75" thickBot="1" x14ac:dyDescent="0.3">
      <c r="B60" s="8">
        <v>24</v>
      </c>
      <c r="C60" s="9" t="s">
        <v>51</v>
      </c>
      <c r="D60" s="7">
        <v>0.26619999999999999</v>
      </c>
      <c r="E60" s="7">
        <v>0.31809999999999999</v>
      </c>
    </row>
    <row r="61" spans="2:5" ht="15.75" thickBot="1" x14ac:dyDescent="0.3">
      <c r="B61" s="8">
        <v>25</v>
      </c>
      <c r="C61" s="9" t="s">
        <v>52</v>
      </c>
      <c r="D61" s="7">
        <v>6.7500000000000004E-2</v>
      </c>
      <c r="E61" s="12" t="s">
        <v>47</v>
      </c>
    </row>
    <row r="63" spans="2:5" ht="16.5" x14ac:dyDescent="0.25">
      <c r="B63" s="2" t="s">
        <v>9</v>
      </c>
      <c r="C63" s="2" t="s">
        <v>53</v>
      </c>
    </row>
    <row r="64" spans="2:5" ht="17.25" thickBot="1" x14ac:dyDescent="0.3">
      <c r="B64" s="2"/>
    </row>
    <row r="65" spans="2:7" x14ac:dyDescent="0.25">
      <c r="B65" s="18" t="s">
        <v>26</v>
      </c>
      <c r="C65" s="20" t="s">
        <v>54</v>
      </c>
      <c r="D65" s="20" t="s">
        <v>55</v>
      </c>
    </row>
    <row r="66" spans="2:7" ht="15.75" thickBot="1" x14ac:dyDescent="0.3">
      <c r="B66" s="19"/>
      <c r="C66" s="21"/>
      <c r="D66" s="21"/>
    </row>
    <row r="67" spans="2:7" ht="15.75" thickBot="1" x14ac:dyDescent="0.3">
      <c r="B67" s="8">
        <v>31</v>
      </c>
      <c r="C67" s="9" t="s">
        <v>56</v>
      </c>
      <c r="D67" s="9">
        <v>0</v>
      </c>
    </row>
    <row r="68" spans="2:7" ht="15.75" thickBot="1" x14ac:dyDescent="0.3">
      <c r="B68" s="8">
        <v>33</v>
      </c>
      <c r="C68" s="9" t="s">
        <v>57</v>
      </c>
      <c r="D68" s="7">
        <f>+'2022 AER approved tariffs'!D68*(1+'2023 VTS Proposed Tariffs'!$E$1)</f>
        <v>2.3255860293110525E-2</v>
      </c>
    </row>
    <row r="70" spans="2:7" ht="16.5" x14ac:dyDescent="0.25">
      <c r="B70" s="2" t="s">
        <v>13</v>
      </c>
      <c r="C70" s="2" t="s">
        <v>58</v>
      </c>
    </row>
    <row r="71" spans="2:7" ht="17.25" thickBot="1" x14ac:dyDescent="0.3">
      <c r="B71" s="2"/>
    </row>
    <row r="72" spans="2:7" x14ac:dyDescent="0.25">
      <c r="B72" s="23" t="s">
        <v>26</v>
      </c>
      <c r="C72" s="20" t="s">
        <v>59</v>
      </c>
      <c r="D72" s="20" t="s">
        <v>60</v>
      </c>
    </row>
    <row r="73" spans="2:7" ht="15.75" thickBot="1" x14ac:dyDescent="0.3">
      <c r="B73" s="24"/>
      <c r="C73" s="21"/>
      <c r="D73" s="21"/>
    </row>
    <row r="74" spans="2:7" ht="15.75" thickBot="1" x14ac:dyDescent="0.3">
      <c r="B74" s="14">
        <v>23</v>
      </c>
      <c r="C74" s="9" t="s">
        <v>61</v>
      </c>
      <c r="D74" s="7">
        <v>5.3900000000000003E-2</v>
      </c>
      <c r="G74" s="15"/>
    </row>
    <row r="75" spans="2:7" ht="15.75" thickBot="1" x14ac:dyDescent="0.3">
      <c r="B75" s="14">
        <v>32</v>
      </c>
      <c r="C75" s="9" t="s">
        <v>62</v>
      </c>
      <c r="D75" s="7">
        <v>7.8899999999999998E-2</v>
      </c>
      <c r="G75" s="15"/>
    </row>
    <row r="77" spans="2:7" ht="16.5" x14ac:dyDescent="0.25">
      <c r="B77" s="2" t="s">
        <v>19</v>
      </c>
      <c r="C77" s="2" t="s">
        <v>63</v>
      </c>
    </row>
    <row r="78" spans="2:7" ht="15.75" thickBot="1" x14ac:dyDescent="0.3"/>
    <row r="79" spans="2:7" x14ac:dyDescent="0.25">
      <c r="B79" s="23" t="s">
        <v>64</v>
      </c>
      <c r="C79" s="20" t="s">
        <v>65</v>
      </c>
      <c r="D79" s="20" t="s">
        <v>29</v>
      </c>
    </row>
    <row r="80" spans="2:7" ht="15.75" thickBot="1" x14ac:dyDescent="0.3">
      <c r="B80" s="24"/>
      <c r="C80" s="21"/>
      <c r="D80" s="21"/>
    </row>
    <row r="81" spans="2:8" ht="15.75" thickBot="1" x14ac:dyDescent="0.3">
      <c r="B81" s="14" t="s">
        <v>66</v>
      </c>
      <c r="C81" s="7">
        <v>0.18640000000000001</v>
      </c>
      <c r="D81" s="7">
        <v>0.26740000000000003</v>
      </c>
    </row>
    <row r="83" spans="2:8" ht="16.5" x14ac:dyDescent="0.25">
      <c r="B83" s="2" t="s">
        <v>22</v>
      </c>
      <c r="C83" s="2" t="s">
        <v>67</v>
      </c>
    </row>
    <row r="84" spans="2:8" ht="15.75" thickBot="1" x14ac:dyDescent="0.3"/>
    <row r="85" spans="2:8" x14ac:dyDescent="0.25">
      <c r="B85" s="23" t="s">
        <v>26</v>
      </c>
      <c r="C85" s="20" t="s">
        <v>27</v>
      </c>
      <c r="D85" s="20" t="s">
        <v>28</v>
      </c>
      <c r="E85" s="20" t="s">
        <v>29</v>
      </c>
    </row>
    <row r="86" spans="2:8" ht="15.75" thickBot="1" x14ac:dyDescent="0.3">
      <c r="B86" s="24"/>
      <c r="C86" s="21"/>
      <c r="D86" s="22"/>
      <c r="E86" s="22"/>
    </row>
    <row r="87" spans="2:8" ht="15.75" thickBot="1" x14ac:dyDescent="0.3">
      <c r="B87" s="14">
        <v>8</v>
      </c>
      <c r="C87" s="9" t="s">
        <v>38</v>
      </c>
      <c r="D87" s="7">
        <v>0.35049999999999998</v>
      </c>
      <c r="E87" s="7">
        <v>0.4617</v>
      </c>
      <c r="H87" s="3" t="s">
        <v>68</v>
      </c>
    </row>
    <row r="88" spans="2:8" ht="15.75" thickBot="1" x14ac:dyDescent="0.3">
      <c r="B88" s="14">
        <v>11</v>
      </c>
      <c r="C88" s="9" t="s">
        <v>12</v>
      </c>
      <c r="D88" s="7">
        <v>0.1772</v>
      </c>
      <c r="E88" s="7">
        <v>0.1772</v>
      </c>
      <c r="H88" s="3" t="s">
        <v>69</v>
      </c>
    </row>
    <row r="89" spans="2:8" ht="15.75" thickBot="1" x14ac:dyDescent="0.3">
      <c r="B89" s="14">
        <v>17</v>
      </c>
      <c r="C89" s="9" t="s">
        <v>44</v>
      </c>
      <c r="D89" s="7">
        <v>0.20030000000000001</v>
      </c>
      <c r="E89" s="7">
        <v>0.22739999999999999</v>
      </c>
      <c r="H89" s="3" t="s">
        <v>70</v>
      </c>
    </row>
    <row r="91" spans="2:8" ht="33" x14ac:dyDescent="0.25">
      <c r="B91" s="2" t="s">
        <v>71</v>
      </c>
      <c r="C91" s="2" t="s">
        <v>72</v>
      </c>
    </row>
    <row r="92" spans="2:8" ht="15.75" thickBot="1" x14ac:dyDescent="0.3"/>
    <row r="93" spans="2:8" x14ac:dyDescent="0.25">
      <c r="B93" s="23" t="s">
        <v>26</v>
      </c>
      <c r="C93" s="20" t="s">
        <v>27</v>
      </c>
      <c r="D93" s="20" t="s">
        <v>28</v>
      </c>
      <c r="E93" s="20" t="s">
        <v>29</v>
      </c>
    </row>
    <row r="94" spans="2:8" ht="15.75" thickBot="1" x14ac:dyDescent="0.3">
      <c r="B94" s="24"/>
      <c r="C94" s="21"/>
      <c r="D94" s="21"/>
      <c r="E94" s="21"/>
    </row>
    <row r="95" spans="2:8" ht="15.75" thickBot="1" x14ac:dyDescent="0.3">
      <c r="B95" s="14">
        <v>20</v>
      </c>
      <c r="C95" s="9" t="s">
        <v>49</v>
      </c>
      <c r="D95" s="7">
        <v>0.16539999999999999</v>
      </c>
      <c r="E95" s="7">
        <v>0.18579999999999999</v>
      </c>
    </row>
  </sheetData>
  <mergeCells count="31">
    <mergeCell ref="B85:B86"/>
    <mergeCell ref="C85:C86"/>
    <mergeCell ref="D85:D86"/>
    <mergeCell ref="E85:E86"/>
    <mergeCell ref="B93:B94"/>
    <mergeCell ref="C93:C94"/>
    <mergeCell ref="D93:D94"/>
    <mergeCell ref="E93:E94"/>
    <mergeCell ref="E40:E41"/>
    <mergeCell ref="B65:B66"/>
    <mergeCell ref="C65:C66"/>
    <mergeCell ref="D65:D66"/>
    <mergeCell ref="B79:B80"/>
    <mergeCell ref="C79:C80"/>
    <mergeCell ref="D79:D80"/>
    <mergeCell ref="B72:B73"/>
    <mergeCell ref="C72:C73"/>
    <mergeCell ref="D72:D73"/>
    <mergeCell ref="D40:D41"/>
    <mergeCell ref="B27:B28"/>
    <mergeCell ref="C27:C28"/>
    <mergeCell ref="B33:B34"/>
    <mergeCell ref="C33:C34"/>
    <mergeCell ref="B40:B41"/>
    <mergeCell ref="C40:C41"/>
    <mergeCell ref="B3:B4"/>
    <mergeCell ref="C3:C4"/>
    <mergeCell ref="B12:B13"/>
    <mergeCell ref="C12:C13"/>
    <mergeCell ref="B19:B20"/>
    <mergeCell ref="C19:C20"/>
  </mergeCells>
  <pageMargins left="0.7" right="0.7" top="0.75" bottom="0.75" header="0.3" footer="0.3"/>
  <pageSetup paperSize="8" scale="67" orientation="portrait" r:id="rId1"/>
  <rowBreaks count="1" manualBreakCount="1">
    <brk id="36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84BA54412A0814C9BFB6DB711AF1A38" ma:contentTypeVersion="11" ma:contentTypeDescription="Create a new document." ma:contentTypeScope="" ma:versionID="9e6b78fc3325611fe7ffd97e2b22c1c8">
  <xsd:schema xmlns:xsd="http://www.w3.org/2001/XMLSchema" xmlns:xs="http://www.w3.org/2001/XMLSchema" xmlns:p="http://schemas.microsoft.com/office/2006/metadata/properties" xmlns:ns2="92f33184-8f76-499f-8375-f72d6cfe5636" xmlns:ns3="64666f4f-5ef0-4a2c-bbe1-6139430fff00" targetNamespace="http://schemas.microsoft.com/office/2006/metadata/properties" ma:root="true" ma:fieldsID="9997bb42200b12f91a1dc060bc66f47a" ns2:_="" ns3:_="">
    <xsd:import namespace="92f33184-8f76-499f-8375-f72d6cfe5636"/>
    <xsd:import namespace="64666f4f-5ef0-4a2c-bbe1-6139430fff0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f33184-8f76-499f-8375-f72d6cfe563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666f4f-5ef0-4a2c-bbe1-6139430fff00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38E8D00-B555-450D-8E16-DA1E5734CC4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2f33184-8f76-499f-8375-f72d6cfe5636"/>
    <ds:schemaRef ds:uri="64666f4f-5ef0-4a2c-bbe1-6139430fff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E3049D3-2368-4C25-9B9B-91BFE217E5D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C53F018-1369-42CC-84C0-3B4424CA5533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2022 AER approved tariffs</vt:lpstr>
      <vt:lpstr>2023 VTS Proposed Tariffs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Young, Scott</dc:creator>
  <cp:keywords/>
  <dc:description/>
  <cp:lastModifiedBy>Young, Scott</cp:lastModifiedBy>
  <cp:revision/>
  <dcterms:created xsi:type="dcterms:W3CDTF">2021-11-27T02:10:18Z</dcterms:created>
  <dcterms:modified xsi:type="dcterms:W3CDTF">2021-12-20T09:15:15Z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0x010100084BA54412A0814C9BFB6DB711AF1A38</vt:lpwstr>
  </property>
</Properties>
</file>