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5520" tabRatio="500"/>
  </bookViews>
  <sheets>
    <sheet name="Energex" sheetId="1" r:id="rId1"/>
    <sheet name="Ergon Energy" sheetId="7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7" l="1"/>
  <c r="O6" i="7"/>
  <c r="N6" i="7"/>
  <c r="M6" i="7"/>
  <c r="L6" i="7"/>
  <c r="M6" i="1"/>
  <c r="N6" i="1"/>
  <c r="O6" i="1"/>
  <c r="P6" i="1"/>
  <c r="L6" i="1"/>
</calcChain>
</file>

<file path=xl/sharedStrings.xml><?xml version="1.0" encoding="utf-8"?>
<sst xmlns="http://schemas.openxmlformats.org/spreadsheetml/2006/main" count="42" uniqueCount="23">
  <si>
    <t>2015-16</t>
  </si>
  <si>
    <t>2016-17</t>
  </si>
  <si>
    <t>2017-18</t>
  </si>
  <si>
    <t>2018-19</t>
  </si>
  <si>
    <t>2019-20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</si>
  <si>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</si>
  <si>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</si>
  <si>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</si>
  <si>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</si>
  <si>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</si>
  <si>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</si>
  <si>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</si>
  <si>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</si>
  <si>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</si>
  <si>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</si>
  <si>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Tax Allowance (Energex) ($million, nominal)</t>
  </si>
  <si>
    <t>Energex Actual Tax</t>
  </si>
  <si>
    <t>AER Preliminary Decision (PTRM)</t>
  </si>
  <si>
    <t>Alliance Tax Allowance</t>
  </si>
  <si>
    <t>Value of Imputation Credits (40%)</t>
  </si>
  <si>
    <t>Tax Payable (AER's PTRM Model)</t>
  </si>
  <si>
    <t>Tax Allowance (Ergon Energy) ($million, nominal)</t>
  </si>
  <si>
    <t>Ergon Energy Actual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</si>
</sst>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;\(#,##0\)"/>
    <numFmt numFmtId="167" formatCode="#,##0.0;\(#,##0.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sz val="10"/>
      <color theme="1"/>
      <name val="Avenir Black"/>
    </font>
    <font>
      <b/>
      <sz val="10"/>
      <name val="Avenir Book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164" fontId="4" fillId="0" borderId="0" xfId="0" applyNumberFormat="1" applyFont="1"/>
    <xf numFmtId="165" fontId="6" fillId="0" borderId="1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2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left" indent="1"/>
    </xf>
    <xf numFmtId="0" fontId="4" fillId="0" borderId="0" xfId="1" applyNumberFormat="1" applyFont="1"/>
    <xf numFmtId="0" fontId="4" fillId="0" borderId="0" xfId="1" applyNumberFormat="1" applyFont="1" applyFill="1"/>
    <xf numFmtId="164" fontId="4" fillId="0" borderId="0" xfId="1" applyNumberFormat="1" applyFont="1" applyFill="1"/>
    <xf numFmtId="166" fontId="4" fillId="0" borderId="0" xfId="0" applyNumberFormat="1" applyFont="1"/>
    <xf numFmtId="167" fontId="4" fillId="0" borderId="0" xfId="0" applyNumberFormat="1" applyFont="1"/>
    <xf numFmtId="0" fontId="4" fillId="0" borderId="0" xfId="0" applyFont="1" applyFill="1"/>
  </cellXfs>
  <cellStyles count="9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Tax Allowance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114300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 Tax Allowance</a:t>
          </a:r>
          <a:endParaRPr lang="en-US" sz="2000" baseline="0">
            <a:solidFill>
              <a:srgbClr val="F9A81D"/>
            </a:solidFill>
            <a:latin typeface="Avenir Book"/>
            <a:cs typeface="Avenir Book"/>
          </a:endParaRP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G7" sqref="G7"/>
    </sheetView>
  </sheetViews>
  <sheetFormatPr baseColWidth="10" defaultRowHeight="15" x14ac:dyDescent="0"/>
  <cols>
    <col min="1" max="1" width="15.6640625" style="1" bestFit="1" customWidth="1"/>
    <col min="2" max="16384" width="10.83203125" style="1"/>
  </cols>
  <sheetData>
    <row r="1" spans="1:16" ht="65" customHeight="1"/>
    <row r="2" spans="1:16">
      <c r="A2" s="2"/>
    </row>
    <row r="3" spans="1:16">
      <c r="A3" s="2" t="s">
        <v>15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5" t="s">
        <v>0</v>
      </c>
      <c r="M3" s="6" t="s">
        <v>1</v>
      </c>
      <c r="N3" s="6" t="s">
        <v>2</v>
      </c>
      <c r="O3" s="6" t="s">
        <v>3</v>
      </c>
      <c r="P3" s="7" t="s">
        <v>4</v>
      </c>
    </row>
    <row r="4" spans="1:16">
      <c r="A4" s="1" t="s">
        <v>16</v>
      </c>
      <c r="B4" s="10">
        <v>15.2</v>
      </c>
      <c r="C4" s="10">
        <v>13.1</v>
      </c>
      <c r="D4" s="10">
        <v>25.4</v>
      </c>
      <c r="E4" s="10">
        <v>29.4</v>
      </c>
      <c r="F4" s="10">
        <v>33.200000000000003</v>
      </c>
      <c r="G4" s="9">
        <v>80.599999999999994</v>
      </c>
      <c r="H4" s="1">
        <v>87.4</v>
      </c>
      <c r="I4" s="1">
        <v>96</v>
      </c>
      <c r="J4" s="1">
        <v>105.9</v>
      </c>
      <c r="K4" s="1">
        <v>113.5</v>
      </c>
    </row>
    <row r="5" spans="1:16">
      <c r="A5" s="1" t="s">
        <v>17</v>
      </c>
      <c r="B5" s="11"/>
      <c r="C5" s="11"/>
      <c r="D5" s="11"/>
      <c r="E5" s="11"/>
      <c r="F5" s="11"/>
      <c r="G5" s="3"/>
      <c r="L5" s="4">
        <v>41.6</v>
      </c>
      <c r="M5" s="4">
        <v>45.6</v>
      </c>
      <c r="N5" s="4">
        <v>48.6</v>
      </c>
      <c r="O5" s="4">
        <v>51.4</v>
      </c>
      <c r="P5" s="4">
        <v>55.2</v>
      </c>
    </row>
    <row r="6" spans="1:16">
      <c r="A6" s="1" t="s">
        <v>18</v>
      </c>
      <c r="B6" s="11"/>
      <c r="C6" s="11"/>
      <c r="D6" s="11"/>
      <c r="E6" s="11"/>
      <c r="F6" s="11"/>
      <c r="G6" s="3"/>
      <c r="L6" s="1">
        <f>L7-L8</f>
        <v>0</v>
      </c>
      <c r="M6" s="1">
        <f t="shared" ref="M6:P6" si="0">M7-M8</f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</row>
    <row r="7" spans="1:16">
      <c r="A7" s="8" t="s">
        <v>20</v>
      </c>
      <c r="B7" s="11"/>
      <c r="C7" s="11"/>
      <c r="D7" s="11"/>
      <c r="E7" s="11"/>
      <c r="F7" s="11"/>
      <c r="G7" s="3"/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>
      <c r="A8" s="8" t="s">
        <v>19</v>
      </c>
      <c r="B8" s="11"/>
      <c r="C8" s="11"/>
      <c r="D8" s="11"/>
      <c r="E8" s="11"/>
      <c r="F8" s="11"/>
      <c r="G8" s="3"/>
      <c r="L8" s="14">
        <v>0</v>
      </c>
      <c r="M8" s="14">
        <v>0</v>
      </c>
      <c r="N8" s="14">
        <v>0</v>
      </c>
      <c r="O8" s="14">
        <v>0</v>
      </c>
      <c r="P8" s="14">
        <v>0</v>
      </c>
    </row>
    <row r="9" spans="1:16">
      <c r="B9" s="3"/>
      <c r="C9" s="3"/>
      <c r="D9" s="3"/>
      <c r="E9" s="3"/>
      <c r="F9" s="3"/>
      <c r="G9" s="3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L8" sqref="L8"/>
    </sheetView>
  </sheetViews>
  <sheetFormatPr baseColWidth="10" defaultRowHeight="15" x14ac:dyDescent="0"/>
  <cols>
    <col min="1" max="1" width="15.6640625" style="1" bestFit="1" customWidth="1"/>
    <col min="2" max="16384" width="10.83203125" style="1"/>
  </cols>
  <sheetData>
    <row r="1" spans="1:16" ht="65" customHeight="1"/>
    <row r="2" spans="1:16">
      <c r="A2" s="2"/>
    </row>
    <row r="3" spans="1:16">
      <c r="A3" s="2" t="s">
        <v>21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5" t="s">
        <v>0</v>
      </c>
      <c r="M3" s="6" t="s">
        <v>1</v>
      </c>
      <c r="N3" s="6" t="s">
        <v>2</v>
      </c>
      <c r="O3" s="6" t="s">
        <v>3</v>
      </c>
      <c r="P3" s="7" t="s">
        <v>4</v>
      </c>
    </row>
    <row r="4" spans="1:16">
      <c r="A4" s="1" t="s">
        <v>22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9">
        <v>23.8</v>
      </c>
      <c r="H4" s="1">
        <v>68.3</v>
      </c>
      <c r="I4" s="12">
        <v>73.8</v>
      </c>
      <c r="J4" s="13">
        <v>85.9</v>
      </c>
      <c r="K4" s="1">
        <v>83.6</v>
      </c>
    </row>
    <row r="5" spans="1:16">
      <c r="A5" s="1" t="s">
        <v>17</v>
      </c>
      <c r="B5" s="11"/>
      <c r="C5" s="11"/>
      <c r="D5" s="11"/>
      <c r="E5" s="11"/>
      <c r="F5" s="11"/>
      <c r="G5" s="3"/>
      <c r="L5" s="4">
        <v>36.299999999999997</v>
      </c>
      <c r="M5" s="4">
        <v>38.799999999999997</v>
      </c>
      <c r="N5" s="4">
        <v>41.2</v>
      </c>
      <c r="O5" s="4">
        <v>44.8</v>
      </c>
      <c r="P5" s="4">
        <v>43.1</v>
      </c>
    </row>
    <row r="6" spans="1:16">
      <c r="A6" s="1" t="s">
        <v>18</v>
      </c>
      <c r="B6" s="11"/>
      <c r="C6" s="11"/>
      <c r="D6" s="11"/>
      <c r="E6" s="11"/>
      <c r="F6" s="11"/>
      <c r="G6" s="3"/>
      <c r="L6" s="1">
        <f>L7-L8</f>
        <v>0</v>
      </c>
      <c r="M6" s="1">
        <f t="shared" ref="M6:P6" si="0">M7-M8</f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</row>
    <row r="7" spans="1:16">
      <c r="A7" s="8" t="s">
        <v>20</v>
      </c>
      <c r="B7" s="11"/>
      <c r="C7" s="11"/>
      <c r="D7" s="11"/>
      <c r="E7" s="11"/>
      <c r="F7" s="11"/>
      <c r="G7" s="3"/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>
      <c r="A8" s="8" t="s">
        <v>19</v>
      </c>
      <c r="B8" s="11"/>
      <c r="C8" s="11"/>
      <c r="D8" s="11"/>
      <c r="E8" s="11"/>
      <c r="F8" s="11"/>
      <c r="G8" s="3"/>
      <c r="L8" s="14">
        <v>0</v>
      </c>
      <c r="M8" s="14">
        <v>0</v>
      </c>
      <c r="N8" s="14">
        <v>0</v>
      </c>
      <c r="O8" s="14">
        <v>0</v>
      </c>
      <c r="P8" s="14">
        <v>0</v>
      </c>
    </row>
    <row r="9" spans="1:16">
      <c r="B9" s="3"/>
      <c r="C9" s="3"/>
      <c r="D9" s="3"/>
      <c r="E9" s="3"/>
      <c r="F9" s="3"/>
      <c r="G9" s="3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Energex</vt:lpstr>
      <vt:lpstr>Ergon Energy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2015-06-30T09:45:21Z</dcterms:modified>
</cp:coreProperties>
</file>