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5.xml" ContentType="application/vnd.openxmlformats-officedocument.themeOverride+xml"/>
  <Override PartName="/xl/drawings/drawing1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6.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7.xml" ContentType="application/vnd.openxmlformats-officedocument.themeOverride+xml"/>
  <Override PartName="/xl/drawings/drawing18.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8.xml" ContentType="application/vnd.openxmlformats-officedocument.themeOverride+xml"/>
  <Override PartName="/xl/drawings/drawing1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9.xml" ContentType="application/vnd.openxmlformats-officedocument.themeOverride+xml"/>
  <Override PartName="/xl/drawings/drawing2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0.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1.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2.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3.xml" ContentType="application/vnd.openxmlformats-officedocument.themeOverride+xml"/>
  <Override PartName="/xl/drawings/drawing3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4.xml" ContentType="application/vnd.openxmlformats-officedocument.themeOverride+xml"/>
  <Override PartName="/xl/drawings/drawing32.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5.xml" ContentType="application/vnd.openxmlformats-officedocument.themeOverride+xml"/>
  <Override PartName="/xl/drawings/drawing33.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6.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7.xml" ContentType="application/vnd.openxmlformats-officedocument.themeOverride+xml"/>
  <Override PartName="/xl/drawings/drawing34.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8.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9.xml" ContentType="application/vnd.openxmlformats-officedocument.themeOverride+xml"/>
  <Override PartName="/xl/drawings/drawing3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7.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40.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41.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30.xml" ContentType="application/vnd.openxmlformats-officedocument.themeOverride+xml"/>
  <Override PartName="/xl/drawings/drawing4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31.xml" ContentType="application/vnd.openxmlformats-officedocument.themeOverride+xml"/>
  <Override PartName="/xl/drawings/drawing47.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0.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57.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62.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32.xml" ContentType="application/vnd.openxmlformats-officedocument.themeOverride+xml"/>
  <Override PartName="/xl/drawings/drawing63.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64.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5.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66.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7.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72.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3.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74.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33.xml" ContentType="application/vnd.openxmlformats-officedocument.themeOverride+xml"/>
  <Override PartName="/xl/drawings/drawing75.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34.xml" ContentType="application/vnd.openxmlformats-officedocument.themeOverride+xml"/>
  <Override PartName="/xl/drawings/drawing7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77.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35.xml" ContentType="application/vnd.openxmlformats-officedocument.themeOverride+xml"/>
  <Override PartName="/xl/drawings/drawing78.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36.xml" ContentType="application/vnd.openxmlformats-officedocument.themeOverride+xml"/>
  <Override PartName="/xl/drawings/drawing79.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37.xml" ContentType="application/vnd.openxmlformats-officedocument.themeOverride+xml"/>
  <Override PartName="/xl/drawings/drawing80.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38.xml" ContentType="application/vnd.openxmlformats-officedocument.themeOverride+xml"/>
  <Override PartName="/xl/drawings/drawing81.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39.xml" ContentType="application/vnd.openxmlformats-officedocument.themeOverride+xml"/>
  <Override PartName="/xl/drawings/drawing82.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85.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86.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7.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88.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91.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92.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93.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94.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99.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00.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05.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06.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40.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41.xml" ContentType="application/vnd.openxmlformats-officedocument.themeOverride+xml"/>
  <Override PartName="/xl/drawings/drawing107.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13_ncr:1_{60A907A1-5E85-40AA-A328-E99A649FD568}" xr6:coauthVersionLast="47" xr6:coauthVersionMax="47" xr10:uidLastSave="{00000000-0000-0000-0000-000000000000}"/>
  <bookViews>
    <workbookView xWindow="-110" yWindow="-110" windowWidth="19420" windowHeight="10420" tabRatio="742" firstSheet="81" activeTab="91" xr2:uid="{00000000-000D-0000-FFFF-FFFF00000000}"/>
  </bookViews>
  <sheets>
    <sheet name="Contents" sheetId="60" r:id="rId1"/>
    <sheet name="Chapter 1 &gt;&gt;&gt;&gt;&gt;" sheetId="86" r:id="rId2"/>
    <sheet name="Fig 1.1" sheetId="61" r:id="rId3"/>
    <sheet name="Fig 1.2" sheetId="62" r:id="rId4"/>
    <sheet name="Fig 1.3" sheetId="63" r:id="rId5"/>
    <sheet name="Fig 1.4" sheetId="64" r:id="rId6"/>
    <sheet name="Fig 1.5" sheetId="65" r:id="rId7"/>
    <sheet name="Fig 1.6" sheetId="66" r:id="rId8"/>
    <sheet name="Fig 1.7" sheetId="67" r:id="rId9"/>
    <sheet name="Fig 1.8" sheetId="68" r:id="rId10"/>
    <sheet name="Fig 1.9" sheetId="69" r:id="rId11"/>
    <sheet name="Fig 1.10" sheetId="70" r:id="rId12"/>
    <sheet name="Fig 1.11" sheetId="71" r:id="rId13"/>
    <sheet name="Fig 1.12" sheetId="72" r:id="rId14"/>
    <sheet name="Fig 1.13" sheetId="73" r:id="rId15"/>
    <sheet name="Fig 1.14" sheetId="74" r:id="rId16"/>
    <sheet name="Fig 1.15" sheetId="75" r:id="rId17"/>
    <sheet name="Fig 1.16" sheetId="76" r:id="rId18"/>
    <sheet name="Fig 1.17" sheetId="77" r:id="rId19"/>
    <sheet name="Fig 1.18" sheetId="78" r:id="rId20"/>
    <sheet name="Fig 1.19" sheetId="82" r:id="rId21"/>
    <sheet name="Fig 1.20" sheetId="83" r:id="rId22"/>
    <sheet name="Chapter 2 &gt;&gt;&gt;&gt;&gt;" sheetId="87" r:id="rId23"/>
    <sheet name="Fig 2.1" sheetId="59" r:id="rId24"/>
    <sheet name="Fig 2.2" sheetId="32" r:id="rId25"/>
    <sheet name="Fig 2.3" sheetId="19" r:id="rId26"/>
    <sheet name="Fig 2.4" sheetId="38" r:id="rId27"/>
    <sheet name="Fig 2.5" sheetId="47" r:id="rId28"/>
    <sheet name="Fig 2.6" sheetId="39" r:id="rId29"/>
    <sheet name="Fig 2.7" sheetId="41" r:id="rId30"/>
    <sheet name="Fig 2.8 " sheetId="42" r:id="rId31"/>
    <sheet name="Fig 2.9" sheetId="8" r:id="rId32"/>
    <sheet name="Fig 2.10" sheetId="48" r:id="rId33"/>
    <sheet name="Fig 2.11-2.14" sheetId="45" r:id="rId34"/>
    <sheet name="Fig 2.15" sheetId="46" r:id="rId35"/>
    <sheet name="Fig 2.16" sheetId="13" r:id="rId36"/>
    <sheet name="Fig 2.17" sheetId="112" r:id="rId37"/>
    <sheet name="Fig 2.18-2.20" sheetId="53" r:id="rId38"/>
    <sheet name="Fig 2.21 " sheetId="55" r:id="rId39"/>
    <sheet name="Fig 2.22" sheetId="56" r:id="rId40"/>
    <sheet name="Chapter 3 &gt;&gt;&gt;&gt;&gt;" sheetId="88" r:id="rId41"/>
    <sheet name="Fig 3.1" sheetId="92" r:id="rId42"/>
    <sheet name="Fig 3.2" sheetId="93" r:id="rId43"/>
    <sheet name="Fig 3.3" sheetId="94" r:id="rId44"/>
    <sheet name="Fig 3.4" sheetId="95" r:id="rId45"/>
    <sheet name="Fig 3.5" sheetId="96" r:id="rId46"/>
    <sheet name="Fig 3.6" sheetId="97" r:id="rId47"/>
    <sheet name="Fig 3.7" sheetId="98" r:id="rId48"/>
    <sheet name="Fig 3.8" sheetId="99" r:id="rId49"/>
    <sheet name="Fig 3.9" sheetId="100" r:id="rId50"/>
    <sheet name="Fig 3.10" sheetId="101" r:id="rId51"/>
    <sheet name="Fig 3.11" sheetId="102" r:id="rId52"/>
    <sheet name="Fig 3.12" sheetId="103" r:id="rId53"/>
    <sheet name="Fig 3.13" sheetId="104" r:id="rId54"/>
    <sheet name="Fig 3.14" sheetId="105" r:id="rId55"/>
    <sheet name="Fig 3.15" sheetId="106" r:id="rId56"/>
    <sheet name="Fig 3.16" sheetId="107" r:id="rId57"/>
    <sheet name="Fig 3.17" sheetId="108" r:id="rId58"/>
    <sheet name="Fig 3.18" sheetId="109" r:id="rId59"/>
    <sheet name="Fig 3.19" sheetId="110" r:id="rId60"/>
    <sheet name="Fig 3.20" sheetId="111" r:id="rId61"/>
    <sheet name="Fig 3.21" sheetId="114" r:id="rId62"/>
    <sheet name="Fig 3.22" sheetId="115" r:id="rId63"/>
    <sheet name="Fig 3.23" sheetId="116" r:id="rId64"/>
    <sheet name="Fig 3.24" sheetId="117" r:id="rId65"/>
    <sheet name="Fig 3.25" sheetId="118" r:id="rId66"/>
    <sheet name="Fig 3.26" sheetId="119" r:id="rId67"/>
    <sheet name="Fig 3.27" sheetId="120" r:id="rId68"/>
    <sheet name="Fig 3.28" sheetId="121" r:id="rId69"/>
    <sheet name="Fig 3.29" sheetId="122" r:id="rId70"/>
    <sheet name="Fig 3.30" sheetId="123" r:id="rId71"/>
    <sheet name="Fig 3.31" sheetId="124" r:id="rId72"/>
    <sheet name="Fig 3.32" sheetId="125" r:id="rId73"/>
    <sheet name="Fig 3.33" sheetId="126" r:id="rId74"/>
    <sheet name="Fig 3.34" sheetId="127" r:id="rId75"/>
    <sheet name="Fig 3.35" sheetId="128" r:id="rId76"/>
    <sheet name="Fig 3.36" sheetId="129" r:id="rId77"/>
    <sheet name="Fig 3.37" sheetId="130" r:id="rId78"/>
    <sheet name="Fig 3.38" sheetId="131" r:id="rId79"/>
    <sheet name="Fig 3.39" sheetId="132" r:id="rId80"/>
    <sheet name="Fig 3.40" sheetId="133" r:id="rId81"/>
    <sheet name="Fig 3.41" sheetId="134" r:id="rId82"/>
    <sheet name="Fig 3.42" sheetId="135" r:id="rId83"/>
    <sheet name="Fig 3.43" sheetId="136" r:id="rId84"/>
    <sheet name="Fig 3.44" sheetId="137" r:id="rId85"/>
    <sheet name="Fig 3.45" sheetId="138" r:id="rId86"/>
    <sheet name="Fig 3.46" sheetId="140" r:id="rId87"/>
    <sheet name="Fig 3.47" sheetId="139" r:id="rId88"/>
    <sheet name="Fig 3.48" sheetId="141" r:id="rId89"/>
    <sheet name="Chapter 4 &gt;&gt;&gt;&gt;&gt;" sheetId="91" r:id="rId90"/>
    <sheet name="Fig 4.1" sheetId="84" r:id="rId91"/>
    <sheet name="Fig 4.2" sheetId="85" r:id="rId92"/>
  </sheets>
  <definedNames>
    <definedName name="_Ref15566442" localSheetId="35">'Fig 2.16'!$K$31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9" i="46" l="1"/>
  <c r="C45" i="46"/>
  <c r="C46" i="46"/>
  <c r="C47" i="46"/>
  <c r="C48" i="46"/>
  <c r="C38" i="46"/>
  <c r="C39" i="46"/>
  <c r="C40" i="46"/>
  <c r="C41" i="46"/>
  <c r="C42" i="46"/>
  <c r="C43" i="46"/>
  <c r="C44" i="46"/>
  <c r="C37" i="46"/>
  <c r="J7" i="128" l="1"/>
  <c r="O7" i="128" s="1"/>
  <c r="T7" i="128" s="1"/>
  <c r="F10" i="120"/>
  <c r="E10" i="120"/>
  <c r="D10" i="120"/>
  <c r="C10" i="120"/>
  <c r="B10" i="120"/>
  <c r="F10" i="119"/>
  <c r="E10" i="119"/>
  <c r="D10" i="119"/>
  <c r="C10" i="119"/>
  <c r="B10" i="119"/>
  <c r="F15" i="95" l="1"/>
  <c r="H17" i="95"/>
  <c r="H16" i="95"/>
  <c r="H15" i="95"/>
  <c r="G15" i="95"/>
  <c r="G16" i="95"/>
  <c r="G17" i="95"/>
  <c r="F16" i="95"/>
  <c r="F17" i="95"/>
  <c r="B20" i="41" l="1"/>
  <c r="B22" i="41"/>
  <c r="B24" i="41"/>
  <c r="B26" i="41"/>
  <c r="B18" i="41"/>
  <c r="B20" i="42"/>
  <c r="B22" i="42"/>
  <c r="B24" i="42"/>
  <c r="B26" i="42"/>
  <c r="B18" i="42"/>
</calcChain>
</file>

<file path=xl/sharedStrings.xml><?xml version="1.0" encoding="utf-8"?>
<sst xmlns="http://schemas.openxmlformats.org/spreadsheetml/2006/main" count="3093" uniqueCount="400">
  <si>
    <t>Electricity</t>
  </si>
  <si>
    <t>Market offer</t>
  </si>
  <si>
    <t>Standing offer</t>
  </si>
  <si>
    <t>NSW</t>
  </si>
  <si>
    <t>SA</t>
  </si>
  <si>
    <t>ACT</t>
  </si>
  <si>
    <t>Ausgrid</t>
  </si>
  <si>
    <t>Endeavour</t>
  </si>
  <si>
    <t>Essential</t>
  </si>
  <si>
    <t>Retailer</t>
  </si>
  <si>
    <t>AGL</t>
  </si>
  <si>
    <t>EnergyAustralia</t>
  </si>
  <si>
    <t>Origin Energy</t>
  </si>
  <si>
    <t>ActewAGL</t>
  </si>
  <si>
    <t>Energex</t>
  </si>
  <si>
    <t>Ergon</t>
  </si>
  <si>
    <t>Ergon Energy</t>
  </si>
  <si>
    <t>SAPN</t>
  </si>
  <si>
    <t>Evoenergy</t>
  </si>
  <si>
    <t>Powercor</t>
  </si>
  <si>
    <t>United Energy</t>
  </si>
  <si>
    <t>Queensland</t>
  </si>
  <si>
    <t>Victoria</t>
  </si>
  <si>
    <t>South Australia</t>
  </si>
  <si>
    <t>Market</t>
  </si>
  <si>
    <t>Standing</t>
  </si>
  <si>
    <t>Range</t>
  </si>
  <si>
    <t>Median</t>
  </si>
  <si>
    <t>CitiPower</t>
  </si>
  <si>
    <t>Tamania</t>
  </si>
  <si>
    <t>2017–18</t>
  </si>
  <si>
    <t>2018–19</t>
  </si>
  <si>
    <t>2019–20</t>
  </si>
  <si>
    <t>Network</t>
  </si>
  <si>
    <t>Endeavour Energy</t>
  </si>
  <si>
    <t>Essential Energy</t>
  </si>
  <si>
    <t>SA Power Networks</t>
  </si>
  <si>
    <t>Qld</t>
  </si>
  <si>
    <t>Tas</t>
  </si>
  <si>
    <t>Vic</t>
  </si>
  <si>
    <t>Gas</t>
  </si>
  <si>
    <t xml:space="preserve">ACT </t>
  </si>
  <si>
    <t>kWh</t>
  </si>
  <si>
    <t>AusNet Services</t>
  </si>
  <si>
    <t>Allgas Energy</t>
  </si>
  <si>
    <t>2020–21</t>
  </si>
  <si>
    <t xml:space="preserve">Wholesale </t>
  </si>
  <si>
    <t>Environmental</t>
  </si>
  <si>
    <t>Retail costs &amp; margin</t>
  </si>
  <si>
    <t>MJ</t>
  </si>
  <si>
    <t>Minimum</t>
  </si>
  <si>
    <t>Maximum</t>
  </si>
  <si>
    <t>2021–22</t>
  </si>
  <si>
    <t>Note: Based on offers for residential customers and estimated consumption in each jurisdiction.</t>
  </si>
  <si>
    <t>Primary regional retailers</t>
  </si>
  <si>
    <t>Tier 2 retailers</t>
  </si>
  <si>
    <t>Annual cost, low income</t>
  </si>
  <si>
    <t>Annual cost, average income</t>
  </si>
  <si>
    <t>% of average income</t>
  </si>
  <si>
    <t>% of low income</t>
  </si>
  <si>
    <t>Median offer</t>
  </si>
  <si>
    <r>
      <rPr>
        <vertAlign val="superscript"/>
        <sz val="9"/>
        <color theme="1"/>
        <rFont val="Calibri"/>
        <family val="2"/>
        <scheme val="minor"/>
      </rPr>
      <t>1</t>
    </r>
    <r>
      <rPr>
        <sz val="9"/>
        <color theme="1"/>
        <rFont val="Calibri"/>
        <family val="2"/>
        <scheme val="minor"/>
      </rPr>
      <t xml:space="preserve"> In Ergon Energy there are few market offers available and some offers are restricted to specific geographic areas.</t>
    </r>
  </si>
  <si>
    <t>Source: AER analysis using offer data from Energy Made Easy (AER) and Victorian Energy Compare (DELWP). Consumption based on Economic benchmarking regulatory information notice (RIN) responses.</t>
  </si>
  <si>
    <t>Note: Based on single rate offers for residential customers and average consumption in each distribution area. Average consumption for 2021–22 has been applied to all periods. Some offers listed may not be available to all customers in a distribution area.</t>
  </si>
  <si>
    <t>Note: Based on offers for residential customers in each jurisdiction. Average household consumption for the financial year ending June of each period was used in annual bill calculations. Per cent of income figures refer to mean disposable income of all and low-income households respectively.</t>
  </si>
  <si>
    <t>Average income Household</t>
  </si>
  <si>
    <t>Low income Household</t>
  </si>
  <si>
    <t>Maximum offer</t>
  </si>
  <si>
    <t>Note: Average data across jurisdictions. Data may not add to 100% due to rounding.</t>
  </si>
  <si>
    <t>Source: Electricity – AEMC, Residential electricity price trends 2020, Final report, December 2020; Gas – Oakley Greenwood, Gas price trends review 2017, March 2018.</t>
  </si>
  <si>
    <t>Income</t>
  </si>
  <si>
    <t>Source: electricity and gas index – ABS, Consumer Price Index, various years; income index – ABS, Household Income and Wealth, Australia, various years.</t>
  </si>
  <si>
    <t>Note: Income from 2019 based on WPI.</t>
  </si>
  <si>
    <t>Indexation</t>
  </si>
  <si>
    <t>Citipower</t>
  </si>
  <si>
    <t/>
  </si>
  <si>
    <t>2022–23</t>
  </si>
  <si>
    <t>AGN (SA)</t>
  </si>
  <si>
    <t>Evoenergy (ACT)</t>
  </si>
  <si>
    <t>market</t>
  </si>
  <si>
    <t>standing</t>
  </si>
  <si>
    <t>Figure 2.2: Composition of residential electricity and gas bills</t>
  </si>
  <si>
    <t>Figure 2.1: Long term trends in energy prices and income (inflation adjusted)</t>
  </si>
  <si>
    <t>Figure 2.3: Residential electricity median market and standing offer prices</t>
  </si>
  <si>
    <t>Figure 2.4: Residential electricity market and standing offers</t>
  </si>
  <si>
    <t>Figure 2.5: Residential gas median market and standing offer prices</t>
  </si>
  <si>
    <t>Source: AER analysis using offer data from Energy Made Easy (AER) and Victorian Energy Compare (DELWP). Consumption estimates based on Frontier Economics report to the AER, Residential energy consumption benchmarks, December 2020.</t>
  </si>
  <si>
    <t>Figure 2.6: Residential gas market and standing offers</t>
  </si>
  <si>
    <t>Figure 2.7: Proportion of market offers that have conditional discounts</t>
  </si>
  <si>
    <t>Figure  2.8: Average value of conditional discounts for market offers</t>
  </si>
  <si>
    <t>Chapter 2: Pricing and affordability</t>
  </si>
  <si>
    <t>Figure 2.8: Average value of conditional discounts for market offers</t>
  </si>
  <si>
    <t xml:space="preserve"> </t>
  </si>
  <si>
    <t>return to contents page</t>
  </si>
  <si>
    <t>%</t>
  </si>
  <si>
    <t>Chapter 1: Market overview</t>
  </si>
  <si>
    <t>Figure 1.5: HHI for the electricity and gas residential markets</t>
  </si>
  <si>
    <t>Figure 1.6: Annual change in HHI</t>
  </si>
  <si>
    <t>Figure 1.19: Electricity switching rate between retailers</t>
  </si>
  <si>
    <t>Figure 1.20: Gas switching rate between retailers</t>
  </si>
  <si>
    <t xml:space="preserve">Chapter 3: Payment difficulties and hardship </t>
  </si>
  <si>
    <t>Chapter 4: Customer service</t>
  </si>
  <si>
    <t>Note: Includes customers in Queensland, NSW, the ACT, South Australia and Tasmania.</t>
  </si>
  <si>
    <t>Source: AER.</t>
  </si>
  <si>
    <t>National</t>
  </si>
  <si>
    <t>Note: Includes customers in Queensland, NSW, the ACT and South Australia.</t>
  </si>
  <si>
    <t>Primary regional</t>
  </si>
  <si>
    <t>Retailers have been grouped into small, medium and large categories based on their number of customers at the end of 2020–21. 
The groupings are:
&gt;	small retailers – less than 10,000 customers
&gt;	medium retailers – between 10,000 and 100,000 customers
&gt;	large retailers – more than 100,000 customers.</t>
  </si>
  <si>
    <t xml:space="preserve">Source: AER. </t>
  </si>
  <si>
    <t>Combine electricity residential customer numbers by retailer grouping</t>
  </si>
  <si>
    <t>Combine gas residential customer numbers by retailer grouping</t>
  </si>
  <si>
    <t>Note: Includes customers in south-east Queensland, NSW and South Australia. Data as at 30 June each year.</t>
  </si>
  <si>
    <t>SE Qld</t>
  </si>
  <si>
    <t xml:space="preserve">Vic </t>
  </si>
  <si>
    <t>AGN (Vic)</t>
  </si>
  <si>
    <t>AGN (Qld)</t>
  </si>
  <si>
    <t>Source: AER and Ombudsman data</t>
  </si>
  <si>
    <t>Billing</t>
  </si>
  <si>
    <t>Customer transfer</t>
  </si>
  <si>
    <t>Marketing</t>
  </si>
  <si>
    <t>Smart Meter</t>
  </si>
  <si>
    <t>Other</t>
  </si>
  <si>
    <t>Q1 2021-22</t>
  </si>
  <si>
    <t>Q2 2021-22</t>
  </si>
  <si>
    <t>Q3 2021-22</t>
  </si>
  <si>
    <t>Q4 2021-22</t>
  </si>
  <si>
    <t>Ombudsman</t>
  </si>
  <si>
    <t>ACT Civil and Admnistrative Tribunal</t>
  </si>
  <si>
    <t>Energy and Water Ombudsman NSW</t>
  </si>
  <si>
    <t>Energy and Water Ombudsman Queensland</t>
  </si>
  <si>
    <t>Energy and Water Ombudsman SA</t>
  </si>
  <si>
    <t>Ombudsman Tasmania</t>
  </si>
  <si>
    <t>Minimum offer</t>
  </si>
  <si>
    <t>Ausgrid (NSW)</t>
  </si>
  <si>
    <t>Essential Energy (NSW)</t>
  </si>
  <si>
    <t>Endeavour Energy (NSW)</t>
  </si>
  <si>
    <t>SA Power Networks (SA)</t>
  </si>
  <si>
    <t>CitiPower (Vic)</t>
  </si>
  <si>
    <t>Powercor (Vic)</t>
  </si>
  <si>
    <t>United Energy (Vic)</t>
  </si>
  <si>
    <t>Ergon Energy (Qld)</t>
  </si>
  <si>
    <t>Energex (Qld)</t>
  </si>
  <si>
    <t>Market offer % of income</t>
  </si>
  <si>
    <t>Standing offer % of income</t>
  </si>
  <si>
    <t>Allgas Energy (Qld)</t>
  </si>
  <si>
    <t>Allgas  Energy</t>
  </si>
  <si>
    <t>Jurisdiction</t>
  </si>
  <si>
    <t>Distributor</t>
  </si>
  <si>
    <t>Concession</t>
  </si>
  <si>
    <t>Hardship</t>
  </si>
  <si>
    <t xml:space="preserve">Note: ActewAGL is the only primary regional retailer in the gas market. </t>
  </si>
  <si>
    <t xml:space="preserve">Note: Includes customers in Queensland, NSW, the ACT, South Australia and Tasmania. </t>
  </si>
  <si>
    <t xml:space="preserve">Note: The ACT and Tasmania’s HHI are not shown because these values were significantly higher and would distort the scale. </t>
  </si>
  <si>
    <t>Origin Energy (LHS)</t>
  </si>
  <si>
    <t>EnergyAustralia (LHS)</t>
  </si>
  <si>
    <t>AGL (LHS)</t>
  </si>
  <si>
    <t>Red Energy (LHS)</t>
  </si>
  <si>
    <t>Change in customer numbers from previous year</t>
  </si>
  <si>
    <t>Customer numbers ('000)</t>
  </si>
  <si>
    <t>Origin Energy (RHS)</t>
  </si>
  <si>
    <t>EnergyAustralia (RHS)</t>
  </si>
  <si>
    <t>AGL (RHS)</t>
  </si>
  <si>
    <t>Red Energy (RHS)</t>
  </si>
  <si>
    <t>Alinta Energy</t>
  </si>
  <si>
    <t>Simply Energy</t>
  </si>
  <si>
    <t>Powershop</t>
  </si>
  <si>
    <t>Dodo</t>
  </si>
  <si>
    <t>ACTGewAGL</t>
  </si>
  <si>
    <t>Momentum Energy</t>
  </si>
  <si>
    <t>Energy Locals</t>
  </si>
  <si>
    <t>PowerDirect</t>
  </si>
  <si>
    <t>Sumo Power</t>
  </si>
  <si>
    <t>All other retailers</t>
  </si>
  <si>
    <t>ACTewAGL</t>
  </si>
  <si>
    <t>Market contracts</t>
  </si>
  <si>
    <t>Market share</t>
  </si>
  <si>
    <t>Overall</t>
  </si>
  <si>
    <t>QLD</t>
  </si>
  <si>
    <t>TAS</t>
  </si>
  <si>
    <t>Q1</t>
  </si>
  <si>
    <t>Q2</t>
  </si>
  <si>
    <t>Q3</t>
  </si>
  <si>
    <t>Q4</t>
  </si>
  <si>
    <t>2020-21</t>
  </si>
  <si>
    <t>% change from previous year</t>
  </si>
  <si>
    <t>Source: AER. Data as at 30 June each year.</t>
  </si>
  <si>
    <t>Note: Excludes debt of customers on hardship programs.</t>
  </si>
  <si>
    <t>% customers in non-hardship debt</t>
  </si>
  <si>
    <t>Average amount of energy debt ($)</t>
  </si>
  <si>
    <t>Debt from $500 to $1,500</t>
  </si>
  <si>
    <t>Debt from $1,500 to $2,500</t>
  </si>
  <si>
    <t>Debt over $2,500</t>
  </si>
  <si>
    <t xml:space="preserve">Under 12
months </t>
  </si>
  <si>
    <t xml:space="preserve">Between 12 and
24 months  </t>
  </si>
  <si>
    <t xml:space="preserve">Over 24
months </t>
  </si>
  <si>
    <t xml:space="preserve">Under 12 months </t>
  </si>
  <si>
    <t xml:space="preserve">Between 12 and 24 months  </t>
  </si>
  <si>
    <t xml:space="preserve">Over 24 months </t>
  </si>
  <si>
    <t>% of residential electric on payment plans</t>
  </si>
  <si>
    <t>% of residential gas on payment plans</t>
  </si>
  <si>
    <t>% of residential gas customers on payment plans</t>
  </si>
  <si>
    <t>Proportion of electricity payment plans cancelled (%)</t>
  </si>
  <si>
    <t>Customer instigates entry</t>
  </si>
  <si>
    <t>Retailer instigates entry</t>
  </si>
  <si>
    <t>Referral from financial adviser or agent</t>
  </si>
  <si>
    <t>Total</t>
  </si>
  <si>
    <t>&lt;$500</t>
  </si>
  <si>
    <t>$500 to $1,500</t>
  </si>
  <si>
    <t>$1,500 to $2,500</t>
  </si>
  <si>
    <t>&gt;$2,500</t>
  </si>
  <si>
    <t>&lt;6 months</t>
  </si>
  <si>
    <t>6 to 12 months</t>
  </si>
  <si>
    <t>12 to 24 months</t>
  </si>
  <si>
    <t>&gt;24 months</t>
  </si>
  <si>
    <t>Average debt on entry to hardship</t>
  </si>
  <si>
    <t>Average hardship debt</t>
  </si>
  <si>
    <t>% customers in hardship debt</t>
  </si>
  <si>
    <t>% customers in energy debt</t>
  </si>
  <si>
    <t>Less than usage costs</t>
  </si>
  <si>
    <t>Meeting usage costs</t>
  </si>
  <si>
    <t>Meeting usage and expected to pay back in &gt;12 months</t>
  </si>
  <si>
    <t>Meeting usage and expected to pay back in &lt;12 months</t>
  </si>
  <si>
    <t>Total hardship customers</t>
  </si>
  <si>
    <t>Successful</t>
  </si>
  <si>
    <t>Excluded</t>
  </si>
  <si>
    <t>Transferred</t>
  </si>
  <si>
    <t>Non-payment</t>
  </si>
  <si>
    <t>Unable to contact customer</t>
  </si>
  <si>
    <t>Normal payment plans or billing cycles were more appropriate</t>
  </si>
  <si>
    <t>% of residential customers disconnected</t>
  </si>
  <si>
    <t xml:space="preserve">Overall </t>
  </si>
  <si>
    <t>% of residential electricity customers disconnected</t>
  </si>
  <si>
    <t>Primary regional 
retailers</t>
  </si>
  <si>
    <t>Disconnections</t>
  </si>
  <si>
    <t>Reconnections within 7 days</t>
  </si>
  <si>
    <t>Electricity residential disconnections by amount of debt</t>
  </si>
  <si>
    <t>Customer had been on a payment plan in the previous 12 months</t>
  </si>
  <si>
    <t>Customer disconnected more than once in the previous 24 months</t>
  </si>
  <si>
    <t>Customer was receiving an energy concession</t>
  </si>
  <si>
    <t>Customer successfully completed a hardship program in the past 12 months</t>
  </si>
  <si>
    <t>% of residential gas customers disconnected</t>
  </si>
  <si>
    <t>Gas residential disconnections by amount of debt</t>
  </si>
  <si>
    <t>Number of small business customers disconnected</t>
  </si>
  <si>
    <t xml:space="preserve">NSW </t>
  </si>
  <si>
    <t xml:space="preserve">SA </t>
  </si>
  <si>
    <t>Electricity small business disconnections by amount of debt</t>
  </si>
  <si>
    <t>Credit defaults</t>
  </si>
  <si>
    <t>Credit default reversals</t>
  </si>
  <si>
    <t>Small electricity retailers</t>
  </si>
  <si>
    <t>Medium electricity retailers</t>
  </si>
  <si>
    <t>Large electricity retailers</t>
  </si>
  <si>
    <t>Small gas retailers</t>
  </si>
  <si>
    <t>Medium gas retailers</t>
  </si>
  <si>
    <t>Large gas retailers</t>
  </si>
  <si>
    <t xml:space="preserve">Retailer </t>
  </si>
  <si>
    <t>AGN (Vic &amp; Albury)</t>
  </si>
  <si>
    <t>Jemena Gas Networks</t>
  </si>
  <si>
    <t>Jemena Gas Networks (NSW)</t>
  </si>
  <si>
    <t>AusNet Gas Services</t>
  </si>
  <si>
    <t>AusNet Gas Services (Vic)</t>
  </si>
  <si>
    <t>AusNet Services (Vic)</t>
  </si>
  <si>
    <t>Figure 2.18-2.20: Median market offer gas bills for low-income and average-income households</t>
  </si>
  <si>
    <t>Figure 2.15: Annual electricity bills for average &amp; low-income households on a median market and standing offer</t>
  </si>
  <si>
    <t>Figure 2.15: Annual electricity bills for average &amp; low income households on a median market and standing offer</t>
  </si>
  <si>
    <t>Figure 2.11-2.14: Median market offer electricity bills for low-income and average-income households</t>
  </si>
  <si>
    <r>
      <t>This document contains charts and figures from the AER Annual Retail Markets Report 2021</t>
    </r>
    <r>
      <rPr>
        <b/>
        <sz val="11"/>
        <color theme="1"/>
        <rFont val="Calibri"/>
        <family val="2"/>
      </rPr>
      <t>–22</t>
    </r>
  </si>
  <si>
    <t>Jemena Electricity</t>
  </si>
  <si>
    <t>Jemena Electricity (Vic)</t>
  </si>
  <si>
    <t>Multinet Gas</t>
  </si>
  <si>
    <t>Multinet Gas (Vic)</t>
  </si>
  <si>
    <t>$</t>
  </si>
  <si>
    <t>TasNetworks (D) (Tas)</t>
  </si>
  <si>
    <t>TasNetworks (D)</t>
  </si>
  <si>
    <t>Average Income Household</t>
  </si>
  <si>
    <t>Low Income Households</t>
  </si>
  <si>
    <t>Average Income Households</t>
  </si>
  <si>
    <t>Figure 1.1: Residential customer market share by retailer</t>
  </si>
  <si>
    <t>Figure 1.2: Small business customers market share by retailer</t>
  </si>
  <si>
    <t>Figure 1.3: Large customers market share by retailer</t>
  </si>
  <si>
    <t>Figure 1.4: Electricity and gas retailer residential customer numbers</t>
  </si>
  <si>
    <t>Figure 1.7: Residential electricity customer numbers by large retailers - NSW</t>
  </si>
  <si>
    <t>Figure 1.8: Residential electricity customer numbers by other retailers - NSW</t>
  </si>
  <si>
    <t>Figure 1.9: Residential gas customer numbers by large retailers - NSW</t>
  </si>
  <si>
    <t>Figure 1.10: Residential gas customer numbers by other retailers - NSW</t>
  </si>
  <si>
    <t>Figure 1.11: Residential electricity customer numbers by retailer - ACT</t>
  </si>
  <si>
    <t>Figure 1.12: Residential gas customer numbers by other retailer - ACT</t>
  </si>
  <si>
    <t>Figure 1.13: Residential electricity customers on market contracts by retailer</t>
  </si>
  <si>
    <t>Figure 1.15: Small business electricity customers on market contracts by retailer</t>
  </si>
  <si>
    <t>Figure 1.16: Residential gas customers on market contracts by retailer</t>
  </si>
  <si>
    <t>Figure 1.17: Small business gas customers on market contracts by retailer</t>
  </si>
  <si>
    <t>Figure 1.18: Number of active residential retailers by state/jurisdiction</t>
  </si>
  <si>
    <t>Figure 1.14: Residential electricity customers on market contracts by state/jurisdiction</t>
  </si>
  <si>
    <t>Figure 3.1: Residential customers in energy debt by state/jurisdiction</t>
  </si>
  <si>
    <t>Figure 3.2: Average debt of residential customers by state/jurisdiction</t>
  </si>
  <si>
    <t>Figure 3.3: Average debt of residential customers by retailer</t>
  </si>
  <si>
    <t>Figure 3.4: Customers in debt - Debt amount and debt age</t>
  </si>
  <si>
    <t>Figure 3.5: Small business customers in debt by state/jurisdiction</t>
  </si>
  <si>
    <t>Figure 3.6: Average debt of small business customers by state/jurisdiction</t>
  </si>
  <si>
    <t>Figure 3.7: Residential electricity customers on payment plans by state/jurisdiction</t>
  </si>
  <si>
    <t>Figure 3.8: Residential gas customers on payment plans by state/jurisdiction</t>
  </si>
  <si>
    <t>Figure 3.9: Residential electricity and gas customers on payment plans by retailer</t>
  </si>
  <si>
    <t>Figure 3.10: Electricity payment plans cancelled by state/jurisdiction</t>
  </si>
  <si>
    <t>Figure 3.11: Gas payment plans cancelled by state/jurisdiction</t>
  </si>
  <si>
    <t>Figure 3.12: Reasons for electricity residential customers entering hardship programs</t>
  </si>
  <si>
    <t>Figure 3.13: Reasons for gas residentiual customers entering hardship programs</t>
  </si>
  <si>
    <t>Figure 3.14: Debt levels for electricity residential customers entering hardship programs</t>
  </si>
  <si>
    <t>Figure 3.15: Debt levels for residential gas customers entering hardship programs</t>
  </si>
  <si>
    <t>Figure 3.16: Debt aging for electricity customers entering hardship programs</t>
  </si>
  <si>
    <t>Figure 3.17: Debt aging for gas customers entering hardship programs</t>
  </si>
  <si>
    <t>Figure 3.18: Electricity customers on hardship programs by state/jurisdiction</t>
  </si>
  <si>
    <t>Figure 3.19: Gas customers on hardship programs by state/jurisdiction</t>
  </si>
  <si>
    <t>Figure 3.20 : Average electricity hardship debt and average electricity debt at time of entry to hardship programs by state/jurisdiction</t>
  </si>
  <si>
    <t>Figure 3.21: Residential customers in hardship debt and energy debt by state/jurisdiction</t>
  </si>
  <si>
    <t>Figure 3.22:  Average gas hardship debt and average gas debt at time of entry to hardship programs by state/jurisdiction</t>
  </si>
  <si>
    <t>Figure 3.23: Electricity hardship customers meeting usage costs</t>
  </si>
  <si>
    <t>Figure 3.24: Gas hardship customers meeting usage costs</t>
  </si>
  <si>
    <t>Figure 3.25: Hardship customers receiving concessions by state/jurisdiction</t>
  </si>
  <si>
    <t>Figure 3.26: Electricity customers exiting hardship programs</t>
  </si>
  <si>
    <t>Figure 3.27: Gas customers exiting hardship programs</t>
  </si>
  <si>
    <t>Figure 3.28: Electricity customers excluded from hardship programs</t>
  </si>
  <si>
    <t>Figure 3.29: Gas customers excluded from hardship programs</t>
  </si>
  <si>
    <t>Figure 3.30: Electricity and gas customers receiving an energy concession by state/jurisdiction - 2020–21</t>
  </si>
  <si>
    <t>Figure 3.31: Residential electricity disconnections by state/jurisdiction</t>
  </si>
  <si>
    <t>Figure 3.32: Residential electricity disconnections by retailer</t>
  </si>
  <si>
    <t>Figure 3.33: Residential electricity disconnections and reconnections</t>
  </si>
  <si>
    <t>Figure 3.34: Residential electricity customers' debt at disconnection</t>
  </si>
  <si>
    <t xml:space="preserve">Figure 3.35: Residential electricity disconnection by customer profiles   </t>
  </si>
  <si>
    <t>Figure 3.36: Residential gas disconnections by state/jurisdiction</t>
  </si>
  <si>
    <t>Figure 3.37: Residential gas disconnections by retailer</t>
  </si>
  <si>
    <t>Figure 3.38: Residential gas disconnections and reconnections</t>
  </si>
  <si>
    <t>Figure 3.39: Residential gas customer debt at disconnection</t>
  </si>
  <si>
    <t>Figure 3.40: Residential gas disconnection by customer profile</t>
  </si>
  <si>
    <t>Figure 3.41: Small business electricity disconnections by state/jurisdiction</t>
  </si>
  <si>
    <t>Figure 3.42: Small business gas disconnections by state/jurisdiction</t>
  </si>
  <si>
    <t>Figure 3.43: Small business electricity customers' debt at disconnection</t>
  </si>
  <si>
    <t>Figure 3.44: Small business gas customers' debt at disconnection</t>
  </si>
  <si>
    <t>Figure 3.45: Residential electricity customers referred by retailers to credit collection agencies by state/jurisdiction</t>
  </si>
  <si>
    <t>Figure 3.46: Residential gas customers referred by retailers to credit collection agencies by state/jurisdiction</t>
  </si>
  <si>
    <t>Figure 3.47: Residential electricity customers credit defaults and credit reversals</t>
  </si>
  <si>
    <t>Figure 3.48: Residential gas customers credit defaults and credit reversals</t>
  </si>
  <si>
    <t>Figure 2.9: Average annual household electricity usage</t>
  </si>
  <si>
    <t>Figure 2.10: Average annual household gas usage</t>
  </si>
  <si>
    <t>Figure 2.11: Comparison of median market offer electricity bills for low and average income households - Queensland</t>
  </si>
  <si>
    <t>Figure 2.12: Comparison of median market offer electricity bills for low and average income households - NSW &amp; the ACT</t>
  </si>
  <si>
    <t>Figure 2.13: Comparison of median market offer electricity bills for low and average income households - South Australian &amp; Tasmania</t>
  </si>
  <si>
    <t>Figure 2.14: Comparison of median market offer electricity bills for low and average income households - Victoria</t>
  </si>
  <si>
    <t>South Australia &amp;Tasmania</t>
  </si>
  <si>
    <t>Figure 2.16: Electricity bills as a percentage of disposable income for low and average income households</t>
  </si>
  <si>
    <t>Figure 2.17: Electricity bills for customers in hardship programs and/or with concession arrangements</t>
  </si>
  <si>
    <t>Figure 2.18: Comparison of median market offer gas bills for low and average income households - Queensland</t>
  </si>
  <si>
    <t>Figure 2.21: Gas bills for low income households on a median market and standing offer</t>
  </si>
  <si>
    <t>Figure 2.22: Gas bills as a proportion of disposable income for average abd low income households</t>
  </si>
  <si>
    <t>Figure 4.1: Customer complaint by complaint category</t>
  </si>
  <si>
    <t>Figure 4.2: Ombudsman complaints compared to residential complaints</t>
  </si>
  <si>
    <t>Figure 2.20: Comparison of median market offer gas bills for low and average income households - Victoria</t>
  </si>
  <si>
    <t>Figure 2.19: Comparison of median market offer gas bills for low and average income households - NSW, ACT &amp; South Australia</t>
  </si>
  <si>
    <t>Figure 2.22: Gas bills as a proportion of disposable income for average and low income households</t>
  </si>
  <si>
    <t>Note: Data as at 30 June each year.</t>
  </si>
  <si>
    <t>Note: Offer data as at September 2022. Based on single rate offers for residential customers and average consumption in each electricity distribution network for 2021–22</t>
  </si>
  <si>
    <t>Source: AER analysis using offer data from Energy Made Easy and Victorian Energy Compare. Consumption based on Economic Benchmarking RIN responses.</t>
  </si>
  <si>
    <t>Note: Offer data as at September 2021. Based on offers for residential customers and estimated consumption in each jurisdiction.</t>
  </si>
  <si>
    <t>Source: AER analysis using offer data from Energy Made Easy and Victorian Energy Compare. Consumption based on Frontier Economics report to the AER, Residential energy consumption benchmarks, December 2020.</t>
  </si>
  <si>
    <t>Note: Based on single rate offers for residential customers and average consumption in each gas distribution network.</t>
  </si>
  <si>
    <t>Note: Based on single rate offers for residential customers and average consumption in each electricity and gas distribution network.</t>
  </si>
  <si>
    <t>Note: Data for 2021–22.</t>
  </si>
  <si>
    <t>Source: Economic Benchmarking RIN responses.</t>
  </si>
  <si>
    <t>Source: Frontier Economics report to the AER, Residential energy consumption benchmarks, December 2020.</t>
  </si>
  <si>
    <t>Figure 2.11</t>
  </si>
  <si>
    <t>Figure 2.12</t>
  </si>
  <si>
    <t>Figure 2.13</t>
  </si>
  <si>
    <t>Figure 2.14</t>
  </si>
  <si>
    <t>Note: Based on offers for residential customers in Queenland. Average household consumption for the year ending June of each period was used in annual bill calculations. Percentage of income figures refer to mean disposable income of all and low-income households.</t>
  </si>
  <si>
    <t>Source: Offer data from Energy Made Easy. Consumption estimates based on Economic Benchmarking RINs. Income data are unpublished ABS estimates of household disposable income</t>
  </si>
  <si>
    <t>NSW &amp; 
the ACT</t>
  </si>
  <si>
    <t>Note: Based on offers for residential customers in NSW and the ACT. Average household consumption for the year ending June of each period was used in annual bill calculations. Percentage of income figures refer to mean disposable income of all and low-income households.</t>
  </si>
  <si>
    <t>Note: Based on offers for residential customers in South Australia and Tasmania. Average household consumption for the year ending June of each period was used in annual bill calculations. Percentage of income figures refer to mean disposable income of all and low-income households.</t>
  </si>
  <si>
    <t>Note: Based on offers for residential customers in Victoria. Average household consumption for the year ending June of each period was used in annual bill calculations. Percentage of income figures refer to mean disposable income of all and low-income households.</t>
  </si>
  <si>
    <t>Source: Offer data from Energy Made Easy and Victorian Energy Compare. Consumption estimates based on Economic Benchmarking RINs. Income data are unpublished ABS estimates of household disposable income.</t>
  </si>
  <si>
    <t>Note: Based on offers for residential customers in each jurisdiction. Average household consumption for the year ending June of each period was used in annual bill calculations. Per cent of income figures refer to mean disposable income of all and low-income households, respectively.</t>
  </si>
  <si>
    <t>Note: Based on offers for residential customers in each jurisdiction. Consumption estimated for Households on hardship program, concession and general market offers for the year ending June of each period was used in annual bill calculations. Per cent of income figures refer to mean disposable income of all and low-income households, respectively.</t>
  </si>
  <si>
    <t>Source: Offer data from Energy Made Easy. Income data are unpublished ABS estimates of household disposable income. Consumption based on Frontier Economics report to the AER, Residential energy consumption benchmarks, December 2020.</t>
  </si>
  <si>
    <t>Figure 2.18</t>
  </si>
  <si>
    <t>NSW  &amp; ACT &amp; South Australia</t>
  </si>
  <si>
    <t>Figure 2.19</t>
  </si>
  <si>
    <t>Figure 2.20</t>
  </si>
  <si>
    <t>Note: Based on single rate offers for residential customers and average consumption in Queensland gas distribution network. Using mean disposable income for all and low-income households by state or territory.</t>
  </si>
  <si>
    <t>Note: Based on single rate offers for residential customers and average consumption for the ACT, NSW and South Australia gas distribution network. Using mean disposable income for all and low-income households by state or territory.</t>
  </si>
  <si>
    <t>Note: Based on single rate offers for residential customers and average consumption in each Victorian gas distribution network. Using mean disposable income for all and low-income households by state or territory.</t>
  </si>
  <si>
    <t>Note: Based on offers for residential customers and average consumption in each jurisdiction. Using mean low-income by state or territory.</t>
  </si>
  <si>
    <t>Source: Offer data from Energy Made Easy and Victorian Energy Compare. Income data are unpublished ABS estimates of household disposable income. Consumption based on Frontier Economics report to the AER, Residential energy consumption benchmarks, December 2020.</t>
  </si>
  <si>
    <t>Note: Based on offers for residential customers and average consumption in each jurisdiction.</t>
  </si>
  <si>
    <t>Note: Excludes debt of customers on hardship programs. Data as at 30 June each year</t>
  </si>
  <si>
    <t>Note: Data for previous years is unavailable for this indicator.</t>
  </si>
  <si>
    <t>Note: Debt is defined as the oldest energy bill debt for customers who entered hardship programs during the reporting period, as at the last calendar day of the reporting period. Data for previous years is unavailable for this indicator.</t>
  </si>
  <si>
    <t>Note: Retailers also submit the number of customers excluded because they did not agree to the suggested payment plans, but we have grouped this with ‘other’ because the number of customers in this category was negligible. Data as at 30 June each year.</t>
  </si>
  <si>
    <t>Note: Energy concessions in the ACT and South Australia cover both fuel types. Most retailers record the concession against a customer’s electricity account, which explains the low proportions of gas customers receiving concessions in the ACT (effectively zero) and South Australia. In Tasmania, residential gas retailers (Aurora and Tas Gas) are licensed by the Office of the Tasmanian Economic Regulator (OTTER), rather than being authorised by the AER. As a result, these retailers are not required to provide data on retail gas customers to the AER. Data as at 30 June 2022.</t>
  </si>
  <si>
    <t>Note: In Tasmania, residential gas retailers (Aurora and Tas Gas) are licensed by the Office of the Tasmanian Economic Regulator (OTTER), rather than being authorised by the AER, and Queensland’s primary regional retailer Ergon Energy does not sell reticulated gas. As a result, ActewAGL is the only primary regional retailer that is required to provide data on retail gas customers to the AER.</t>
  </si>
  <si>
    <t>Note: The AER does not collect credit collection data for small businesses. Credit collection indicators have only been reported by retailers for residential customers since September 2019, resulting in 3 years of data. Data for previous years is unavailable for this indicator.</t>
  </si>
  <si>
    <t>Note: The AER does not collect credit default or credit reversal data for small businesses. Credit default and credit reversal indicators have only been reported by retailers for residential customers since September 2019, resulting in 3 years of data. Data for previous years is unavailable for this indicator.</t>
  </si>
  <si>
    <t>Jemena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</si>
</sst>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quot;$&quot;* #,##0.00_);_(&quot;$&quot;* \(#,##0.00\);_(&quot;$&quot;* &quot;-&quot;??_);_(@_)"/>
    <numFmt numFmtId="166" formatCode="0.000"/>
    <numFmt numFmtId="167" formatCode="0.0"/>
    <numFmt numFmtId="168" formatCode="0.0%"/>
    <numFmt numFmtId="169" formatCode="mmm\ yyyy"/>
    <numFmt numFmtId="170" formatCode="yyyy"/>
    <numFmt numFmtId="171" formatCode="_(&quot;$&quot;* #,##0_);_(&quot;$&quot;* \(#,##0\);_(&quot;$&quot;* &quot;-&quot;??_);_(@_)"/>
    <numFmt numFmtId="172" formatCode="&quot;$&quot;#,##0"/>
    <numFmt numFmtId="173" formatCode="_-* #,##0_-;\-* #,##0_-;_-* &quot;-&quot;??_-;_-@_-"/>
    <numFmt numFmtId="174" formatCode="_(* #,##0_);_(* \(#,##0\);_(* &quot;-&quot;??_);_(@_)"/>
  </numFmts>
  <fonts count="40" x14ac:knownFonts="1">
    <font>
      <sz val="11"/>
      <color theme="1"/>
      <name val="Calibri"/>
      <family val="2"/>
      <scheme val="minor"/>
    </font>
    <font>
      <b/>
      <sz val="11"/>
      <color theme="1"/>
      <name val="Calibri"/>
      <family val="2"/>
      <scheme val="minor"/>
    </font>
    <font>
      <sz val="11"/>
      <name val="Calibri"/>
      <family val="2"/>
      <scheme val="minor"/>
    </font>
    <font>
      <sz val="11"/>
      <color theme="2" tint="-9.9978637043366805E-2"/>
      <name val="Calibri"/>
      <family val="2"/>
      <scheme val="minor"/>
    </font>
    <font>
      <sz val="11"/>
      <color rgb="FF7030A0"/>
      <name val="Calibri"/>
      <family val="2"/>
      <scheme val="minor"/>
    </font>
    <font>
      <sz val="11"/>
      <color rgb="FFC00000"/>
      <name val="Calibri"/>
      <family val="2"/>
      <scheme val="minor"/>
    </font>
    <font>
      <sz val="11"/>
      <color theme="1"/>
      <name val="Calibri"/>
      <family val="2"/>
      <scheme val="minor"/>
    </font>
    <font>
      <u/>
      <sz val="11"/>
      <color theme="10"/>
      <name val="Calibri"/>
      <family val="2"/>
      <scheme val="minor"/>
    </font>
    <font>
      <b/>
      <sz val="11"/>
      <name val="Calibri"/>
      <family val="2"/>
      <scheme val="minor"/>
    </font>
    <font>
      <b/>
      <sz val="11"/>
      <color rgb="FFC00000"/>
      <name val="Calibri"/>
      <family val="2"/>
      <scheme val="minor"/>
    </font>
    <font>
      <sz val="8"/>
      <name val="Calibri"/>
      <family val="2"/>
      <scheme val="minor"/>
    </font>
    <font>
      <b/>
      <sz val="11"/>
      <color theme="0"/>
      <name val="Calibri"/>
      <family val="2"/>
      <scheme val="minor"/>
    </font>
    <font>
      <sz val="11"/>
      <color theme="0"/>
      <name val="Calibri"/>
      <family val="2"/>
      <scheme val="minor"/>
    </font>
    <font>
      <sz val="14"/>
      <color theme="1"/>
      <name val="Calibri"/>
      <family val="2"/>
      <scheme val="minor"/>
    </font>
    <font>
      <sz val="9"/>
      <color theme="1"/>
      <name val="Calibri"/>
      <family val="2"/>
      <scheme val="minor"/>
    </font>
    <font>
      <sz val="11"/>
      <color theme="7"/>
      <name val="Calibri"/>
      <family val="2"/>
      <scheme val="minor"/>
    </font>
    <font>
      <sz val="14"/>
      <name val="Calibri"/>
      <family val="2"/>
      <scheme val="minor"/>
    </font>
    <font>
      <sz val="10"/>
      <color rgb="FF001A48"/>
      <name val="Arial"/>
      <family val="2"/>
    </font>
    <font>
      <sz val="11"/>
      <color theme="1"/>
      <name val="Arial"/>
      <family val="2"/>
    </font>
    <font>
      <sz val="8"/>
      <color theme="1"/>
      <name val="Arial"/>
      <family val="2"/>
    </font>
    <font>
      <sz val="10"/>
      <name val="Arial"/>
      <family val="2"/>
    </font>
    <font>
      <sz val="10"/>
      <color rgb="FFFF0000"/>
      <name val="Arial"/>
      <family val="2"/>
    </font>
    <font>
      <sz val="12"/>
      <color theme="1"/>
      <name val="Calibri"/>
      <family val="2"/>
      <scheme val="minor"/>
    </font>
    <font>
      <sz val="11"/>
      <color theme="1"/>
      <name val="Calibri"/>
      <family val="2"/>
    </font>
    <font>
      <b/>
      <sz val="11"/>
      <color rgb="FF2F3F51"/>
      <name val="Calibri"/>
      <family val="2"/>
      <scheme val="minor"/>
    </font>
    <font>
      <sz val="11"/>
      <color rgb="FFBED8CF"/>
      <name val="Calibri"/>
      <family val="2"/>
      <scheme val="minor"/>
    </font>
    <font>
      <sz val="11"/>
      <color rgb="FFCFE0EB"/>
      <name val="Calibri"/>
      <family val="2"/>
      <scheme val="minor"/>
    </font>
    <font>
      <b/>
      <sz val="14"/>
      <name val="Calibri"/>
      <family val="2"/>
      <scheme val="minor"/>
    </font>
    <font>
      <vertAlign val="superscript"/>
      <sz val="9"/>
      <color theme="1"/>
      <name val="Calibri"/>
      <family val="2"/>
      <scheme val="minor"/>
    </font>
    <font>
      <sz val="14"/>
      <color rgb="FF7030A0"/>
      <name val="Calibri"/>
      <family val="2"/>
      <scheme val="minor"/>
    </font>
    <font>
      <b/>
      <sz val="11"/>
      <color theme="1"/>
      <name val="Calibri"/>
      <family val="2"/>
    </font>
    <font>
      <sz val="9"/>
      <name val="Calibri"/>
      <family val="2"/>
      <scheme val="minor"/>
    </font>
    <font>
      <b/>
      <sz val="28"/>
      <color theme="1"/>
      <name val="Calibri"/>
      <family val="2"/>
      <scheme val="minor"/>
    </font>
    <font>
      <sz val="11"/>
      <color theme="10"/>
      <name val="Calibri"/>
      <family val="2"/>
      <scheme val="minor"/>
    </font>
    <font>
      <sz val="28"/>
      <color theme="1"/>
      <name val="Calibri"/>
      <family val="2"/>
      <scheme val="minor"/>
    </font>
    <font>
      <b/>
      <sz val="11"/>
      <color rgb="FFFFFFFF"/>
      <name val="Calibri"/>
      <family val="2"/>
    </font>
    <font>
      <sz val="10"/>
      <color theme="0"/>
      <name val="Calibri"/>
      <family val="2"/>
      <scheme val="minor"/>
    </font>
    <font>
      <b/>
      <sz val="10"/>
      <color theme="0"/>
      <name val="Calibri"/>
      <family val="2"/>
      <scheme val="minor"/>
    </font>
    <font>
      <sz val="10"/>
      <color theme="1"/>
      <name val="Calibri"/>
      <family val="2"/>
      <scheme val="minor"/>
    </font>
    <font>
      <sz val="9"/>
      <color theme="1"/>
      <name val="Calibri"/>
      <family val="2"/>
    </font>
  </fonts>
  <fills count="24">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theme="5"/>
        <bgColor indexed="64"/>
      </patternFill>
    </fill>
    <fill>
      <patternFill patternType="solid">
        <fgColor theme="0" tint="-0.249977111117893"/>
        <bgColor indexed="64"/>
      </patternFill>
    </fill>
    <fill>
      <patternFill patternType="solid">
        <fgColor theme="4"/>
        <bgColor indexed="64"/>
      </patternFill>
    </fill>
    <fill>
      <patternFill patternType="solid">
        <fgColor theme="0" tint="-0.14996795556505021"/>
        <bgColor indexed="64"/>
      </patternFill>
    </fill>
    <fill>
      <patternFill patternType="solid">
        <fgColor rgb="FFBED8CF"/>
        <bgColor indexed="64"/>
      </patternFill>
    </fill>
    <fill>
      <patternFill patternType="solid">
        <fgColor rgb="FF2F3F51"/>
        <bgColor indexed="64"/>
      </patternFill>
    </fill>
    <fill>
      <patternFill patternType="solid">
        <fgColor rgb="FF44546A"/>
        <bgColor indexed="64"/>
      </patternFill>
    </fill>
    <fill>
      <patternFill patternType="solid">
        <fgColor rgb="FFCFE0EB"/>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5" tint="0.39997558519241921"/>
        <bgColor indexed="64"/>
      </patternFill>
    </fill>
    <fill>
      <patternFill patternType="solid">
        <fgColor rgb="FFD9D9D9"/>
        <bgColor indexed="64"/>
      </patternFill>
    </fill>
    <fill>
      <patternFill patternType="solid">
        <fgColor rgb="FF9EC5B7"/>
        <bgColor indexed="64"/>
      </patternFill>
    </fill>
    <fill>
      <patternFill patternType="solid">
        <fgColor rgb="FF2F3F51"/>
        <bgColor rgb="FF000000"/>
      </patternFill>
    </fill>
    <fill>
      <patternFill patternType="solid">
        <fgColor rgb="FF9EC5B7"/>
        <bgColor rgb="FF000000"/>
      </patternFill>
    </fill>
    <fill>
      <patternFill patternType="solid">
        <fgColor rgb="FF89B3CE"/>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59999389629810485"/>
        <bgColor indexed="64"/>
      </patternFill>
    </fill>
  </fills>
  <borders count="7">
    <border>
      <left/>
      <right/>
      <top/>
      <bottom/>
      <diagonal/>
    </border>
    <border>
      <left/>
      <right/>
      <top/>
      <bottom style="thin">
        <color indexed="64"/>
      </bottom>
      <diagonal/>
    </border>
    <border>
      <left/>
      <right/>
      <top/>
      <bottom style="thin">
        <color theme="4"/>
      </bottom>
      <diagonal/>
    </border>
    <border>
      <left/>
      <right/>
      <top style="thin">
        <color theme="4"/>
      </top>
      <bottom style="thin">
        <color theme="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11">
    <xf numFmtId="0" fontId="0" fillId="0" borderId="0"/>
    <xf numFmtId="9" fontId="6" fillId="0" borderId="0" applyFont="0" applyFill="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0" fillId="0" borderId="0"/>
    <xf numFmtId="0" fontId="21" fillId="7" borderId="0"/>
    <xf numFmtId="0" fontId="6" fillId="0" borderId="0"/>
    <xf numFmtId="0" fontId="22" fillId="0" borderId="0"/>
    <xf numFmtId="164" fontId="6" fillId="0" borderId="0" applyFont="0" applyFill="0" applyBorder="0" applyAlignment="0" applyProtection="0"/>
    <xf numFmtId="164" fontId="6" fillId="0" borderId="0" applyFont="0" applyFill="0" applyBorder="0" applyAlignment="0" applyProtection="0"/>
  </cellStyleXfs>
  <cellXfs count="346">
    <xf numFmtId="0" fontId="0" fillId="0" borderId="0" xfId="0"/>
    <xf numFmtId="0" fontId="0" fillId="3" borderId="0" xfId="0" applyFill="1"/>
    <xf numFmtId="0" fontId="1" fillId="3" borderId="0" xfId="0" applyFont="1" applyFill="1"/>
    <xf numFmtId="0" fontId="3" fillId="3" borderId="0" xfId="0" applyFont="1" applyFill="1"/>
    <xf numFmtId="1" fontId="0" fillId="3" borderId="0" xfId="0" applyNumberFormat="1" applyFill="1"/>
    <xf numFmtId="167" fontId="0" fillId="3" borderId="0" xfId="0" applyNumberFormat="1" applyFill="1"/>
    <xf numFmtId="2" fontId="0" fillId="3" borderId="0" xfId="0" applyNumberFormat="1" applyFill="1"/>
    <xf numFmtId="168" fontId="0" fillId="3" borderId="0" xfId="1" applyNumberFormat="1" applyFont="1" applyFill="1"/>
    <xf numFmtId="2" fontId="0" fillId="3" borderId="0" xfId="1" applyNumberFormat="1" applyFont="1" applyFill="1"/>
    <xf numFmtId="0" fontId="1" fillId="5" borderId="0" xfId="0" applyFont="1" applyFill="1"/>
    <xf numFmtId="168" fontId="0" fillId="3" borderId="0" xfId="0" applyNumberFormat="1" applyFill="1"/>
    <xf numFmtId="169" fontId="0" fillId="3" borderId="0" xfId="0" applyNumberFormat="1" applyFill="1"/>
    <xf numFmtId="0" fontId="8" fillId="3" borderId="0" xfId="0" applyFont="1" applyFill="1"/>
    <xf numFmtId="0" fontId="2" fillId="3" borderId="0" xfId="0" applyFont="1" applyFill="1"/>
    <xf numFmtId="0" fontId="4" fillId="3" borderId="0" xfId="0" applyFont="1" applyFill="1"/>
    <xf numFmtId="9" fontId="0" fillId="3" borderId="0" xfId="1" applyFont="1" applyFill="1"/>
    <xf numFmtId="0" fontId="13" fillId="3" borderId="0" xfId="0" applyFont="1" applyFill="1"/>
    <xf numFmtId="10" fontId="0" fillId="3" borderId="0" xfId="1" applyNumberFormat="1" applyFont="1" applyFill="1"/>
    <xf numFmtId="0" fontId="5" fillId="3" borderId="0" xfId="0" applyFont="1" applyFill="1"/>
    <xf numFmtId="0" fontId="9" fillId="3" borderId="0" xfId="0" applyFont="1" applyFill="1"/>
    <xf numFmtId="169" fontId="5" fillId="3" borderId="0" xfId="0" applyNumberFormat="1" applyFont="1" applyFill="1"/>
    <xf numFmtId="0" fontId="15" fillId="3" borderId="0" xfId="0" applyFont="1" applyFill="1"/>
    <xf numFmtId="169" fontId="15" fillId="3" borderId="0" xfId="0" applyNumberFormat="1" applyFont="1" applyFill="1"/>
    <xf numFmtId="0" fontId="16" fillId="3" borderId="0" xfId="0" applyFont="1" applyFill="1"/>
    <xf numFmtId="0" fontId="17" fillId="0" borderId="0" xfId="0" applyFont="1" applyAlignment="1">
      <alignment vertical="center"/>
    </xf>
    <xf numFmtId="170" fontId="0" fillId="3" borderId="0" xfId="0" applyNumberFormat="1" applyFill="1"/>
    <xf numFmtId="172" fontId="4" fillId="3" borderId="0" xfId="0" applyNumberFormat="1" applyFont="1" applyFill="1"/>
    <xf numFmtId="0" fontId="18" fillId="0" borderId="0" xfId="0" applyFont="1"/>
    <xf numFmtId="0" fontId="19" fillId="0" borderId="0" xfId="0" applyFont="1" applyAlignment="1">
      <alignment vertical="center"/>
    </xf>
    <xf numFmtId="3" fontId="0" fillId="3" borderId="0" xfId="0" applyNumberFormat="1" applyFill="1"/>
    <xf numFmtId="166" fontId="0" fillId="3" borderId="0" xfId="0" applyNumberFormat="1" applyFill="1"/>
    <xf numFmtId="171" fontId="0" fillId="3" borderId="0" xfId="4" applyNumberFormat="1" applyFont="1" applyFill="1"/>
    <xf numFmtId="0" fontId="2" fillId="8" borderId="0" xfId="0" applyFont="1" applyFill="1"/>
    <xf numFmtId="169" fontId="2" fillId="8" borderId="0" xfId="0" applyNumberFormat="1" applyFont="1" applyFill="1"/>
    <xf numFmtId="0" fontId="11" fillId="10" borderId="0" xfId="0" applyFont="1" applyFill="1"/>
    <xf numFmtId="0" fontId="12" fillId="10" borderId="0" xfId="0" applyFont="1" applyFill="1"/>
    <xf numFmtId="0" fontId="2" fillId="11" borderId="0" xfId="0" applyFont="1" applyFill="1"/>
    <xf numFmtId="171" fontId="2" fillId="11" borderId="0" xfId="4" applyNumberFormat="1" applyFont="1" applyFill="1"/>
    <xf numFmtId="171" fontId="2" fillId="11" borderId="0" xfId="0" applyNumberFormat="1" applyFont="1" applyFill="1"/>
    <xf numFmtId="169" fontId="2" fillId="11" borderId="0" xfId="0" applyNumberFormat="1" applyFont="1" applyFill="1"/>
    <xf numFmtId="0" fontId="26" fillId="11" borderId="0" xfId="0" applyFont="1" applyFill="1"/>
    <xf numFmtId="172" fontId="2" fillId="8" borderId="0" xfId="4" applyNumberFormat="1" applyFont="1" applyFill="1"/>
    <xf numFmtId="172" fontId="25" fillId="8" borderId="0" xfId="4" applyNumberFormat="1" applyFont="1" applyFill="1"/>
    <xf numFmtId="172" fontId="2" fillId="8" borderId="0" xfId="0" applyNumberFormat="1" applyFont="1" applyFill="1"/>
    <xf numFmtId="172" fontId="25" fillId="8" borderId="0" xfId="0" applyNumberFormat="1" applyFont="1" applyFill="1"/>
    <xf numFmtId="0" fontId="27" fillId="3" borderId="0" xfId="0" applyFont="1" applyFill="1"/>
    <xf numFmtId="0" fontId="14" fillId="3" borderId="0" xfId="0" applyFont="1" applyFill="1"/>
    <xf numFmtId="0" fontId="14" fillId="3" borderId="0" xfId="0" applyFont="1" applyFill="1" applyAlignment="1">
      <alignment wrapText="1"/>
    </xf>
    <xf numFmtId="0" fontId="13" fillId="3" borderId="0" xfId="0" applyFont="1" applyFill="1" applyAlignment="1">
      <alignment vertical="top"/>
    </xf>
    <xf numFmtId="1" fontId="0" fillId="8" borderId="0" xfId="0" applyNumberFormat="1" applyFill="1"/>
    <xf numFmtId="0" fontId="0" fillId="12" borderId="0" xfId="0" applyFill="1"/>
    <xf numFmtId="0" fontId="1" fillId="12" borderId="0" xfId="0" applyFont="1" applyFill="1"/>
    <xf numFmtId="19" fontId="1" fillId="12" borderId="0" xfId="0" applyNumberFormat="1" applyFont="1" applyFill="1"/>
    <xf numFmtId="1" fontId="0" fillId="11" borderId="0" xfId="0" applyNumberFormat="1" applyFill="1" applyAlignment="1">
      <alignment horizontal="center"/>
    </xf>
    <xf numFmtId="0" fontId="12" fillId="10" borderId="0" xfId="0" applyFont="1" applyFill="1" applyAlignment="1">
      <alignment wrapText="1"/>
    </xf>
    <xf numFmtId="170" fontId="0" fillId="8" borderId="0" xfId="0" applyNumberFormat="1" applyFill="1"/>
    <xf numFmtId="9" fontId="0" fillId="8" borderId="0" xfId="1" applyFont="1" applyFill="1"/>
    <xf numFmtId="170" fontId="0" fillId="11" borderId="0" xfId="0" applyNumberFormat="1" applyFill="1"/>
    <xf numFmtId="9" fontId="0" fillId="11" borderId="0" xfId="1" applyFont="1" applyFill="1"/>
    <xf numFmtId="0" fontId="11" fillId="6" borderId="0" xfId="0" applyFont="1" applyFill="1"/>
    <xf numFmtId="0" fontId="11" fillId="6" borderId="0" xfId="0" applyFont="1" applyFill="1" applyAlignment="1">
      <alignment horizontal="right"/>
    </xf>
    <xf numFmtId="0" fontId="0" fillId="5" borderId="0" xfId="0" applyFill="1"/>
    <xf numFmtId="0" fontId="2" fillId="5" borderId="0" xfId="0" applyFont="1" applyFill="1"/>
    <xf numFmtId="0" fontId="2" fillId="5" borderId="1" xfId="0" applyFont="1" applyFill="1" applyBorder="1"/>
    <xf numFmtId="170" fontId="0" fillId="8" borderId="1" xfId="0" applyNumberFormat="1" applyFill="1" applyBorder="1"/>
    <xf numFmtId="9" fontId="0" fillId="8" borderId="1" xfId="1" applyFont="1" applyFill="1" applyBorder="1"/>
    <xf numFmtId="0" fontId="8" fillId="5" borderId="0" xfId="0" applyFont="1" applyFill="1"/>
    <xf numFmtId="0" fontId="8" fillId="5" borderId="1" xfId="0" applyFont="1" applyFill="1" applyBorder="1"/>
    <xf numFmtId="170" fontId="0" fillId="11" borderId="1" xfId="0" applyNumberFormat="1" applyFill="1" applyBorder="1"/>
    <xf numFmtId="9" fontId="0" fillId="11" borderId="1" xfId="1" applyFont="1" applyFill="1" applyBorder="1"/>
    <xf numFmtId="172" fontId="0" fillId="8" borderId="0" xfId="1" applyNumberFormat="1" applyFont="1" applyFill="1"/>
    <xf numFmtId="172" fontId="0" fillId="11" borderId="0" xfId="1" applyNumberFormat="1" applyFont="1" applyFill="1"/>
    <xf numFmtId="0" fontId="1" fillId="5" borderId="1" xfId="0" applyFont="1" applyFill="1" applyBorder="1"/>
    <xf numFmtId="0" fontId="0" fillId="5" borderId="1" xfId="0" applyFill="1" applyBorder="1"/>
    <xf numFmtId="172" fontId="0" fillId="8" borderId="1" xfId="1" applyNumberFormat="1" applyFont="1" applyFill="1" applyBorder="1"/>
    <xf numFmtId="172" fontId="0" fillId="11" borderId="1" xfId="1" applyNumberFormat="1" applyFont="1" applyFill="1" applyBorder="1"/>
    <xf numFmtId="0" fontId="29" fillId="3" borderId="0" xfId="0" applyFont="1" applyFill="1"/>
    <xf numFmtId="0" fontId="0" fillId="8" borderId="0" xfId="0" applyFill="1"/>
    <xf numFmtId="3" fontId="0" fillId="8" borderId="0" xfId="0" applyNumberFormat="1" applyFill="1"/>
    <xf numFmtId="0" fontId="1" fillId="13" borderId="0" xfId="0" applyFont="1" applyFill="1"/>
    <xf numFmtId="0" fontId="16" fillId="0" borderId="0" xfId="0" applyFont="1" applyAlignment="1">
      <alignment vertical="center"/>
    </xf>
    <xf numFmtId="0" fontId="11" fillId="3" borderId="0" xfId="0" applyFont="1" applyFill="1" applyAlignment="1">
      <alignment horizontal="right"/>
    </xf>
    <xf numFmtId="3" fontId="0" fillId="11" borderId="0" xfId="0" applyNumberFormat="1" applyFill="1"/>
    <xf numFmtId="0" fontId="0" fillId="13" borderId="0" xfId="0" applyFill="1"/>
    <xf numFmtId="2" fontId="0" fillId="0" borderId="0" xfId="0" applyNumberFormat="1"/>
    <xf numFmtId="0" fontId="1" fillId="8" borderId="0" xfId="0" applyFont="1" applyFill="1"/>
    <xf numFmtId="2" fontId="0" fillId="8" borderId="0" xfId="1" applyNumberFormat="1" applyFont="1" applyFill="1"/>
    <xf numFmtId="0" fontId="11" fillId="3" borderId="0" xfId="0" applyFont="1" applyFill="1"/>
    <xf numFmtId="0" fontId="1" fillId="11" borderId="0" xfId="0" applyFont="1" applyFill="1"/>
    <xf numFmtId="0" fontId="0" fillId="11" borderId="0" xfId="0" applyFill="1"/>
    <xf numFmtId="168" fontId="0" fillId="8" borderId="0" xfId="1" applyNumberFormat="1" applyFont="1" applyFill="1"/>
    <xf numFmtId="0" fontId="14" fillId="3" borderId="0" xfId="0" applyFont="1" applyFill="1" applyAlignment="1">
      <alignment horizontal="left" vertical="center" wrapText="1"/>
    </xf>
    <xf numFmtId="168" fontId="0" fillId="11" borderId="0" xfId="1" applyNumberFormat="1" applyFont="1" applyFill="1"/>
    <xf numFmtId="0" fontId="1" fillId="3" borderId="0" xfId="0" applyFont="1" applyFill="1" applyAlignment="1">
      <alignment horizontal="left" vertical="center"/>
    </xf>
    <xf numFmtId="168" fontId="2" fillId="3" borderId="0" xfId="1" applyNumberFormat="1" applyFont="1" applyFill="1"/>
    <xf numFmtId="168" fontId="2" fillId="3" borderId="0" xfId="0" applyNumberFormat="1" applyFont="1" applyFill="1"/>
    <xf numFmtId="168" fontId="2" fillId="8" borderId="0" xfId="1" applyNumberFormat="1" applyFont="1" applyFill="1"/>
    <xf numFmtId="168" fontId="2" fillId="8" borderId="0" xfId="0" applyNumberFormat="1" applyFont="1" applyFill="1"/>
    <xf numFmtId="0" fontId="2" fillId="13" borderId="0" xfId="0" applyFont="1" applyFill="1"/>
    <xf numFmtId="168" fontId="2" fillId="11" borderId="0" xfId="1" applyNumberFormat="1" applyFont="1" applyFill="1"/>
    <xf numFmtId="168" fontId="2" fillId="11" borderId="0" xfId="0" applyNumberFormat="1" applyFont="1" applyFill="1"/>
    <xf numFmtId="9" fontId="6" fillId="8" borderId="0" xfId="1" applyFont="1" applyFill="1"/>
    <xf numFmtId="9" fontId="6" fillId="11" borderId="0" xfId="1" applyFont="1" applyFill="1"/>
    <xf numFmtId="2" fontId="0" fillId="15" borderId="2" xfId="0" applyNumberFormat="1" applyFill="1" applyBorder="1"/>
    <xf numFmtId="2" fontId="0" fillId="2" borderId="2" xfId="0" applyNumberFormat="1" applyFill="1" applyBorder="1"/>
    <xf numFmtId="2" fontId="0" fillId="15" borderId="3" xfId="0" applyNumberFormat="1" applyFill="1" applyBorder="1"/>
    <xf numFmtId="2" fontId="0" fillId="2" borderId="3" xfId="0" applyNumberFormat="1" applyFill="1" applyBorder="1"/>
    <xf numFmtId="0" fontId="0" fillId="14" borderId="2" xfId="0" applyFill="1" applyBorder="1"/>
    <xf numFmtId="0" fontId="0" fillId="14" borderId="3" xfId="0" applyFill="1" applyBorder="1"/>
    <xf numFmtId="2" fontId="0" fillId="12" borderId="2" xfId="0" applyNumberFormat="1" applyFill="1" applyBorder="1"/>
    <xf numFmtId="2" fontId="0" fillId="12" borderId="3" xfId="0" applyNumberFormat="1" applyFill="1" applyBorder="1"/>
    <xf numFmtId="0" fontId="14" fillId="3" borderId="0" xfId="0" applyFont="1" applyFill="1" applyAlignment="1">
      <alignment horizontal="left" wrapText="1"/>
    </xf>
    <xf numFmtId="0" fontId="7" fillId="3" borderId="0" xfId="2" applyFill="1"/>
    <xf numFmtId="2" fontId="4" fillId="3" borderId="0" xfId="0" applyNumberFormat="1" applyFont="1" applyFill="1"/>
    <xf numFmtId="172" fontId="2" fillId="3" borderId="0" xfId="0" applyNumberFormat="1" applyFont="1" applyFill="1"/>
    <xf numFmtId="168" fontId="3" fillId="3" borderId="0" xfId="0" applyNumberFormat="1" applyFont="1" applyFill="1"/>
    <xf numFmtId="2" fontId="2" fillId="3" borderId="0" xfId="0" applyNumberFormat="1" applyFont="1" applyFill="1"/>
    <xf numFmtId="168" fontId="0" fillId="0" borderId="0" xfId="0" applyNumberFormat="1"/>
    <xf numFmtId="2" fontId="3" fillId="3" borderId="0" xfId="0" applyNumberFormat="1" applyFont="1" applyFill="1"/>
    <xf numFmtId="0" fontId="17" fillId="3" borderId="0" xfId="0" applyFont="1" applyFill="1" applyAlignment="1">
      <alignment vertical="center"/>
    </xf>
    <xf numFmtId="0" fontId="19" fillId="3" borderId="0" xfId="0" applyFont="1" applyFill="1" applyAlignment="1">
      <alignment vertical="center"/>
    </xf>
    <xf numFmtId="0" fontId="32" fillId="3" borderId="0" xfId="0" applyFont="1" applyFill="1"/>
    <xf numFmtId="0" fontId="34" fillId="3" borderId="0" xfId="0" applyFont="1" applyFill="1"/>
    <xf numFmtId="0" fontId="14" fillId="0" borderId="0" xfId="0" applyFont="1" applyAlignment="1">
      <alignment vertical="center"/>
    </xf>
    <xf numFmtId="0" fontId="0" fillId="14" borderId="1" xfId="0" applyFill="1" applyBorder="1"/>
    <xf numFmtId="168" fontId="0" fillId="12" borderId="1" xfId="1" applyNumberFormat="1" applyFont="1" applyFill="1" applyBorder="1"/>
    <xf numFmtId="168" fontId="0" fillId="12" borderId="5" xfId="1" applyNumberFormat="1" applyFont="1" applyFill="1" applyBorder="1"/>
    <xf numFmtId="0" fontId="0" fillId="14" borderId="5" xfId="0" applyFill="1" applyBorder="1"/>
    <xf numFmtId="0" fontId="1" fillId="3" borderId="0" xfId="0" applyFont="1" applyFill="1" applyAlignment="1">
      <alignment horizontal="center"/>
    </xf>
    <xf numFmtId="168" fontId="0" fillId="15" borderId="5" xfId="1" applyNumberFormat="1" applyFont="1" applyFill="1" applyBorder="1"/>
    <xf numFmtId="0" fontId="11" fillId="6" borderId="5" xfId="0" applyFont="1" applyFill="1" applyBorder="1" applyAlignment="1">
      <alignment horizontal="center" vertical="center"/>
    </xf>
    <xf numFmtId="3" fontId="0" fillId="12" borderId="1" xfId="0" applyNumberFormat="1" applyFill="1" applyBorder="1"/>
    <xf numFmtId="3" fontId="0" fillId="15" borderId="1" xfId="0" applyNumberFormat="1" applyFill="1" applyBorder="1"/>
    <xf numFmtId="0" fontId="0" fillId="14" borderId="4" xfId="0" applyFill="1" applyBorder="1"/>
    <xf numFmtId="0" fontId="11" fillId="6" borderId="6" xfId="0" applyFont="1" applyFill="1" applyBorder="1" applyAlignment="1">
      <alignment vertical="center"/>
    </xf>
    <xf numFmtId="0" fontId="11" fillId="6" borderId="5" xfId="0" applyFont="1" applyFill="1" applyBorder="1" applyAlignment="1">
      <alignment vertical="center"/>
    </xf>
    <xf numFmtId="1" fontId="0" fillId="12" borderId="1" xfId="0" applyNumberFormat="1" applyFill="1" applyBorder="1"/>
    <xf numFmtId="1" fontId="0" fillId="12" borderId="5" xfId="0" applyNumberFormat="1" applyFill="1" applyBorder="1"/>
    <xf numFmtId="0" fontId="0" fillId="3" borderId="0" xfId="0" applyFill="1" applyAlignment="1">
      <alignment horizontal="center"/>
    </xf>
    <xf numFmtId="1" fontId="0" fillId="15" borderId="1" xfId="0" applyNumberFormat="1" applyFill="1" applyBorder="1"/>
    <xf numFmtId="1" fontId="0" fillId="15" borderId="5" xfId="0" applyNumberFormat="1" applyFill="1" applyBorder="1"/>
    <xf numFmtId="0" fontId="0" fillId="3" borderId="0" xfId="0" applyFill="1" applyAlignment="1">
      <alignment horizontal="left"/>
    </xf>
    <xf numFmtId="9" fontId="0" fillId="12" borderId="1" xfId="1" applyFont="1" applyFill="1" applyBorder="1"/>
    <xf numFmtId="9" fontId="0" fillId="12" borderId="5" xfId="1" applyFont="1" applyFill="1" applyBorder="1"/>
    <xf numFmtId="9" fontId="0" fillId="12" borderId="4" xfId="1" applyFont="1" applyFill="1" applyBorder="1"/>
    <xf numFmtId="9" fontId="0" fillId="15" borderId="1" xfId="1" applyFont="1" applyFill="1" applyBorder="1"/>
    <xf numFmtId="9" fontId="0" fillId="15" borderId="5" xfId="1" applyFont="1" applyFill="1" applyBorder="1"/>
    <xf numFmtId="9" fontId="0" fillId="15" borderId="4" xfId="1" applyFont="1" applyFill="1" applyBorder="1"/>
    <xf numFmtId="0" fontId="11" fillId="6" borderId="5" xfId="0" applyFont="1" applyFill="1" applyBorder="1" applyAlignment="1">
      <alignment vertical="center" wrapText="1"/>
    </xf>
    <xf numFmtId="0" fontId="1" fillId="14" borderId="1" xfId="0" applyFont="1" applyFill="1" applyBorder="1"/>
    <xf numFmtId="167" fontId="0" fillId="15" borderId="1" xfId="0" applyNumberFormat="1" applyFill="1" applyBorder="1" applyAlignment="1">
      <alignment wrapText="1"/>
    </xf>
    <xf numFmtId="167" fontId="0" fillId="15" borderId="5" xfId="0" applyNumberFormat="1" applyFill="1" applyBorder="1"/>
    <xf numFmtId="168" fontId="0" fillId="15" borderId="1" xfId="1" applyNumberFormat="1" applyFont="1" applyFill="1" applyBorder="1" applyAlignment="1">
      <alignment wrapText="1"/>
    </xf>
    <xf numFmtId="0" fontId="2" fillId="16" borderId="0" xfId="0" applyFont="1" applyFill="1"/>
    <xf numFmtId="0" fontId="0" fillId="16" borderId="0" xfId="0" applyFill="1" applyAlignment="1">
      <alignment horizontal="left" vertical="center"/>
    </xf>
    <xf numFmtId="0" fontId="14" fillId="3" borderId="0" xfId="0" applyFont="1" applyFill="1" applyAlignment="1">
      <alignment horizontal="left" vertical="top" wrapText="1"/>
    </xf>
    <xf numFmtId="0" fontId="14" fillId="3" borderId="0" xfId="0" applyFont="1" applyFill="1" applyAlignment="1">
      <alignment vertical="center"/>
    </xf>
    <xf numFmtId="173" fontId="0" fillId="12" borderId="1" xfId="9" applyNumberFormat="1" applyFont="1" applyFill="1" applyBorder="1"/>
    <xf numFmtId="168" fontId="23" fillId="4" borderId="5" xfId="1" applyNumberFormat="1" applyFont="1" applyFill="1" applyBorder="1"/>
    <xf numFmtId="168" fontId="23" fillId="4" borderId="1" xfId="1" applyNumberFormat="1" applyFont="1" applyFill="1" applyBorder="1"/>
    <xf numFmtId="173" fontId="23" fillId="4" borderId="5" xfId="9" applyNumberFormat="1" applyFont="1" applyFill="1" applyBorder="1"/>
    <xf numFmtId="173" fontId="23" fillId="4" borderId="1" xfId="9" applyNumberFormat="1" applyFont="1" applyFill="1" applyBorder="1"/>
    <xf numFmtId="0" fontId="12" fillId="6" borderId="0" xfId="0" applyFont="1" applyFill="1" applyAlignment="1">
      <alignment vertical="center"/>
    </xf>
    <xf numFmtId="0" fontId="11" fillId="6" borderId="0" xfId="0" applyFont="1" applyFill="1" applyAlignment="1">
      <alignment horizontal="right" vertical="center" wrapText="1"/>
    </xf>
    <xf numFmtId="0" fontId="0" fillId="14" borderId="0" xfId="0" applyFill="1"/>
    <xf numFmtId="0" fontId="1" fillId="14" borderId="5" xfId="0" applyFont="1" applyFill="1" applyBorder="1" applyAlignment="1">
      <alignment vertical="center"/>
    </xf>
    <xf numFmtId="9" fontId="0" fillId="12" borderId="5" xfId="1" applyFont="1" applyFill="1" applyBorder="1" applyAlignment="1">
      <alignment vertical="center"/>
    </xf>
    <xf numFmtId="0" fontId="1" fillId="14" borderId="0" xfId="0" applyFont="1" applyFill="1" applyAlignment="1">
      <alignment vertical="center"/>
    </xf>
    <xf numFmtId="9" fontId="0" fillId="12" borderId="0" xfId="1" applyFont="1" applyFill="1" applyAlignment="1">
      <alignment vertical="center"/>
    </xf>
    <xf numFmtId="0" fontId="11" fillId="6" borderId="4" xfId="0" applyFont="1" applyFill="1" applyBorder="1" applyAlignment="1">
      <alignment vertical="center"/>
    </xf>
    <xf numFmtId="9" fontId="0" fillId="15" borderId="5" xfId="1" applyFont="1" applyFill="1" applyBorder="1" applyAlignment="1">
      <alignment vertical="center"/>
    </xf>
    <xf numFmtId="168" fontId="0" fillId="12" borderId="2" xfId="1" applyNumberFormat="1" applyFont="1" applyFill="1" applyBorder="1"/>
    <xf numFmtId="168" fontId="0" fillId="12" borderId="3" xfId="1" applyNumberFormat="1" applyFont="1" applyFill="1" applyBorder="1"/>
    <xf numFmtId="0" fontId="0" fillId="3" borderId="0" xfId="0" applyFill="1" applyAlignment="1">
      <alignment wrapText="1"/>
    </xf>
    <xf numFmtId="0" fontId="11" fillId="6" borderId="0" xfId="0" applyFont="1" applyFill="1" applyAlignment="1">
      <alignment horizontal="center" vertical="center" wrapText="1"/>
    </xf>
    <xf numFmtId="168" fontId="0" fillId="15" borderId="2" xfId="1" applyNumberFormat="1" applyFont="1" applyFill="1" applyBorder="1"/>
    <xf numFmtId="168" fontId="0" fillId="15" borderId="3" xfId="1" applyNumberFormat="1" applyFont="1" applyFill="1" applyBorder="1"/>
    <xf numFmtId="0" fontId="0" fillId="15" borderId="5" xfId="0" applyFill="1" applyBorder="1"/>
    <xf numFmtId="0" fontId="2" fillId="8" borderId="0" xfId="0" applyFont="1" applyFill="1" applyAlignment="1">
      <alignment horizontal="left"/>
    </xf>
    <xf numFmtId="0" fontId="2" fillId="3" borderId="0" xfId="0" applyFont="1" applyFill="1" applyAlignment="1">
      <alignment horizontal="left"/>
    </xf>
    <xf numFmtId="0" fontId="14" fillId="3" borderId="0" xfId="0" applyFont="1" applyFill="1" applyAlignment="1">
      <alignment horizontal="left"/>
    </xf>
    <xf numFmtId="0" fontId="11" fillId="6" borderId="5" xfId="0" applyFont="1" applyFill="1" applyBorder="1" applyAlignment="1">
      <alignment horizontal="center" vertical="center" wrapText="1"/>
    </xf>
    <xf numFmtId="0" fontId="1" fillId="17" borderId="1" xfId="0" applyFont="1" applyFill="1" applyBorder="1" applyAlignment="1">
      <alignment vertical="center"/>
    </xf>
    <xf numFmtId="168" fontId="0" fillId="17" borderId="1" xfId="1" applyNumberFormat="1" applyFont="1" applyFill="1" applyBorder="1" applyAlignment="1">
      <alignment vertical="center"/>
    </xf>
    <xf numFmtId="0" fontId="1" fillId="17" borderId="5" xfId="0" applyFont="1" applyFill="1" applyBorder="1" applyAlignment="1">
      <alignment vertical="center"/>
    </xf>
    <xf numFmtId="0" fontId="1" fillId="17" borderId="0" xfId="0" applyFont="1" applyFill="1" applyAlignment="1">
      <alignment vertical="center"/>
    </xf>
    <xf numFmtId="168" fontId="0" fillId="17" borderId="0" xfId="1" applyNumberFormat="1" applyFont="1" applyFill="1" applyAlignment="1">
      <alignment vertical="center"/>
    </xf>
    <xf numFmtId="0" fontId="11" fillId="6" borderId="0" xfId="0" applyFont="1" applyFill="1" applyAlignment="1">
      <alignment horizontal="left" wrapText="1"/>
    </xf>
    <xf numFmtId="1" fontId="0" fillId="17" borderId="1" xfId="0" applyNumberFormat="1" applyFill="1" applyBorder="1" applyAlignment="1">
      <alignment horizontal="right" vertical="center"/>
    </xf>
    <xf numFmtId="174" fontId="0" fillId="17" borderId="2" xfId="10" applyNumberFormat="1" applyFont="1" applyFill="1" applyBorder="1"/>
    <xf numFmtId="0" fontId="35" fillId="18" borderId="4" xfId="0" applyFont="1" applyFill="1" applyBorder="1" applyAlignment="1">
      <alignment horizontal="center" vertical="center" wrapText="1"/>
    </xf>
    <xf numFmtId="9" fontId="23" fillId="19" borderId="1" xfId="1" applyFont="1" applyFill="1" applyBorder="1"/>
    <xf numFmtId="168" fontId="0" fillId="17" borderId="1" xfId="1" applyNumberFormat="1" applyFont="1" applyFill="1" applyBorder="1" applyAlignment="1">
      <alignment horizontal="right" vertical="center"/>
    </xf>
    <xf numFmtId="0" fontId="14" fillId="3" borderId="0" xfId="0" applyFont="1" applyFill="1" applyAlignment="1">
      <alignment vertical="top"/>
    </xf>
    <xf numFmtId="168" fontId="0" fillId="4" borderId="5" xfId="1" applyNumberFormat="1" applyFont="1" applyFill="1" applyBorder="1"/>
    <xf numFmtId="0" fontId="11" fillId="6" borderId="1" xfId="0" applyFont="1" applyFill="1" applyBorder="1" applyAlignment="1">
      <alignment horizontal="center" vertical="center" wrapText="1"/>
    </xf>
    <xf numFmtId="0" fontId="0" fillId="14" borderId="5" xfId="0" applyFill="1" applyBorder="1" applyAlignment="1">
      <alignment vertical="center"/>
    </xf>
    <xf numFmtId="168" fontId="0" fillId="12" borderId="5" xfId="1" applyNumberFormat="1" applyFont="1" applyFill="1" applyBorder="1" applyAlignment="1">
      <alignment vertical="center"/>
    </xf>
    <xf numFmtId="0" fontId="0" fillId="14" borderId="1" xfId="0" applyFill="1" applyBorder="1" applyAlignment="1">
      <alignment vertical="center"/>
    </xf>
    <xf numFmtId="168" fontId="0" fillId="20" borderId="5" xfId="1" applyNumberFormat="1" applyFont="1" applyFill="1" applyBorder="1"/>
    <xf numFmtId="174" fontId="0" fillId="12" borderId="2" xfId="9" applyNumberFormat="1" applyFont="1" applyFill="1" applyBorder="1"/>
    <xf numFmtId="0" fontId="1" fillId="14" borderId="5" xfId="0" applyFont="1" applyFill="1" applyBorder="1"/>
    <xf numFmtId="174" fontId="1" fillId="12" borderId="2" xfId="9" applyNumberFormat="1" applyFont="1" applyFill="1" applyBorder="1"/>
    <xf numFmtId="174" fontId="0" fillId="4" borderId="5" xfId="9" applyNumberFormat="1" applyFont="1" applyFill="1" applyBorder="1"/>
    <xf numFmtId="174" fontId="1" fillId="4" borderId="5" xfId="9" applyNumberFormat="1" applyFont="1" applyFill="1" applyBorder="1"/>
    <xf numFmtId="174" fontId="0" fillId="20" borderId="5" xfId="9" applyNumberFormat="1" applyFont="1" applyFill="1" applyBorder="1"/>
    <xf numFmtId="10" fontId="0" fillId="12" borderId="2" xfId="1" applyNumberFormat="1" applyFont="1" applyFill="1" applyBorder="1"/>
    <xf numFmtId="10" fontId="6" fillId="12" borderId="2" xfId="1" applyNumberFormat="1" applyFont="1" applyFill="1" applyBorder="1"/>
    <xf numFmtId="10" fontId="0" fillId="4" borderId="5" xfId="1" applyNumberFormat="1" applyFont="1" applyFill="1" applyBorder="1"/>
    <xf numFmtId="0" fontId="1" fillId="14" borderId="1" xfId="0" applyFont="1" applyFill="1" applyBorder="1" applyAlignment="1">
      <alignment vertical="center"/>
    </xf>
    <xf numFmtId="171" fontId="0" fillId="12" borderId="5" xfId="4" applyNumberFormat="1" applyFont="1" applyFill="1" applyBorder="1" applyAlignment="1">
      <alignment vertical="center"/>
    </xf>
    <xf numFmtId="171" fontId="0" fillId="12" borderId="0" xfId="4" applyNumberFormat="1" applyFont="1" applyFill="1" applyBorder="1" applyAlignment="1">
      <alignment vertical="center"/>
    </xf>
    <xf numFmtId="171" fontId="0" fillId="12" borderId="0" xfId="4" applyNumberFormat="1" applyFont="1" applyFill="1" applyAlignment="1">
      <alignment vertical="center"/>
    </xf>
    <xf numFmtId="0" fontId="8" fillId="2" borderId="0" xfId="2" applyFont="1" applyFill="1"/>
    <xf numFmtId="0" fontId="33" fillId="2" borderId="0" xfId="2" applyFont="1" applyFill="1"/>
    <xf numFmtId="0" fontId="8" fillId="21" borderId="0" xfId="2" applyFont="1" applyFill="1"/>
    <xf numFmtId="0" fontId="33" fillId="21" borderId="0" xfId="2" applyFont="1" applyFill="1"/>
    <xf numFmtId="0" fontId="0" fillId="21" borderId="0" xfId="0" applyFill="1"/>
    <xf numFmtId="0" fontId="6" fillId="21" borderId="0" xfId="0" applyFont="1" applyFill="1"/>
    <xf numFmtId="0" fontId="0" fillId="2" borderId="0" xfId="0" applyFill="1"/>
    <xf numFmtId="0" fontId="8" fillId="22" borderId="0" xfId="2" applyFont="1" applyFill="1"/>
    <xf numFmtId="0" fontId="0" fillId="22" borderId="0" xfId="0" applyFill="1"/>
    <xf numFmtId="0" fontId="33" fillId="22" borderId="0" xfId="2" applyFont="1" applyFill="1"/>
    <xf numFmtId="0" fontId="8" fillId="23" borderId="0" xfId="2" applyFont="1" applyFill="1"/>
    <xf numFmtId="0" fontId="0" fillId="23" borderId="0" xfId="0" applyFill="1"/>
    <xf numFmtId="0" fontId="33" fillId="23" borderId="0" xfId="2" applyFont="1" applyFill="1"/>
    <xf numFmtId="10" fontId="0" fillId="12" borderId="1" xfId="1" applyNumberFormat="1" applyFont="1" applyFill="1" applyBorder="1" applyAlignment="1">
      <alignment vertical="center"/>
    </xf>
    <xf numFmtId="10" fontId="0" fillId="12" borderId="0" xfId="1" applyNumberFormat="1" applyFont="1" applyFill="1" applyAlignment="1">
      <alignment vertical="center"/>
    </xf>
    <xf numFmtId="171" fontId="0" fillId="15" borderId="1" xfId="4" applyNumberFormat="1" applyFont="1" applyFill="1" applyBorder="1" applyAlignment="1">
      <alignment vertical="center"/>
    </xf>
    <xf numFmtId="0" fontId="37" fillId="6" borderId="0" xfId="0" applyFont="1" applyFill="1" applyAlignment="1">
      <alignment horizontal="right" vertical="center" wrapText="1"/>
    </xf>
    <xf numFmtId="10" fontId="38" fillId="12" borderId="5" xfId="1" applyNumberFormat="1" applyFont="1" applyFill="1" applyBorder="1" applyAlignment="1">
      <alignment vertical="center"/>
    </xf>
    <xf numFmtId="10" fontId="38" fillId="20" borderId="5" xfId="1" applyNumberFormat="1" applyFont="1" applyFill="1" applyBorder="1" applyAlignment="1">
      <alignment vertical="center"/>
    </xf>
    <xf numFmtId="10" fontId="38" fillId="12" borderId="0" xfId="1" applyNumberFormat="1" applyFont="1" applyFill="1" applyBorder="1" applyAlignment="1">
      <alignment vertical="center"/>
    </xf>
    <xf numFmtId="10" fontId="38" fillId="20" borderId="0" xfId="1" applyNumberFormat="1" applyFont="1" applyFill="1" applyBorder="1" applyAlignment="1">
      <alignment vertical="center"/>
    </xf>
    <xf numFmtId="10" fontId="38" fillId="12" borderId="0" xfId="1" applyNumberFormat="1" applyFont="1" applyFill="1" applyAlignment="1">
      <alignment vertical="center"/>
    </xf>
    <xf numFmtId="10" fontId="38" fillId="20" borderId="0" xfId="1" applyNumberFormat="1" applyFont="1" applyFill="1" applyAlignment="1">
      <alignment vertical="center"/>
    </xf>
    <xf numFmtId="9" fontId="0" fillId="12" borderId="2" xfId="1" applyFont="1" applyFill="1" applyBorder="1"/>
    <xf numFmtId="9" fontId="0" fillId="20" borderId="2" xfId="1" applyFont="1" applyFill="1" applyBorder="1"/>
    <xf numFmtId="0" fontId="11" fillId="6" borderId="5" xfId="0" applyFont="1" applyFill="1" applyBorder="1" applyAlignment="1">
      <alignment horizontal="center" wrapText="1"/>
    </xf>
    <xf numFmtId="0" fontId="0" fillId="5" borderId="5" xfId="0" applyFill="1" applyBorder="1" applyAlignment="1">
      <alignment vertical="center"/>
    </xf>
    <xf numFmtId="9" fontId="0" fillId="12" borderId="5" xfId="0" applyNumberFormat="1" applyFill="1" applyBorder="1"/>
    <xf numFmtId="0" fontId="11" fillId="6" borderId="4" xfId="0" applyFont="1" applyFill="1" applyBorder="1" applyAlignment="1">
      <alignment horizontal="center" wrapText="1"/>
    </xf>
    <xf numFmtId="0" fontId="11" fillId="6" borderId="1" xfId="0" applyFont="1" applyFill="1" applyBorder="1" applyAlignment="1">
      <alignment horizontal="center" wrapText="1"/>
    </xf>
    <xf numFmtId="10" fontId="0" fillId="12" borderId="5" xfId="0" applyNumberFormat="1" applyFill="1" applyBorder="1"/>
    <xf numFmtId="0" fontId="0" fillId="5" borderId="4" xfId="0" applyFill="1" applyBorder="1" applyAlignment="1">
      <alignment vertical="center"/>
    </xf>
    <xf numFmtId="10" fontId="0" fillId="12" borderId="0" xfId="0" applyNumberFormat="1" applyFill="1"/>
    <xf numFmtId="10" fontId="0" fillId="12" borderId="1" xfId="0" applyNumberFormat="1" applyFill="1" applyBorder="1"/>
    <xf numFmtId="10" fontId="0" fillId="12" borderId="4" xfId="0" applyNumberFormat="1" applyFill="1" applyBorder="1"/>
    <xf numFmtId="0" fontId="0" fillId="14" borderId="0" xfId="0" applyFill="1" applyAlignment="1">
      <alignment wrapText="1"/>
    </xf>
    <xf numFmtId="0" fontId="0" fillId="5" borderId="1" xfId="0" applyFill="1" applyBorder="1" applyAlignment="1">
      <alignment vertical="center"/>
    </xf>
    <xf numFmtId="174" fontId="0" fillId="12" borderId="5" xfId="9" applyNumberFormat="1" applyFont="1" applyFill="1" applyBorder="1"/>
    <xf numFmtId="0" fontId="11" fillId="6" borderId="0" xfId="0" applyFont="1" applyFill="1" applyAlignment="1">
      <alignment horizontal="center" wrapText="1"/>
    </xf>
    <xf numFmtId="174" fontId="0" fillId="17" borderId="4" xfId="10" applyNumberFormat="1" applyFont="1" applyFill="1" applyBorder="1"/>
    <xf numFmtId="9" fontId="0" fillId="17" borderId="1" xfId="1" applyFont="1" applyFill="1" applyBorder="1"/>
    <xf numFmtId="10" fontId="0" fillId="20" borderId="5" xfId="0" applyNumberFormat="1" applyFill="1" applyBorder="1"/>
    <xf numFmtId="10" fontId="0" fillId="20" borderId="4" xfId="0" applyNumberFormat="1" applyFill="1" applyBorder="1"/>
    <xf numFmtId="10" fontId="0" fillId="15" borderId="5" xfId="1" applyNumberFormat="1" applyFont="1" applyFill="1" applyBorder="1" applyAlignment="1">
      <alignment vertical="center"/>
    </xf>
    <xf numFmtId="10" fontId="0" fillId="15" borderId="1" xfId="1" applyNumberFormat="1" applyFont="1" applyFill="1" applyBorder="1" applyAlignment="1">
      <alignment vertical="center"/>
    </xf>
    <xf numFmtId="10" fontId="0" fillId="15" borderId="0" xfId="1" applyNumberFormat="1" applyFont="1" applyFill="1" applyBorder="1" applyAlignment="1">
      <alignment vertical="center"/>
    </xf>
    <xf numFmtId="174" fontId="0" fillId="20" borderId="1" xfId="10" applyNumberFormat="1" applyFont="1" applyFill="1" applyBorder="1"/>
    <xf numFmtId="174" fontId="0" fillId="20" borderId="4" xfId="10" applyNumberFormat="1" applyFont="1" applyFill="1" applyBorder="1"/>
    <xf numFmtId="9" fontId="0" fillId="20" borderId="1" xfId="1" applyFont="1" applyFill="1" applyBorder="1"/>
    <xf numFmtId="10" fontId="0" fillId="17" borderId="5" xfId="1" applyNumberFormat="1" applyFont="1" applyFill="1" applyBorder="1"/>
    <xf numFmtId="10" fontId="0" fillId="17" borderId="1" xfId="1" applyNumberFormat="1" applyFont="1" applyFill="1" applyBorder="1"/>
    <xf numFmtId="10" fontId="0" fillId="20" borderId="5" xfId="1" applyNumberFormat="1" applyFont="1" applyFill="1" applyBorder="1"/>
    <xf numFmtId="168" fontId="0" fillId="15" borderId="1" xfId="1" applyNumberFormat="1" applyFont="1" applyFill="1" applyBorder="1" applyAlignment="1">
      <alignment vertical="center"/>
    </xf>
    <xf numFmtId="0" fontId="1" fillId="5" borderId="5" xfId="0" applyFont="1" applyFill="1" applyBorder="1" applyAlignment="1">
      <alignment vertical="center"/>
    </xf>
    <xf numFmtId="0" fontId="0" fillId="17" borderId="1" xfId="1" applyNumberFormat="1" applyFont="1" applyFill="1" applyBorder="1" applyAlignment="1">
      <alignment vertical="center"/>
    </xf>
    <xf numFmtId="0" fontId="0" fillId="17" borderId="1" xfId="0" applyFill="1" applyBorder="1" applyAlignment="1">
      <alignment vertical="center"/>
    </xf>
    <xf numFmtId="0" fontId="1" fillId="5" borderId="1" xfId="0" applyFont="1" applyFill="1" applyBorder="1" applyAlignment="1">
      <alignment vertical="center"/>
    </xf>
    <xf numFmtId="0" fontId="11" fillId="6" borderId="1" xfId="0" applyFont="1" applyFill="1" applyBorder="1" applyAlignment="1">
      <alignment vertical="center" wrapText="1"/>
    </xf>
    <xf numFmtId="0" fontId="0" fillId="15" borderId="1" xfId="1" applyNumberFormat="1" applyFont="1" applyFill="1" applyBorder="1" applyAlignment="1">
      <alignment vertical="center"/>
    </xf>
    <xf numFmtId="0" fontId="8" fillId="5" borderId="4" xfId="0" applyFont="1" applyFill="1" applyBorder="1"/>
    <xf numFmtId="0" fontId="2" fillId="5" borderId="4" xfId="0" applyFont="1" applyFill="1" applyBorder="1"/>
    <xf numFmtId="170" fontId="0" fillId="11" borderId="4" xfId="0" applyNumberFormat="1" applyFill="1" applyBorder="1"/>
    <xf numFmtId="9" fontId="0" fillId="11" borderId="4" xfId="1" applyFont="1" applyFill="1" applyBorder="1"/>
    <xf numFmtId="0" fontId="1" fillId="5" borderId="4" xfId="0" applyFont="1" applyFill="1" applyBorder="1"/>
    <xf numFmtId="0" fontId="0" fillId="5" borderId="4" xfId="0" applyFill="1" applyBorder="1"/>
    <xf numFmtId="172" fontId="0" fillId="11" borderId="4" xfId="1" applyNumberFormat="1" applyFont="1" applyFill="1" applyBorder="1"/>
    <xf numFmtId="0" fontId="33" fillId="3" borderId="0" xfId="2" applyFont="1" applyFill="1"/>
    <xf numFmtId="0" fontId="6" fillId="3" borderId="0" xfId="0" applyFont="1" applyFill="1"/>
    <xf numFmtId="0" fontId="11" fillId="6" borderId="1" xfId="0" applyFont="1" applyFill="1" applyBorder="1" applyAlignment="1">
      <alignment horizontal="center"/>
    </xf>
    <xf numFmtId="0" fontId="0" fillId="6" borderId="1" xfId="0" applyFill="1" applyBorder="1"/>
    <xf numFmtId="0" fontId="11" fillId="6" borderId="1" xfId="0" applyFont="1" applyFill="1" applyBorder="1" applyAlignment="1">
      <alignment horizontal="right"/>
    </xf>
    <xf numFmtId="0" fontId="11" fillId="6" borderId="1" xfId="0" applyFont="1" applyFill="1" applyBorder="1"/>
    <xf numFmtId="0" fontId="11" fillId="9" borderId="1" xfId="0" applyFont="1" applyFill="1" applyBorder="1"/>
    <xf numFmtId="0" fontId="11" fillId="9" borderId="1" xfId="0" applyFont="1" applyFill="1" applyBorder="1" applyAlignment="1">
      <alignment horizontal="center"/>
    </xf>
    <xf numFmtId="0" fontId="12" fillId="9" borderId="1" xfId="0" applyFont="1" applyFill="1" applyBorder="1"/>
    <xf numFmtId="0" fontId="11" fillId="9" borderId="1" xfId="0" applyFont="1" applyFill="1" applyBorder="1" applyAlignment="1">
      <alignment vertical="center" wrapText="1"/>
    </xf>
    <xf numFmtId="0" fontId="8" fillId="9" borderId="1" xfId="0" applyFont="1" applyFill="1" applyBorder="1"/>
    <xf numFmtId="0" fontId="12" fillId="9" borderId="1" xfId="0" applyFont="1" applyFill="1" applyBorder="1" applyAlignment="1">
      <alignment horizontal="left"/>
    </xf>
    <xf numFmtId="0" fontId="11" fillId="9" borderId="1" xfId="0" applyFont="1" applyFill="1" applyBorder="1" applyAlignment="1">
      <alignment wrapText="1"/>
    </xf>
    <xf numFmtId="0" fontId="11" fillId="9" borderId="1" xfId="0" applyFont="1" applyFill="1" applyBorder="1" applyAlignment="1">
      <alignment horizontal="center" wrapText="1"/>
    </xf>
    <xf numFmtId="0" fontId="24" fillId="9" borderId="1" xfId="0" applyFont="1" applyFill="1" applyBorder="1" applyAlignment="1">
      <alignment wrapText="1"/>
    </xf>
    <xf numFmtId="169" fontId="12" fillId="9" borderId="1" xfId="0" applyNumberFormat="1" applyFont="1" applyFill="1" applyBorder="1"/>
    <xf numFmtId="0" fontId="11" fillId="9" borderId="1" xfId="0" applyFont="1" applyFill="1" applyBorder="1" applyAlignment="1">
      <alignment horizontal="right"/>
    </xf>
    <xf numFmtId="17" fontId="11" fillId="9" borderId="1" xfId="0" applyNumberFormat="1" applyFont="1" applyFill="1" applyBorder="1"/>
    <xf numFmtId="17" fontId="24" fillId="6" borderId="1" xfId="0" applyNumberFormat="1" applyFont="1" applyFill="1" applyBorder="1"/>
    <xf numFmtId="2" fontId="11" fillId="9" borderId="1" xfId="0" applyNumberFormat="1" applyFont="1" applyFill="1" applyBorder="1"/>
    <xf numFmtId="0" fontId="2" fillId="9" borderId="1" xfId="0" applyFont="1" applyFill="1" applyBorder="1"/>
    <xf numFmtId="9" fontId="11" fillId="9" borderId="1" xfId="1" applyFont="1" applyFill="1" applyBorder="1"/>
    <xf numFmtId="168" fontId="11" fillId="9" borderId="1" xfId="0" applyNumberFormat="1" applyFont="1" applyFill="1" applyBorder="1"/>
    <xf numFmtId="0" fontId="11" fillId="6" borderId="1" xfId="0" applyFont="1" applyFill="1" applyBorder="1" applyAlignment="1">
      <alignment horizontal="left"/>
    </xf>
    <xf numFmtId="171" fontId="0" fillId="12" borderId="1" xfId="4" applyNumberFormat="1" applyFont="1" applyFill="1" applyBorder="1" applyAlignment="1">
      <alignment vertical="center"/>
    </xf>
    <xf numFmtId="0" fontId="12" fillId="6" borderId="1" xfId="0" applyFont="1" applyFill="1" applyBorder="1" applyAlignment="1">
      <alignment vertical="center"/>
    </xf>
    <xf numFmtId="0" fontId="11" fillId="6" borderId="1" xfId="0" applyFont="1" applyFill="1" applyBorder="1" applyAlignment="1">
      <alignment horizontal="right" vertical="center" wrapText="1"/>
    </xf>
    <xf numFmtId="0" fontId="36" fillId="6" borderId="1" xfId="0" applyFont="1" applyFill="1" applyBorder="1" applyAlignment="1">
      <alignment vertical="center"/>
    </xf>
    <xf numFmtId="0" fontId="37" fillId="6" borderId="1" xfId="0" applyFont="1" applyFill="1" applyBorder="1" applyAlignment="1">
      <alignment horizontal="center" vertical="center" wrapText="1"/>
    </xf>
    <xf numFmtId="174" fontId="0" fillId="17" borderId="5" xfId="10" applyNumberFormat="1" applyFont="1" applyFill="1" applyBorder="1"/>
    <xf numFmtId="174" fontId="0" fillId="12" borderId="5" xfId="10" applyNumberFormat="1" applyFont="1" applyFill="1" applyBorder="1"/>
    <xf numFmtId="174" fontId="0" fillId="20" borderId="5" xfId="10" applyNumberFormat="1" applyFont="1" applyFill="1" applyBorder="1"/>
    <xf numFmtId="0" fontId="39" fillId="0" borderId="0" xfId="0" applyFont="1"/>
    <xf numFmtId="0" fontId="1" fillId="3" borderId="0" xfId="0" applyFont="1" applyFill="1" applyAlignment="1">
      <alignment horizontal="right"/>
    </xf>
    <xf numFmtId="0" fontId="1" fillId="3" borderId="1" xfId="0" applyFont="1" applyFill="1" applyBorder="1" applyAlignment="1">
      <alignment horizontal="right"/>
    </xf>
    <xf numFmtId="0" fontId="1" fillId="3" borderId="0" xfId="0" applyFont="1" applyFill="1" applyAlignment="1">
      <alignment horizontal="center" wrapText="1"/>
    </xf>
    <xf numFmtId="0" fontId="1" fillId="3" borderId="0" xfId="0" applyFont="1" applyFill="1" applyAlignment="1">
      <alignment wrapText="1"/>
    </xf>
    <xf numFmtId="0" fontId="0" fillId="3" borderId="1" xfId="0" applyFill="1" applyBorder="1"/>
    <xf numFmtId="0" fontId="14" fillId="3" borderId="0" xfId="0" applyFont="1" applyFill="1" applyAlignment="1">
      <alignment vertical="center" wrapText="1"/>
    </xf>
    <xf numFmtId="0" fontId="1" fillId="3" borderId="1" xfId="0" applyFont="1" applyFill="1" applyBorder="1" applyAlignment="1">
      <alignment wrapText="1"/>
    </xf>
    <xf numFmtId="0" fontId="39" fillId="3" borderId="0" xfId="0" applyFont="1" applyFill="1"/>
    <xf numFmtId="0" fontId="14" fillId="3" borderId="0" xfId="0" applyFont="1" applyFill="1" applyAlignment="1">
      <alignment horizontal="left" wrapText="1"/>
    </xf>
    <xf numFmtId="0" fontId="11" fillId="6" borderId="5" xfId="0" applyFont="1" applyFill="1" applyBorder="1" applyAlignment="1">
      <alignment horizontal="center" vertical="center"/>
    </xf>
    <xf numFmtId="0" fontId="14" fillId="3" borderId="0" xfId="0" applyFont="1" applyFill="1" applyAlignment="1">
      <alignment horizontal="left" vertical="top" wrapText="1"/>
    </xf>
    <xf numFmtId="0" fontId="14" fillId="3" borderId="0" xfId="0" applyFont="1" applyFill="1" applyAlignment="1">
      <alignment wrapText="1"/>
    </xf>
    <xf numFmtId="0" fontId="11" fillId="6" borderId="1" xfId="0" applyFont="1" applyFill="1" applyBorder="1" applyAlignment="1">
      <alignment horizontal="center" vertical="center"/>
    </xf>
    <xf numFmtId="0" fontId="39" fillId="3" borderId="0" xfId="0" applyFont="1" applyFill="1" applyAlignment="1">
      <alignment horizontal="left" wrapText="1"/>
    </xf>
    <xf numFmtId="0" fontId="2" fillId="8" borderId="0" xfId="0" applyFont="1" applyFill="1" applyAlignment="1">
      <alignment horizontal="left" wrapText="1"/>
    </xf>
    <xf numFmtId="0" fontId="14" fillId="3" borderId="0" xfId="0" applyFont="1" applyFill="1" applyAlignment="1">
      <alignment horizontal="left" vertical="center" wrapText="1"/>
    </xf>
    <xf numFmtId="0" fontId="2" fillId="8" borderId="0" xfId="0" applyFont="1" applyFill="1" applyAlignment="1">
      <alignment horizontal="left" vertical="top" wrapText="1"/>
    </xf>
    <xf numFmtId="0" fontId="39" fillId="0" borderId="0" xfId="0" applyFont="1" applyAlignment="1">
      <alignment horizontal="left" vertical="top" wrapText="1"/>
    </xf>
    <xf numFmtId="0" fontId="14" fillId="3" borderId="0" xfId="0" applyFont="1" applyFill="1" applyAlignment="1">
      <alignment horizontal="left"/>
    </xf>
    <xf numFmtId="0" fontId="31" fillId="3" borderId="0" xfId="0" applyFont="1" applyFill="1" applyAlignment="1">
      <alignment horizontal="left" wrapText="1"/>
    </xf>
    <xf numFmtId="0" fontId="39" fillId="3" borderId="0" xfId="0" applyFont="1" applyFill="1" applyAlignment="1">
      <alignment horizontal="left" vertical="top" wrapText="1"/>
    </xf>
    <xf numFmtId="0" fontId="39" fillId="3" borderId="1" xfId="0" applyFont="1" applyFill="1" applyBorder="1" applyAlignment="1">
      <alignment horizontal="left" vertical="top" wrapText="1"/>
    </xf>
    <xf numFmtId="0" fontId="1" fillId="3" borderId="0" xfId="0" applyFont="1" applyFill="1" applyAlignment="1">
      <alignment horizontal="center" wrapText="1"/>
    </xf>
    <xf numFmtId="0" fontId="0" fillId="16" borderId="0" xfId="0" applyFill="1" applyAlignment="1">
      <alignment horizontal="left" vertical="center"/>
    </xf>
    <xf numFmtId="0" fontId="1" fillId="3" borderId="0" xfId="0" applyFont="1" applyFill="1" applyAlignment="1">
      <alignment horizontal="center" vertical="top" wrapText="1"/>
    </xf>
    <xf numFmtId="0" fontId="0" fillId="5" borderId="0" xfId="0" applyFill="1" applyAlignment="1">
      <alignment horizontal="left" vertical="top"/>
    </xf>
    <xf numFmtId="0" fontId="0" fillId="5" borderId="1" xfId="0" applyFill="1" applyBorder="1" applyAlignment="1">
      <alignment horizontal="left" vertical="top"/>
    </xf>
    <xf numFmtId="0" fontId="11" fillId="6" borderId="1" xfId="0" applyFont="1" applyFill="1" applyBorder="1" applyAlignment="1">
      <alignment horizontal="center" vertical="center" wrapText="1"/>
    </xf>
    <xf numFmtId="0" fontId="35" fillId="18" borderId="5" xfId="0" applyFont="1" applyFill="1" applyBorder="1" applyAlignment="1">
      <alignment horizontal="center" vertical="center"/>
    </xf>
    <xf numFmtId="0" fontId="11" fillId="6" borderId="1" xfId="0" applyFont="1" applyFill="1" applyBorder="1" applyAlignment="1">
      <alignment horizontal="center"/>
    </xf>
    <xf numFmtId="0" fontId="11" fillId="6" borderId="4" xfId="0" applyFont="1" applyFill="1" applyBorder="1" applyAlignment="1">
      <alignment horizontal="center" wrapText="1"/>
    </xf>
    <xf numFmtId="0" fontId="11" fillId="6" borderId="0" xfId="0" applyFont="1" applyFill="1" applyAlignment="1">
      <alignment horizontal="center" vertical="center" wrapText="1"/>
    </xf>
    <xf numFmtId="0" fontId="11" fillId="6" borderId="1" xfId="0" applyFont="1" applyFill="1" applyBorder="1" applyAlignment="1">
      <alignment horizontal="center" wrapText="1"/>
    </xf>
    <xf numFmtId="0" fontId="11" fillId="6" borderId="5" xfId="0" applyFont="1" applyFill="1" applyBorder="1" applyAlignment="1">
      <alignment horizontal="center" vertical="center" wrapText="1"/>
    </xf>
  </cellXfs>
  <cellStyles count="11">
    <cellStyle name="Comma" xfId="9" builtinId="3"/>
    <cellStyle name="Comma 2 2" xfId="10" xr:uid="{85E55178-005D-45DC-A11F-6B086F516219}"/>
    <cellStyle name="Confidential Information" xfId="6" xr:uid="{99CF0BC2-8A7C-4E94-9544-F01A7F0901D0}"/>
    <cellStyle name="Currency" xfId="4" builtinId="4"/>
    <cellStyle name="Currency 2" xfId="3" xr:uid="{00000000-0005-0000-0000-000001000000}"/>
    <cellStyle name="Hyperlink" xfId="2" builtinId="8"/>
    <cellStyle name="Normal" xfId="0" builtinId="0"/>
    <cellStyle name="Normal 2" xfId="5" xr:uid="{BDC026C5-744C-4B3B-9B15-D94380E5EF52}"/>
    <cellStyle name="Normal 4" xfId="7" xr:uid="{2F8C4463-6807-4362-945D-F1CC21A434DA}"/>
    <cellStyle name="Normal 8" xfId="8" xr:uid="{261AB160-C3EE-4663-AE50-FBDDCF23050A}"/>
    <cellStyle name="Percent" xfId="1" builtinId="5"/>
  </cellStyles>
  <dxfs count="1">
    <dxf>
      <font>
        <color rgb="FF9C0006"/>
      </font>
      <fill>
        <patternFill>
          <bgColor rgb="FFFFC7CE"/>
        </patternFill>
      </fill>
    </dxf>
  </dxfs>
  <tableStyles count="0" defaultTableStyle="TableStyleMedium2" defaultPivotStyle="PivotStyleLight16"/>
  <colors>
    <mruColors>
      <color rgb="FF2F3F51"/>
      <color rgb="FF5F9E88"/>
      <color rgb="FF000000"/>
      <color rgb="FF0B5B88"/>
      <color rgb="FFD2147D"/>
      <color rgb="FFA38FBE"/>
      <color rgb="FF6E8BAB"/>
      <color rgb="FFFBA927"/>
      <color rgb="FFF69588"/>
      <color rgb="FFBED8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16.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25.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98500286763719"/>
          <c:y val="3.7941460721580091E-2"/>
          <c:w val="0.76197990216160205"/>
          <c:h val="0.67401601719689264"/>
        </c:manualLayout>
      </c:layout>
      <c:lineChart>
        <c:grouping val="standard"/>
        <c:varyColors val="0"/>
        <c:ser>
          <c:idx val="0"/>
          <c:order val="0"/>
          <c:tx>
            <c:strRef>
              <c:f>'Fig 1.1'!$A$8</c:f>
              <c:strCache>
                <c:ptCount val="1"/>
                <c:pt idx="0">
                  <c:v>AGL</c:v>
                </c:pt>
              </c:strCache>
            </c:strRef>
          </c:tx>
          <c:spPr>
            <a:ln w="22225" cap="rnd">
              <a:solidFill>
                <a:srgbClr val="0B5B88"/>
              </a:solidFill>
              <a:round/>
            </a:ln>
            <a:effectLst/>
          </c:spPr>
          <c:marker>
            <c:symbol val="none"/>
          </c:marker>
          <c:cat>
            <c:multiLvlStrRef>
              <c:f>'Fig 1.1'!$B$6:$F$7</c:f>
              <c:multiLvlStrCache>
                <c:ptCount val="5"/>
                <c:lvl>
                  <c:pt idx="0">
                    <c:v>2017–18</c:v>
                  </c:pt>
                  <c:pt idx="1">
                    <c:v>2018–19</c:v>
                  </c:pt>
                  <c:pt idx="2">
                    <c:v>2019–20</c:v>
                  </c:pt>
                  <c:pt idx="3">
                    <c:v>2020–21</c:v>
                  </c:pt>
                  <c:pt idx="4">
                    <c:v>2021–22</c:v>
                  </c:pt>
                </c:lvl>
                <c:lvl>
                  <c:pt idx="0">
                    <c:v>Electricity</c:v>
                  </c:pt>
                </c:lvl>
              </c:multiLvlStrCache>
            </c:multiLvlStrRef>
          </c:cat>
          <c:val>
            <c:numRef>
              <c:f>'Fig 1.1'!$B$8:$F$8</c:f>
              <c:numCache>
                <c:formatCode>0.0%</c:formatCode>
                <c:ptCount val="5"/>
                <c:pt idx="0">
                  <c:v>0.21871611751158834</c:v>
                </c:pt>
                <c:pt idx="1">
                  <c:v>0.2143400114171867</c:v>
                </c:pt>
                <c:pt idx="2">
                  <c:v>0.21168611870785936</c:v>
                </c:pt>
                <c:pt idx="3">
                  <c:v>0.22506563757790921</c:v>
                </c:pt>
                <c:pt idx="4">
                  <c:v>0.22309265003355519</c:v>
                </c:pt>
              </c:numCache>
            </c:numRef>
          </c:val>
          <c:smooth val="0"/>
          <c:extLst>
            <c:ext xmlns:c16="http://schemas.microsoft.com/office/drawing/2014/chart" uri="{C3380CC4-5D6E-409C-BE32-E72D297353CC}">
              <c16:uniqueId val="{00000000-A6F0-4A79-8268-6D30391F5326}"/>
            </c:ext>
          </c:extLst>
        </c:ser>
        <c:ser>
          <c:idx val="1"/>
          <c:order val="1"/>
          <c:tx>
            <c:strRef>
              <c:f>'Fig 1.1'!$A$9</c:f>
              <c:strCache>
                <c:ptCount val="1"/>
                <c:pt idx="0">
                  <c:v>EnergyAustralia</c:v>
                </c:pt>
              </c:strCache>
            </c:strRef>
          </c:tx>
          <c:spPr>
            <a:ln w="22225" cap="rnd">
              <a:solidFill>
                <a:srgbClr val="5F9E88"/>
              </a:solidFill>
              <a:round/>
            </a:ln>
            <a:effectLst/>
          </c:spPr>
          <c:marker>
            <c:symbol val="none"/>
          </c:marker>
          <c:cat>
            <c:multiLvlStrRef>
              <c:f>'Fig 1.1'!$B$6:$F$7</c:f>
              <c:multiLvlStrCache>
                <c:ptCount val="5"/>
                <c:lvl>
                  <c:pt idx="0">
                    <c:v>2017–18</c:v>
                  </c:pt>
                  <c:pt idx="1">
                    <c:v>2018–19</c:v>
                  </c:pt>
                  <c:pt idx="2">
                    <c:v>2019–20</c:v>
                  </c:pt>
                  <c:pt idx="3">
                    <c:v>2020–21</c:v>
                  </c:pt>
                  <c:pt idx="4">
                    <c:v>2021–22</c:v>
                  </c:pt>
                </c:lvl>
                <c:lvl>
                  <c:pt idx="0">
                    <c:v>Electricity</c:v>
                  </c:pt>
                </c:lvl>
              </c:multiLvlStrCache>
            </c:multiLvlStrRef>
          </c:cat>
          <c:val>
            <c:numRef>
              <c:f>'Fig 1.1'!$B$9:$F$9</c:f>
              <c:numCache>
                <c:formatCode>0.0%</c:formatCode>
                <c:ptCount val="5"/>
                <c:pt idx="0">
                  <c:v>0.16848021012833686</c:v>
                </c:pt>
                <c:pt idx="1">
                  <c:v>0.16490253436948377</c:v>
                </c:pt>
                <c:pt idx="2">
                  <c:v>0.15904956227196429</c:v>
                </c:pt>
                <c:pt idx="3">
                  <c:v>0.15380303218368827</c:v>
                </c:pt>
                <c:pt idx="4">
                  <c:v>0.14947237111705336</c:v>
                </c:pt>
              </c:numCache>
            </c:numRef>
          </c:val>
          <c:smooth val="0"/>
          <c:extLst>
            <c:ext xmlns:c16="http://schemas.microsoft.com/office/drawing/2014/chart" uri="{C3380CC4-5D6E-409C-BE32-E72D297353CC}">
              <c16:uniqueId val="{00000001-A6F0-4A79-8268-6D30391F5326}"/>
            </c:ext>
          </c:extLst>
        </c:ser>
        <c:ser>
          <c:idx val="2"/>
          <c:order val="2"/>
          <c:tx>
            <c:strRef>
              <c:f>'Fig 1.1'!$A$10</c:f>
              <c:strCache>
                <c:ptCount val="1"/>
                <c:pt idx="0">
                  <c:v>Origin Energy</c:v>
                </c:pt>
              </c:strCache>
            </c:strRef>
          </c:tx>
          <c:spPr>
            <a:ln w="22225" cap="rnd">
              <a:solidFill>
                <a:srgbClr val="E0601F"/>
              </a:solidFill>
              <a:round/>
            </a:ln>
            <a:effectLst/>
          </c:spPr>
          <c:marker>
            <c:symbol val="none"/>
          </c:marker>
          <c:cat>
            <c:multiLvlStrRef>
              <c:f>'Fig 1.1'!$B$6:$F$7</c:f>
              <c:multiLvlStrCache>
                <c:ptCount val="5"/>
                <c:lvl>
                  <c:pt idx="0">
                    <c:v>2017–18</c:v>
                  </c:pt>
                  <c:pt idx="1">
                    <c:v>2018–19</c:v>
                  </c:pt>
                  <c:pt idx="2">
                    <c:v>2019–20</c:v>
                  </c:pt>
                  <c:pt idx="3">
                    <c:v>2020–21</c:v>
                  </c:pt>
                  <c:pt idx="4">
                    <c:v>2021–22</c:v>
                  </c:pt>
                </c:lvl>
                <c:lvl>
                  <c:pt idx="0">
                    <c:v>Electricity</c:v>
                  </c:pt>
                </c:lvl>
              </c:multiLvlStrCache>
            </c:multiLvlStrRef>
          </c:cat>
          <c:val>
            <c:numRef>
              <c:f>'Fig 1.1'!$B$10:$F$10</c:f>
              <c:numCache>
                <c:formatCode>0.0%</c:formatCode>
                <c:ptCount val="5"/>
                <c:pt idx="0">
                  <c:v>0.2965797514164516</c:v>
                </c:pt>
                <c:pt idx="1">
                  <c:v>0.28435255413239424</c:v>
                </c:pt>
                <c:pt idx="2">
                  <c:v>0.27898792733802935</c:v>
                </c:pt>
                <c:pt idx="3">
                  <c:v>0.27324308694808414</c:v>
                </c:pt>
                <c:pt idx="4">
                  <c:v>0.27112023212640635</c:v>
                </c:pt>
              </c:numCache>
            </c:numRef>
          </c:val>
          <c:smooth val="0"/>
          <c:extLst>
            <c:ext xmlns:c16="http://schemas.microsoft.com/office/drawing/2014/chart" uri="{C3380CC4-5D6E-409C-BE32-E72D297353CC}">
              <c16:uniqueId val="{00000002-A6F0-4A79-8268-6D30391F5326}"/>
            </c:ext>
          </c:extLst>
        </c:ser>
        <c:ser>
          <c:idx val="3"/>
          <c:order val="3"/>
          <c:tx>
            <c:strRef>
              <c:f>'Fig 1.1'!$A$11</c:f>
              <c:strCache>
                <c:ptCount val="1"/>
                <c:pt idx="0">
                  <c:v>Primary regional retailers</c:v>
                </c:pt>
              </c:strCache>
            </c:strRef>
          </c:tx>
          <c:spPr>
            <a:ln w="22225" cap="rnd">
              <a:solidFill>
                <a:srgbClr val="A38FBE"/>
              </a:solidFill>
              <a:round/>
            </a:ln>
            <a:effectLst/>
          </c:spPr>
          <c:marker>
            <c:symbol val="none"/>
          </c:marker>
          <c:cat>
            <c:multiLvlStrRef>
              <c:f>'Fig 1.1'!$B$6:$F$7</c:f>
              <c:multiLvlStrCache>
                <c:ptCount val="5"/>
                <c:lvl>
                  <c:pt idx="0">
                    <c:v>2017–18</c:v>
                  </c:pt>
                  <c:pt idx="1">
                    <c:v>2018–19</c:v>
                  </c:pt>
                  <c:pt idx="2">
                    <c:v>2019–20</c:v>
                  </c:pt>
                  <c:pt idx="3">
                    <c:v>2020–21</c:v>
                  </c:pt>
                  <c:pt idx="4">
                    <c:v>2021–22</c:v>
                  </c:pt>
                </c:lvl>
                <c:lvl>
                  <c:pt idx="0">
                    <c:v>Electricity</c:v>
                  </c:pt>
                </c:lvl>
              </c:multiLvlStrCache>
            </c:multiLvlStrRef>
          </c:cat>
          <c:val>
            <c:numRef>
              <c:f>'Fig 1.1'!$B$11:$F$11</c:f>
              <c:numCache>
                <c:formatCode>0.0%</c:formatCode>
                <c:ptCount val="5"/>
                <c:pt idx="0">
                  <c:v>0.16418322650360717</c:v>
                </c:pt>
                <c:pt idx="1">
                  <c:v>0.16086510953509447</c:v>
                </c:pt>
                <c:pt idx="2">
                  <c:v>0.15877361223171396</c:v>
                </c:pt>
                <c:pt idx="3">
                  <c:v>0.15667588161777099</c:v>
                </c:pt>
                <c:pt idx="4">
                  <c:v>0.15557320540673664</c:v>
                </c:pt>
              </c:numCache>
            </c:numRef>
          </c:val>
          <c:smooth val="0"/>
          <c:extLst>
            <c:ext xmlns:c16="http://schemas.microsoft.com/office/drawing/2014/chart" uri="{C3380CC4-5D6E-409C-BE32-E72D297353CC}">
              <c16:uniqueId val="{00000003-A6F0-4A79-8268-6D30391F5326}"/>
            </c:ext>
          </c:extLst>
        </c:ser>
        <c:ser>
          <c:idx val="4"/>
          <c:order val="4"/>
          <c:tx>
            <c:strRef>
              <c:f>'Fig 1.1'!$A$12</c:f>
              <c:strCache>
                <c:ptCount val="1"/>
                <c:pt idx="0">
                  <c:v>Tier 2 retailers</c:v>
                </c:pt>
              </c:strCache>
            </c:strRef>
          </c:tx>
          <c:spPr>
            <a:ln w="22225" cap="rnd">
              <a:solidFill>
                <a:srgbClr val="FFC000"/>
              </a:solidFill>
              <a:round/>
            </a:ln>
            <a:effectLst/>
          </c:spPr>
          <c:marker>
            <c:symbol val="none"/>
          </c:marker>
          <c:cat>
            <c:multiLvlStrRef>
              <c:f>'Fig 1.1'!$B$6:$F$7</c:f>
              <c:multiLvlStrCache>
                <c:ptCount val="5"/>
                <c:lvl>
                  <c:pt idx="0">
                    <c:v>2017–18</c:v>
                  </c:pt>
                  <c:pt idx="1">
                    <c:v>2018–19</c:v>
                  </c:pt>
                  <c:pt idx="2">
                    <c:v>2019–20</c:v>
                  </c:pt>
                  <c:pt idx="3">
                    <c:v>2020–21</c:v>
                  </c:pt>
                  <c:pt idx="4">
                    <c:v>2021–22</c:v>
                  </c:pt>
                </c:lvl>
                <c:lvl>
                  <c:pt idx="0">
                    <c:v>Electricity</c:v>
                  </c:pt>
                </c:lvl>
              </c:multiLvlStrCache>
            </c:multiLvlStrRef>
          </c:cat>
          <c:val>
            <c:numRef>
              <c:f>'Fig 1.1'!$B$12:$F$12</c:f>
              <c:numCache>
                <c:formatCode>0.0%</c:formatCode>
                <c:ptCount val="5"/>
                <c:pt idx="0">
                  <c:v>0.152040694440016</c:v>
                </c:pt>
                <c:pt idx="1">
                  <c:v>0.17553979054584085</c:v>
                </c:pt>
                <c:pt idx="2">
                  <c:v>0.19150277945043301</c:v>
                </c:pt>
                <c:pt idx="3">
                  <c:v>0.1912123616725474</c:v>
                </c:pt>
                <c:pt idx="4">
                  <c:v>0.20074154131624847</c:v>
                </c:pt>
              </c:numCache>
            </c:numRef>
          </c:val>
          <c:smooth val="0"/>
          <c:extLst>
            <c:ext xmlns:c16="http://schemas.microsoft.com/office/drawing/2014/chart" uri="{C3380CC4-5D6E-409C-BE32-E72D297353CC}">
              <c16:uniqueId val="{00000004-A6F0-4A79-8268-6D30391F5326}"/>
            </c:ext>
          </c:extLst>
        </c:ser>
        <c:dLbls>
          <c:showLegendKey val="0"/>
          <c:showVal val="0"/>
          <c:showCatName val="0"/>
          <c:showSerName val="0"/>
          <c:showPercent val="0"/>
          <c:showBubbleSize val="0"/>
        </c:dLbls>
        <c:smooth val="0"/>
        <c:axId val="744696320"/>
        <c:axId val="744702552"/>
      </c:lineChart>
      <c:catAx>
        <c:axId val="74469632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4702552"/>
        <c:crosses val="autoZero"/>
        <c:auto val="1"/>
        <c:lblAlgn val="ctr"/>
        <c:lblOffset val="100"/>
        <c:noMultiLvlLbl val="0"/>
      </c:catAx>
      <c:valAx>
        <c:axId val="744702552"/>
        <c:scaling>
          <c:orientation val="minMax"/>
          <c:max val="0.5"/>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Market share</a:t>
                </a:r>
              </a:p>
            </c:rich>
          </c:tx>
          <c:layout>
            <c:manualLayout>
              <c:xMode val="edge"/>
              <c:yMode val="edge"/>
              <c:x val="9.0898137214738464E-4"/>
              <c:y val="0.2343460543284462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4696320"/>
        <c:crosses val="autoZero"/>
        <c:crossBetween val="between"/>
        <c:majorUnit val="0.1"/>
      </c:valAx>
      <c:spPr>
        <a:solidFill>
          <a:srgbClr val="E7E6E6">
            <a:alpha val="50000"/>
          </a:srgbClr>
        </a:solidFill>
        <a:ln>
          <a:noFill/>
        </a:ln>
        <a:effectLst/>
      </c:spPr>
    </c:plotArea>
    <c:plotVisOnly val="1"/>
    <c:dispBlanksAs val="gap"/>
    <c:showDLblsOverMax val="0"/>
  </c:chart>
  <c:spPr>
    <a:no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94937669188768"/>
          <c:y val="5.5366750225410447E-2"/>
          <c:w val="0.72861870651278615"/>
          <c:h val="0.62286008699356954"/>
        </c:manualLayout>
      </c:layout>
      <c:barChart>
        <c:barDir val="col"/>
        <c:grouping val="clustered"/>
        <c:varyColors val="0"/>
        <c:ser>
          <c:idx val="0"/>
          <c:order val="0"/>
          <c:tx>
            <c:strRef>
              <c:f>'Fig 1.4'!$A$10</c:f>
              <c:strCache>
                <c:ptCount val="1"/>
                <c:pt idx="0">
                  <c:v>Small electricity retailers</c:v>
                </c:pt>
              </c:strCache>
            </c:strRef>
          </c:tx>
          <c:spPr>
            <a:solidFill>
              <a:srgbClr val="5F9E88"/>
            </a:solidFill>
            <a:ln>
              <a:noFill/>
            </a:ln>
            <a:effectLst/>
          </c:spPr>
          <c:invertIfNegative val="0"/>
          <c:cat>
            <c:strRef>
              <c:f>'Fig 1.4'!$B$9:$F$9</c:f>
              <c:strCache>
                <c:ptCount val="5"/>
                <c:pt idx="0">
                  <c:v>2017–18</c:v>
                </c:pt>
                <c:pt idx="1">
                  <c:v>2018–19</c:v>
                </c:pt>
                <c:pt idx="2">
                  <c:v>2019–20</c:v>
                </c:pt>
                <c:pt idx="3">
                  <c:v>2020–21</c:v>
                </c:pt>
                <c:pt idx="4">
                  <c:v>2021–22</c:v>
                </c:pt>
              </c:strCache>
            </c:strRef>
          </c:cat>
          <c:val>
            <c:numRef>
              <c:f>'Fig 1.4'!$B$10:$F$10</c:f>
              <c:numCache>
                <c:formatCode>#,##0</c:formatCode>
                <c:ptCount val="5"/>
                <c:pt idx="0">
                  <c:v>26.460999999999999</c:v>
                </c:pt>
                <c:pt idx="1">
                  <c:v>32.762</c:v>
                </c:pt>
                <c:pt idx="2">
                  <c:v>49.826000000000001</c:v>
                </c:pt>
                <c:pt idx="3">
                  <c:v>85.893000000000001</c:v>
                </c:pt>
                <c:pt idx="4">
                  <c:v>68.408000000000001</c:v>
                </c:pt>
              </c:numCache>
            </c:numRef>
          </c:val>
          <c:extLst>
            <c:ext xmlns:c16="http://schemas.microsoft.com/office/drawing/2014/chart" uri="{C3380CC4-5D6E-409C-BE32-E72D297353CC}">
              <c16:uniqueId val="{00000000-FE59-42A4-A4CB-BAD1937138F6}"/>
            </c:ext>
          </c:extLst>
        </c:ser>
        <c:dLbls>
          <c:showLegendKey val="0"/>
          <c:showVal val="0"/>
          <c:showCatName val="0"/>
          <c:showSerName val="0"/>
          <c:showPercent val="0"/>
          <c:showBubbleSize val="0"/>
        </c:dLbls>
        <c:gapWidth val="219"/>
        <c:overlap val="-27"/>
        <c:axId val="592947472"/>
        <c:axId val="592946816"/>
      </c:barChart>
      <c:scatterChart>
        <c:scatterStyle val="lineMarker"/>
        <c:varyColors val="0"/>
        <c:ser>
          <c:idx val="1"/>
          <c:order val="1"/>
          <c:tx>
            <c:strRef>
              <c:f>'Fig 1.4'!$A$11</c:f>
              <c:strCache>
                <c:ptCount val="1"/>
                <c:pt idx="0">
                  <c:v>% change from previous year</c:v>
                </c:pt>
              </c:strCache>
            </c:strRef>
          </c:tx>
          <c:spPr>
            <a:ln w="25400" cap="rnd">
              <a:noFill/>
              <a:round/>
            </a:ln>
            <a:effectLst/>
          </c:spPr>
          <c:marker>
            <c:symbol val="circle"/>
            <c:size val="5"/>
            <c:spPr>
              <a:solidFill>
                <a:schemeClr val="accent5"/>
              </a:solidFill>
              <a:ln w="9525">
                <a:solidFill>
                  <a:schemeClr val="accent5"/>
                </a:solidFill>
              </a:ln>
              <a:effectLst/>
            </c:spPr>
          </c:marker>
          <c:xVal>
            <c:strRef>
              <c:f>'Fig 1.4'!$B$9:$F$9</c:f>
              <c:strCache>
                <c:ptCount val="5"/>
                <c:pt idx="0">
                  <c:v>2017–18</c:v>
                </c:pt>
                <c:pt idx="1">
                  <c:v>2018–19</c:v>
                </c:pt>
                <c:pt idx="2">
                  <c:v>2019–20</c:v>
                </c:pt>
                <c:pt idx="3">
                  <c:v>2020–21</c:v>
                </c:pt>
                <c:pt idx="4">
                  <c:v>2021–22</c:v>
                </c:pt>
              </c:strCache>
            </c:strRef>
          </c:xVal>
          <c:yVal>
            <c:numRef>
              <c:f>'Fig 1.4'!$B$11:$F$11</c:f>
              <c:numCache>
                <c:formatCode>#,##0</c:formatCode>
                <c:ptCount val="5"/>
                <c:pt idx="1">
                  <c:v>23.812403159366614</c:v>
                </c:pt>
                <c:pt idx="2">
                  <c:v>52.084732311824666</c:v>
                </c:pt>
                <c:pt idx="3">
                  <c:v>72.385902942238985</c:v>
                </c:pt>
                <c:pt idx="4">
                  <c:v>-20.356722899421374</c:v>
                </c:pt>
              </c:numCache>
            </c:numRef>
          </c:yVal>
          <c:smooth val="0"/>
          <c:extLst>
            <c:ext xmlns:c16="http://schemas.microsoft.com/office/drawing/2014/chart" uri="{C3380CC4-5D6E-409C-BE32-E72D297353CC}">
              <c16:uniqueId val="{00000001-FE59-42A4-A4CB-BAD1937138F6}"/>
            </c:ext>
          </c:extLst>
        </c:ser>
        <c:dLbls>
          <c:showLegendKey val="0"/>
          <c:showVal val="0"/>
          <c:showCatName val="0"/>
          <c:showSerName val="0"/>
          <c:showPercent val="0"/>
          <c:showBubbleSize val="0"/>
        </c:dLbls>
        <c:axId val="592951408"/>
        <c:axId val="592947144"/>
      </c:scatterChart>
      <c:catAx>
        <c:axId val="59294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46816"/>
        <c:crosses val="autoZero"/>
        <c:auto val="1"/>
        <c:lblAlgn val="ctr"/>
        <c:lblOffset val="100"/>
        <c:noMultiLvlLbl val="0"/>
      </c:catAx>
      <c:valAx>
        <c:axId val="59294681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 ('000)</a:t>
                </a:r>
              </a:p>
            </c:rich>
          </c:tx>
          <c:layout>
            <c:manualLayout>
              <c:xMode val="edge"/>
              <c:yMode val="edge"/>
              <c:x val="5.0086201361812148E-3"/>
              <c:y val="9.146004918609708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47472"/>
        <c:crosses val="autoZero"/>
        <c:crossBetween val="between"/>
      </c:valAx>
      <c:valAx>
        <c:axId val="592947144"/>
        <c:scaling>
          <c:orientation val="minMax"/>
          <c:max val="140"/>
        </c:scaling>
        <c:delete val="0"/>
        <c:axPos val="r"/>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Change in customer numbers (%)</a:t>
                </a:r>
              </a:p>
            </c:rich>
          </c:tx>
          <c:layout>
            <c:manualLayout>
              <c:xMode val="edge"/>
              <c:yMode val="edge"/>
              <c:x val="0.93944044407661764"/>
              <c:y val="3.523338650707937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1408"/>
        <c:crosses val="max"/>
        <c:crossBetween val="midCat"/>
        <c:majorUnit val="20"/>
      </c:valAx>
      <c:valAx>
        <c:axId val="592951408"/>
        <c:scaling>
          <c:orientation val="minMax"/>
        </c:scaling>
        <c:delete val="1"/>
        <c:axPos val="b"/>
        <c:numFmt formatCode="General" sourceLinked="1"/>
        <c:majorTickMark val="none"/>
        <c:minorTickMark val="none"/>
        <c:tickLblPos val="nextTo"/>
        <c:crossAx val="592947144"/>
        <c:crosses val="autoZero"/>
        <c:crossBetween val="midCat"/>
      </c:valAx>
      <c:spPr>
        <a:solidFill>
          <a:srgbClr val="E7E6E6">
            <a:alpha val="30000"/>
          </a:srgbClr>
        </a:solidFill>
        <a:ln>
          <a:noFill/>
        </a:ln>
        <a:effectLst/>
      </c:spPr>
    </c:plotArea>
    <c:legend>
      <c:legendPos val="b"/>
      <c:layout>
        <c:manualLayout>
          <c:xMode val="edge"/>
          <c:yMode val="edge"/>
          <c:x val="0.18048640471420654"/>
          <c:y val="0.87479504988754253"/>
          <c:w val="0.63902719057158686"/>
          <c:h val="8.49382226757953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0046576890987"/>
          <c:y val="4.3627187551111009E-2"/>
          <c:w val="0.85384578343335604"/>
          <c:h val="0.66670703074867321"/>
        </c:manualLayout>
      </c:layout>
      <c:barChart>
        <c:barDir val="col"/>
        <c:grouping val="clustered"/>
        <c:varyColors val="0"/>
        <c:ser>
          <c:idx val="0"/>
          <c:order val="0"/>
          <c:tx>
            <c:strRef>
              <c:f>'Fig 3.32'!$C$6</c:f>
              <c:strCache>
                <c:ptCount val="1"/>
                <c:pt idx="0">
                  <c:v>% of residential electricity customers disconnected</c:v>
                </c:pt>
              </c:strCache>
            </c:strRef>
          </c:tx>
          <c:spPr>
            <a:solidFill>
              <a:schemeClr val="accent3"/>
            </a:solidFill>
            <a:ln>
              <a:noFill/>
            </a:ln>
            <a:effectLst/>
          </c:spPr>
          <c:invertIfNegative val="0"/>
          <c:cat>
            <c:multiLvlStrRef>
              <c:f>'Fig 3.32'!$A$7:$B$41</c:f>
              <c:multiLvlStrCache>
                <c:ptCount val="35"/>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AGL</c:v>
                  </c:pt>
                  <c:pt idx="5">
                    <c:v> </c:v>
                  </c:pt>
                  <c:pt idx="6">
                    <c:v>EnergyAustralia</c:v>
                  </c:pt>
                  <c:pt idx="11">
                    <c:v> </c:v>
                  </c:pt>
                  <c:pt idx="12">
                    <c:v>Origin Energy</c:v>
                  </c:pt>
                  <c:pt idx="17">
                    <c:v> </c:v>
                  </c:pt>
                  <c:pt idx="18">
                    <c:v>Primary regional 
retailers</c:v>
                  </c:pt>
                  <c:pt idx="23">
                    <c:v> </c:v>
                  </c:pt>
                  <c:pt idx="24">
                    <c:v>Tier 2 retailers</c:v>
                  </c:pt>
                  <c:pt idx="29">
                    <c:v> </c:v>
                  </c:pt>
                  <c:pt idx="30">
                    <c:v>Overall</c:v>
                  </c:pt>
                </c:lvl>
              </c:multiLvlStrCache>
            </c:multiLvlStrRef>
          </c:cat>
          <c:val>
            <c:numRef>
              <c:f>'Fig 3.32'!$C$7:$C$41</c:f>
              <c:numCache>
                <c:formatCode>0.00%</c:formatCode>
                <c:ptCount val="35"/>
                <c:pt idx="0">
                  <c:v>1.3031113805930907E-2</c:v>
                </c:pt>
                <c:pt idx="1">
                  <c:v>1.4840450450123289E-2</c:v>
                </c:pt>
                <c:pt idx="2">
                  <c:v>7.3855211842732858E-3</c:v>
                </c:pt>
                <c:pt idx="3">
                  <c:v>7.4962488746623986E-3</c:v>
                </c:pt>
                <c:pt idx="4">
                  <c:v>5.8818711994050215E-3</c:v>
                </c:pt>
                <c:pt idx="6">
                  <c:v>4.8526869612048676E-3</c:v>
                </c:pt>
                <c:pt idx="7">
                  <c:v>1.6124220694134484E-3</c:v>
                </c:pt>
                <c:pt idx="8">
                  <c:v>3.2555075527775226E-5</c:v>
                </c:pt>
                <c:pt idx="9">
                  <c:v>8.0507676528938368E-4</c:v>
                </c:pt>
                <c:pt idx="10">
                  <c:v>5.793633363378076E-4</c:v>
                </c:pt>
                <c:pt idx="12">
                  <c:v>1.210883888007548E-2</c:v>
                </c:pt>
                <c:pt idx="13">
                  <c:v>1.0775322857294585E-2</c:v>
                </c:pt>
                <c:pt idx="14">
                  <c:v>7.5515243882468283E-3</c:v>
                </c:pt>
                <c:pt idx="15">
                  <c:v>2.1037679417624302E-4</c:v>
                </c:pt>
                <c:pt idx="16">
                  <c:v>3.7923904551416419E-3</c:v>
                </c:pt>
                <c:pt idx="18">
                  <c:v>1.3692700704538339E-2</c:v>
                </c:pt>
                <c:pt idx="19">
                  <c:v>1.4423118796215382E-2</c:v>
                </c:pt>
                <c:pt idx="20">
                  <c:v>9.4804003944092118E-3</c:v>
                </c:pt>
                <c:pt idx="21">
                  <c:v>6.2746194994098986E-4</c:v>
                </c:pt>
                <c:pt idx="22">
                  <c:v>9.018006414289792E-3</c:v>
                </c:pt>
                <c:pt idx="24">
                  <c:v>1.2695391973357204E-2</c:v>
                </c:pt>
                <c:pt idx="25">
                  <c:v>1.24759889535884E-2</c:v>
                </c:pt>
                <c:pt idx="26">
                  <c:v>7.6263335149127027E-3</c:v>
                </c:pt>
                <c:pt idx="27">
                  <c:v>3.5282713040475041E-3</c:v>
                </c:pt>
                <c:pt idx="28">
                  <c:v>2.541750189243846E-3</c:v>
                </c:pt>
                <c:pt idx="30">
                  <c:v>1.1437260755427107E-2</c:v>
                </c:pt>
                <c:pt idx="31">
                  <c:v>1.1020994453464068E-2</c:v>
                </c:pt>
                <c:pt idx="32">
                  <c:v>6.6410758031105604E-3</c:v>
                </c:pt>
                <c:pt idx="33">
                  <c:v>2.6414125275806902E-3</c:v>
                </c:pt>
                <c:pt idx="34">
                  <c:v>4.3401898400432307E-3</c:v>
                </c:pt>
              </c:numCache>
            </c:numRef>
          </c:val>
          <c:extLst>
            <c:ext xmlns:c16="http://schemas.microsoft.com/office/drawing/2014/chart" uri="{C3380CC4-5D6E-409C-BE32-E72D297353CC}">
              <c16:uniqueId val="{00000000-EBA8-4C09-AFB9-9ADD2C535BC1}"/>
            </c:ext>
          </c:extLst>
        </c:ser>
        <c:dLbls>
          <c:showLegendKey val="0"/>
          <c:showVal val="0"/>
          <c:showCatName val="0"/>
          <c:showSerName val="0"/>
          <c:showPercent val="0"/>
          <c:showBubbleSize val="0"/>
        </c:dLbls>
        <c:gapWidth val="50"/>
        <c:axId val="1217198408"/>
        <c:axId val="1217198736"/>
      </c:barChart>
      <c:catAx>
        <c:axId val="121719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736"/>
        <c:crosses val="autoZero"/>
        <c:auto val="1"/>
        <c:lblAlgn val="ctr"/>
        <c:lblOffset val="100"/>
        <c:noMultiLvlLbl val="0"/>
      </c:catAx>
      <c:valAx>
        <c:axId val="121719873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2.2350934216678036E-3"/>
              <c:y val="0.2164551306086739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408"/>
        <c:crosses val="autoZero"/>
        <c:crossBetween val="between"/>
      </c:valAx>
      <c:spPr>
        <a:solidFill>
          <a:schemeClr val="bg2">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3.7507268322228948E-2"/>
          <c:w val="0.8569966318976967"/>
          <c:h val="0.77703815869170201"/>
        </c:manualLayout>
      </c:layout>
      <c:barChart>
        <c:barDir val="col"/>
        <c:grouping val="clustered"/>
        <c:varyColors val="0"/>
        <c:ser>
          <c:idx val="3"/>
          <c:order val="0"/>
          <c:tx>
            <c:strRef>
              <c:f>'Fig 3.33'!$A$7</c:f>
              <c:strCache>
                <c:ptCount val="1"/>
                <c:pt idx="0">
                  <c:v>Disconnections</c:v>
                </c:pt>
              </c:strCache>
            </c:strRef>
          </c:tx>
          <c:spPr>
            <a:solidFill>
              <a:schemeClr val="accent3"/>
            </a:solidFill>
            <a:ln>
              <a:noFill/>
            </a:ln>
            <a:effectLst/>
          </c:spPr>
          <c:invertIfNegative val="0"/>
          <c:cat>
            <c:strRef>
              <c:f>'Fig 3.33'!$B$6:$F$6</c:f>
              <c:strCache>
                <c:ptCount val="5"/>
                <c:pt idx="0">
                  <c:v>2017–18</c:v>
                </c:pt>
                <c:pt idx="1">
                  <c:v>2018–19</c:v>
                </c:pt>
                <c:pt idx="2">
                  <c:v>2019–20</c:v>
                </c:pt>
                <c:pt idx="3">
                  <c:v>2020–21</c:v>
                </c:pt>
                <c:pt idx="4">
                  <c:v>2021–22</c:v>
                </c:pt>
              </c:strCache>
            </c:strRef>
          </c:cat>
          <c:val>
            <c:numRef>
              <c:f>'Fig 3.33'!$B$7:$F$7</c:f>
              <c:numCache>
                <c:formatCode>_(* #,##0_);_(* \(#,##0\);_(* "-"??_);_(@_)</c:formatCode>
                <c:ptCount val="5"/>
                <c:pt idx="0">
                  <c:v>72100</c:v>
                </c:pt>
                <c:pt idx="1">
                  <c:v>70795</c:v>
                </c:pt>
                <c:pt idx="2">
                  <c:v>43608</c:v>
                </c:pt>
                <c:pt idx="3">
                  <c:v>17599</c:v>
                </c:pt>
                <c:pt idx="4">
                  <c:v>29219</c:v>
                </c:pt>
              </c:numCache>
            </c:numRef>
          </c:val>
          <c:extLst>
            <c:ext xmlns:c16="http://schemas.microsoft.com/office/drawing/2014/chart" uri="{C3380CC4-5D6E-409C-BE32-E72D297353CC}">
              <c16:uniqueId val="{00000000-24F6-46CD-8584-524A4C9AE84F}"/>
            </c:ext>
          </c:extLst>
        </c:ser>
        <c:ser>
          <c:idx val="2"/>
          <c:order val="1"/>
          <c:tx>
            <c:strRef>
              <c:f>'Fig 3.33'!$A$8</c:f>
              <c:strCache>
                <c:ptCount val="1"/>
                <c:pt idx="0">
                  <c:v>Reconnections within 7 days</c:v>
                </c:pt>
              </c:strCache>
            </c:strRef>
          </c:tx>
          <c:spPr>
            <a:solidFill>
              <a:schemeClr val="accent3">
                <a:alpha val="50000"/>
              </a:schemeClr>
            </a:solidFill>
            <a:ln>
              <a:noFill/>
            </a:ln>
            <a:effectLst/>
          </c:spPr>
          <c:invertIfNegative val="0"/>
          <c:cat>
            <c:strRef>
              <c:f>'Fig 3.33'!$B$6:$F$6</c:f>
              <c:strCache>
                <c:ptCount val="5"/>
                <c:pt idx="0">
                  <c:v>2017–18</c:v>
                </c:pt>
                <c:pt idx="1">
                  <c:v>2018–19</c:v>
                </c:pt>
                <c:pt idx="2">
                  <c:v>2019–20</c:v>
                </c:pt>
                <c:pt idx="3">
                  <c:v>2020–21</c:v>
                </c:pt>
                <c:pt idx="4">
                  <c:v>2021–22</c:v>
                </c:pt>
              </c:strCache>
            </c:strRef>
          </c:cat>
          <c:val>
            <c:numRef>
              <c:f>'Fig 3.33'!$B$8:$F$8</c:f>
              <c:numCache>
                <c:formatCode>_(* #,##0_);_(* \(#,##0\);_(* "-"??_);_(@_)</c:formatCode>
                <c:ptCount val="5"/>
                <c:pt idx="0">
                  <c:v>35156</c:v>
                </c:pt>
                <c:pt idx="1">
                  <c:v>34718</c:v>
                </c:pt>
                <c:pt idx="2">
                  <c:v>20503</c:v>
                </c:pt>
                <c:pt idx="3">
                  <c:v>6927</c:v>
                </c:pt>
                <c:pt idx="4">
                  <c:v>14132</c:v>
                </c:pt>
              </c:numCache>
            </c:numRef>
          </c:val>
          <c:extLst>
            <c:ext xmlns:c16="http://schemas.microsoft.com/office/drawing/2014/chart" uri="{C3380CC4-5D6E-409C-BE32-E72D297353CC}">
              <c16:uniqueId val="{00000001-24F6-46CD-8584-524A4C9AE84F}"/>
            </c:ext>
          </c:extLst>
        </c:ser>
        <c:dLbls>
          <c:showLegendKey val="0"/>
          <c:showVal val="0"/>
          <c:showCatName val="0"/>
          <c:showSerName val="0"/>
          <c:showPercent val="0"/>
          <c:showBubbleSize val="0"/>
        </c:dLbls>
        <c:gapWidth val="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disconnections / reconnections</a:t>
                </a:r>
              </a:p>
            </c:rich>
          </c:tx>
          <c:layout>
            <c:manualLayout>
              <c:xMode val="edge"/>
              <c:yMode val="edge"/>
              <c:x val="6.9123692494270604E-3"/>
              <c:y val="9.053408669737608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majorUnit val="10000"/>
      </c:valAx>
      <c:spPr>
        <a:solidFill>
          <a:schemeClr val="bg2">
            <a:lumMod val="20000"/>
            <a:lumOff val="80000"/>
          </a:schemeClr>
        </a:solidFill>
        <a:ln>
          <a:noFill/>
        </a:ln>
        <a:effectLst/>
      </c:spPr>
    </c:plotArea>
    <c:legend>
      <c:legendPos val="b"/>
      <c:layout>
        <c:manualLayout>
          <c:xMode val="edge"/>
          <c:yMode val="edge"/>
          <c:x val="0.12211043567740561"/>
          <c:y val="0.89154134837622911"/>
          <c:w val="0.84367218346411366"/>
          <c:h val="0.108458651623770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472440944881893"/>
        </c:manualLayout>
      </c:layout>
      <c:barChart>
        <c:barDir val="col"/>
        <c:grouping val="clustered"/>
        <c:varyColors val="0"/>
        <c:ser>
          <c:idx val="3"/>
          <c:order val="0"/>
          <c:tx>
            <c:strRef>
              <c:f>'Fig 3.34'!$A$8</c:f>
              <c:strCache>
                <c:ptCount val="1"/>
                <c:pt idx="0">
                  <c:v>2020–21</c:v>
                </c:pt>
              </c:strCache>
            </c:strRef>
          </c:tx>
          <c:spPr>
            <a:solidFill>
              <a:schemeClr val="accent3"/>
            </a:solidFill>
            <a:ln>
              <a:noFill/>
            </a:ln>
            <a:effectLst/>
          </c:spPr>
          <c:invertIfNegative val="0"/>
          <c:cat>
            <c:strRef>
              <c:f>'Fig 3.34'!$B$7:$E$7</c:f>
              <c:strCache>
                <c:ptCount val="4"/>
                <c:pt idx="0">
                  <c:v>&lt;$500</c:v>
                </c:pt>
                <c:pt idx="1">
                  <c:v>$500 to $1,500</c:v>
                </c:pt>
                <c:pt idx="2">
                  <c:v>$1,500 to $2,500</c:v>
                </c:pt>
                <c:pt idx="3">
                  <c:v>&gt;$2,500</c:v>
                </c:pt>
              </c:strCache>
            </c:strRef>
          </c:cat>
          <c:val>
            <c:numRef>
              <c:f>'Fig 3.34'!$B$8:$E$8</c:f>
              <c:numCache>
                <c:formatCode>_(* #,##0_);_(* \(#,##0\);_(* "-"??_);_(@_)</c:formatCode>
                <c:ptCount val="4"/>
                <c:pt idx="0">
                  <c:v>3947</c:v>
                </c:pt>
                <c:pt idx="1">
                  <c:v>6881</c:v>
                </c:pt>
                <c:pt idx="2">
                  <c:v>2432</c:v>
                </c:pt>
                <c:pt idx="3">
                  <c:v>3678</c:v>
                </c:pt>
              </c:numCache>
            </c:numRef>
          </c:val>
          <c:extLst>
            <c:ext xmlns:c16="http://schemas.microsoft.com/office/drawing/2014/chart" uri="{C3380CC4-5D6E-409C-BE32-E72D297353CC}">
              <c16:uniqueId val="{00000000-43CF-4939-80B6-9BB82AA86BC8}"/>
            </c:ext>
          </c:extLst>
        </c:ser>
        <c:ser>
          <c:idx val="2"/>
          <c:order val="1"/>
          <c:tx>
            <c:strRef>
              <c:f>'Fig 3.34'!$A$9</c:f>
              <c:strCache>
                <c:ptCount val="1"/>
                <c:pt idx="0">
                  <c:v>2021–22</c:v>
                </c:pt>
              </c:strCache>
            </c:strRef>
          </c:tx>
          <c:spPr>
            <a:solidFill>
              <a:schemeClr val="accent3">
                <a:alpha val="50000"/>
              </a:schemeClr>
            </a:solidFill>
            <a:ln>
              <a:noFill/>
            </a:ln>
            <a:effectLst/>
          </c:spPr>
          <c:invertIfNegative val="0"/>
          <c:cat>
            <c:strRef>
              <c:f>'Fig 3.34'!$B$7:$E$7</c:f>
              <c:strCache>
                <c:ptCount val="4"/>
                <c:pt idx="0">
                  <c:v>&lt;$500</c:v>
                </c:pt>
                <c:pt idx="1">
                  <c:v>$500 to $1,500</c:v>
                </c:pt>
                <c:pt idx="2">
                  <c:v>$1,500 to $2,500</c:v>
                </c:pt>
                <c:pt idx="3">
                  <c:v>&gt;$2,500</c:v>
                </c:pt>
              </c:strCache>
            </c:strRef>
          </c:cat>
          <c:val>
            <c:numRef>
              <c:f>'Fig 3.34'!$B$9:$E$9</c:f>
              <c:numCache>
                <c:formatCode>_(* #,##0_);_(* \(#,##0\);_(* "-"??_);_(@_)</c:formatCode>
                <c:ptCount val="4"/>
                <c:pt idx="0">
                  <c:v>6510</c:v>
                </c:pt>
                <c:pt idx="1">
                  <c:v>12148</c:v>
                </c:pt>
                <c:pt idx="2">
                  <c:v>4453</c:v>
                </c:pt>
                <c:pt idx="3">
                  <c:v>5754</c:v>
                </c:pt>
              </c:numCache>
            </c:numRef>
          </c:val>
          <c:extLst>
            <c:ext xmlns:c16="http://schemas.microsoft.com/office/drawing/2014/chart" uri="{C3380CC4-5D6E-409C-BE32-E72D297353CC}">
              <c16:uniqueId val="{00000001-43CF-4939-80B6-9BB82AA86BC8}"/>
            </c:ext>
          </c:extLst>
        </c:ser>
        <c:dLbls>
          <c:showLegendKey val="0"/>
          <c:showVal val="0"/>
          <c:showCatName val="0"/>
          <c:showSerName val="0"/>
          <c:showPercent val="0"/>
          <c:showBubbleSize val="0"/>
        </c:dLbls>
        <c:gapWidth val="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ax val="160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disconnections / reconnections</a:t>
                </a:r>
              </a:p>
            </c:rich>
          </c:tx>
          <c:layout>
            <c:manualLayout>
              <c:xMode val="edge"/>
              <c:yMode val="edge"/>
              <c:x val="9.2152729613461538E-3"/>
              <c:y val="7.686356934466856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majorUnit val="4000"/>
      </c:valAx>
      <c:spPr>
        <a:solidFill>
          <a:schemeClr val="bg2">
            <a:lumMod val="20000"/>
            <a:lumOff val="80000"/>
          </a:schemeClr>
        </a:solidFill>
        <a:ln>
          <a:noFill/>
        </a:ln>
        <a:effectLst/>
      </c:spPr>
    </c:plotArea>
    <c:legend>
      <c:legendPos val="b"/>
      <c:layout>
        <c:manualLayout>
          <c:xMode val="edge"/>
          <c:yMode val="edge"/>
          <c:x val="0.12211043567740561"/>
          <c:y val="0.89154134837622911"/>
          <c:w val="0.84367218346411366"/>
          <c:h val="0.108458651623770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57760637063224"/>
          <c:y val="4.1353326850079995E-2"/>
          <c:w val="0.85927455496634364"/>
          <c:h val="0.61681003747363949"/>
        </c:manualLayout>
      </c:layout>
      <c:barChart>
        <c:barDir val="col"/>
        <c:grouping val="clustered"/>
        <c:varyColors val="0"/>
        <c:ser>
          <c:idx val="3"/>
          <c:order val="0"/>
          <c:spPr>
            <a:solidFill>
              <a:schemeClr val="accent3"/>
            </a:solidFill>
            <a:ln>
              <a:noFill/>
            </a:ln>
            <a:effectLst/>
          </c:spPr>
          <c:invertIfNegative val="0"/>
          <c:cat>
            <c:multiLvlStrRef>
              <c:f>'Fig 3.35'!$A$6:$T$7</c:f>
              <c:multiLvlStrCache>
                <c:ptCount val="20"/>
                <c:lvl>
                  <c:pt idx="0">
                    <c:v>2017–18</c:v>
                  </c:pt>
                  <c:pt idx="1">
                    <c:v>2018–19</c:v>
                  </c:pt>
                  <c:pt idx="2">
                    <c:v>2019–20</c:v>
                  </c:pt>
                  <c:pt idx="3">
                    <c:v>2020–21</c:v>
                  </c:pt>
                  <c:pt idx="4">
                    <c:v>2021–22</c:v>
                  </c:pt>
                  <c:pt idx="5">
                    <c:v>2017–18</c:v>
                  </c:pt>
                  <c:pt idx="6">
                    <c:v>2018–19</c:v>
                  </c:pt>
                  <c:pt idx="7">
                    <c:v>2019–20</c:v>
                  </c:pt>
                  <c:pt idx="8">
                    <c:v>2020–21</c:v>
                  </c:pt>
                  <c:pt idx="9">
                    <c:v>2021–22</c:v>
                  </c:pt>
                  <c:pt idx="10">
                    <c:v>2017–18</c:v>
                  </c:pt>
                  <c:pt idx="11">
                    <c:v>2018–19</c:v>
                  </c:pt>
                  <c:pt idx="12">
                    <c:v>2019–20</c:v>
                  </c:pt>
                  <c:pt idx="13">
                    <c:v>2020–21</c:v>
                  </c:pt>
                  <c:pt idx="14">
                    <c:v>2021–22</c:v>
                  </c:pt>
                  <c:pt idx="15">
                    <c:v>2017–18</c:v>
                  </c:pt>
                  <c:pt idx="16">
                    <c:v>2018–19</c:v>
                  </c:pt>
                  <c:pt idx="17">
                    <c:v>2019–20</c:v>
                  </c:pt>
                  <c:pt idx="18">
                    <c:v>2020–21</c:v>
                  </c:pt>
                  <c:pt idx="19">
                    <c:v>2021–22</c:v>
                  </c:pt>
                </c:lvl>
                <c:lvl>
                  <c:pt idx="0">
                    <c:v>Customer had been on a payment plan in the previous 12 months</c:v>
                  </c:pt>
                  <c:pt idx="5">
                    <c:v>Customer disconnected more than once in the previous 24 months</c:v>
                  </c:pt>
                  <c:pt idx="10">
                    <c:v>Customer was receiving an energy concession</c:v>
                  </c:pt>
                  <c:pt idx="15">
                    <c:v>Customer successfully completed a hardship program in the past 12 months</c:v>
                  </c:pt>
                </c:lvl>
              </c:multiLvlStrCache>
            </c:multiLvlStrRef>
          </c:cat>
          <c:val>
            <c:numRef>
              <c:f>'Fig 3.35'!$A$8:$T$8</c:f>
              <c:numCache>
                <c:formatCode>0%</c:formatCode>
                <c:ptCount val="20"/>
                <c:pt idx="0">
                  <c:v>0.38679611650485435</c:v>
                </c:pt>
                <c:pt idx="1">
                  <c:v>0.44477717352920404</c:v>
                </c:pt>
                <c:pt idx="2">
                  <c:v>0.42996697853604843</c:v>
                </c:pt>
                <c:pt idx="3">
                  <c:v>0.28382294448548212</c:v>
                </c:pt>
                <c:pt idx="4">
                  <c:v>0.33827304151408333</c:v>
                </c:pt>
                <c:pt idx="5">
                  <c:v>0.15930651872399446</c:v>
                </c:pt>
                <c:pt idx="6">
                  <c:v>0.19550815735574545</c:v>
                </c:pt>
                <c:pt idx="7">
                  <c:v>0.17888919464318473</c:v>
                </c:pt>
                <c:pt idx="8">
                  <c:v>0.11392692766634469</c:v>
                </c:pt>
                <c:pt idx="9">
                  <c:v>0.10301516136760328</c:v>
                </c:pt>
                <c:pt idx="10">
                  <c:v>0.30295423023578366</c:v>
                </c:pt>
                <c:pt idx="11">
                  <c:v>0.30773359700543823</c:v>
                </c:pt>
                <c:pt idx="12">
                  <c:v>0.29790405430196293</c:v>
                </c:pt>
                <c:pt idx="13">
                  <c:v>0.17552133643957044</c:v>
                </c:pt>
                <c:pt idx="14">
                  <c:v>0.32406995448167286</c:v>
                </c:pt>
                <c:pt idx="15">
                  <c:v>8.8765603328710124E-3</c:v>
                </c:pt>
                <c:pt idx="16">
                  <c:v>1.6342962073592766E-2</c:v>
                </c:pt>
                <c:pt idx="17">
                  <c:v>4.7697670152265642E-2</c:v>
                </c:pt>
                <c:pt idx="18">
                  <c:v>1.2841638729473265E-2</c:v>
                </c:pt>
                <c:pt idx="19">
                  <c:v>1.286833909442486E-2</c:v>
                </c:pt>
              </c:numCache>
            </c:numRef>
          </c:val>
          <c:extLst>
            <c:ext xmlns:c16="http://schemas.microsoft.com/office/drawing/2014/chart" uri="{C3380CC4-5D6E-409C-BE32-E72D297353CC}">
              <c16:uniqueId val="{00000000-CF77-4FD2-8A83-D6E5AE551011}"/>
            </c:ext>
          </c:extLst>
        </c:ser>
        <c:dLbls>
          <c:showLegendKey val="0"/>
          <c:showVal val="0"/>
          <c:showCatName val="0"/>
          <c:showSerName val="0"/>
          <c:showPercent val="0"/>
          <c:showBubbleSize val="0"/>
        </c:dLbls>
        <c:gapWidth val="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ax val="0.5"/>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disconnections</a:t>
                </a:r>
              </a:p>
            </c:rich>
          </c:tx>
          <c:layout>
            <c:manualLayout>
              <c:xMode val="edge"/>
              <c:yMode val="edge"/>
              <c:x val="9.1801024871891006E-3"/>
              <c:y val="0.115852108081865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36321097419413"/>
        </c:manualLayout>
      </c:layout>
      <c:lineChart>
        <c:grouping val="standard"/>
        <c:varyColors val="0"/>
        <c:ser>
          <c:idx val="4"/>
          <c:order val="0"/>
          <c:tx>
            <c:strRef>
              <c:f>'Fig 3.36'!$A$10</c:f>
              <c:strCache>
                <c:ptCount val="1"/>
                <c:pt idx="0">
                  <c:v>Qld</c:v>
                </c:pt>
              </c:strCache>
            </c:strRef>
          </c:tx>
          <c:spPr>
            <a:ln w="28575" cap="rnd">
              <a:solidFill>
                <a:schemeClr val="accent4"/>
              </a:solidFill>
              <a:round/>
            </a:ln>
            <a:effectLst/>
          </c:spPr>
          <c:marker>
            <c:symbol val="none"/>
          </c:marker>
          <c:cat>
            <c:strRef>
              <c:f>'Fig 3.36'!$B$7:$F$7</c:f>
              <c:strCache>
                <c:ptCount val="5"/>
                <c:pt idx="0">
                  <c:v>2017–18</c:v>
                </c:pt>
                <c:pt idx="1">
                  <c:v>2018–19</c:v>
                </c:pt>
                <c:pt idx="2">
                  <c:v>2019–20</c:v>
                </c:pt>
                <c:pt idx="3">
                  <c:v>2020–21</c:v>
                </c:pt>
                <c:pt idx="4">
                  <c:v>2021–22</c:v>
                </c:pt>
              </c:strCache>
            </c:strRef>
          </c:cat>
          <c:val>
            <c:numRef>
              <c:f>'Fig 3.36'!$B$10:$F$10</c:f>
              <c:numCache>
                <c:formatCode>0.00%</c:formatCode>
                <c:ptCount val="5"/>
                <c:pt idx="0">
                  <c:v>9.2236132938161176E-3</c:v>
                </c:pt>
                <c:pt idx="1">
                  <c:v>7.9285714285714289E-3</c:v>
                </c:pt>
                <c:pt idx="2">
                  <c:v>6.3617770764971028E-3</c:v>
                </c:pt>
                <c:pt idx="3">
                  <c:v>2.9704777929646059E-3</c:v>
                </c:pt>
                <c:pt idx="4">
                  <c:v>4.9391246800517758E-3</c:v>
                </c:pt>
              </c:numCache>
            </c:numRef>
          </c:val>
          <c:smooth val="0"/>
          <c:extLst>
            <c:ext xmlns:c16="http://schemas.microsoft.com/office/drawing/2014/chart" uri="{C3380CC4-5D6E-409C-BE32-E72D297353CC}">
              <c16:uniqueId val="{00000002-9D85-43BB-BADA-D42B00EAE713}"/>
            </c:ext>
          </c:extLst>
        </c:ser>
        <c:ser>
          <c:idx val="2"/>
          <c:order val="1"/>
          <c:tx>
            <c:strRef>
              <c:f>'Fig 3.36'!$A$9</c:f>
              <c:strCache>
                <c:ptCount val="1"/>
                <c:pt idx="0">
                  <c:v>NSW</c:v>
                </c:pt>
              </c:strCache>
            </c:strRef>
          </c:tx>
          <c:spPr>
            <a:ln w="28575" cap="rnd">
              <a:solidFill>
                <a:schemeClr val="accent2"/>
              </a:solidFill>
              <a:round/>
            </a:ln>
            <a:effectLst/>
          </c:spPr>
          <c:marker>
            <c:symbol val="none"/>
          </c:marker>
          <c:cat>
            <c:strRef>
              <c:f>'Fig 3.36'!$B$7:$F$7</c:f>
              <c:strCache>
                <c:ptCount val="5"/>
                <c:pt idx="0">
                  <c:v>2017–18</c:v>
                </c:pt>
                <c:pt idx="1">
                  <c:v>2018–19</c:v>
                </c:pt>
                <c:pt idx="2">
                  <c:v>2019–20</c:v>
                </c:pt>
                <c:pt idx="3">
                  <c:v>2020–21</c:v>
                </c:pt>
                <c:pt idx="4">
                  <c:v>2021–22</c:v>
                </c:pt>
              </c:strCache>
            </c:strRef>
          </c:cat>
          <c:val>
            <c:numRef>
              <c:f>'Fig 3.36'!$B$9:$F$9</c:f>
              <c:numCache>
                <c:formatCode>0.00%</c:formatCode>
                <c:ptCount val="5"/>
                <c:pt idx="0">
                  <c:v>3.9018198087588051E-3</c:v>
                </c:pt>
                <c:pt idx="1">
                  <c:v>2.7815845243011742E-3</c:v>
                </c:pt>
                <c:pt idx="2">
                  <c:v>2.1737096198434181E-3</c:v>
                </c:pt>
                <c:pt idx="3">
                  <c:v>2.1762005464059232E-3</c:v>
                </c:pt>
                <c:pt idx="4">
                  <c:v>2.6943282565141096E-3</c:v>
                </c:pt>
              </c:numCache>
            </c:numRef>
          </c:val>
          <c:smooth val="0"/>
          <c:extLst>
            <c:ext xmlns:c16="http://schemas.microsoft.com/office/drawing/2014/chart" uri="{C3380CC4-5D6E-409C-BE32-E72D297353CC}">
              <c16:uniqueId val="{00000001-9D85-43BB-BADA-D42B00EAE713}"/>
            </c:ext>
          </c:extLst>
        </c:ser>
        <c:ser>
          <c:idx val="3"/>
          <c:order val="2"/>
          <c:tx>
            <c:strRef>
              <c:f>'Fig 3.36'!$A$11</c:f>
              <c:strCache>
                <c:ptCount val="1"/>
                <c:pt idx="0">
                  <c:v>SA</c:v>
                </c:pt>
              </c:strCache>
            </c:strRef>
          </c:tx>
          <c:spPr>
            <a:ln w="28575" cap="rnd">
              <a:solidFill>
                <a:srgbClr val="FFC000"/>
              </a:solidFill>
              <a:round/>
            </a:ln>
            <a:effectLst/>
          </c:spPr>
          <c:marker>
            <c:symbol val="none"/>
          </c:marker>
          <c:cat>
            <c:strRef>
              <c:f>'Fig 3.36'!$B$7:$F$7</c:f>
              <c:strCache>
                <c:ptCount val="5"/>
                <c:pt idx="0">
                  <c:v>2017–18</c:v>
                </c:pt>
                <c:pt idx="1">
                  <c:v>2018–19</c:v>
                </c:pt>
                <c:pt idx="2">
                  <c:v>2019–20</c:v>
                </c:pt>
                <c:pt idx="3">
                  <c:v>2020–21</c:v>
                </c:pt>
                <c:pt idx="4">
                  <c:v>2021–22</c:v>
                </c:pt>
              </c:strCache>
            </c:strRef>
          </c:cat>
          <c:val>
            <c:numRef>
              <c:f>'Fig 3.36'!$B$11:$F$11</c:f>
              <c:numCache>
                <c:formatCode>0.00%</c:formatCode>
                <c:ptCount val="5"/>
                <c:pt idx="0">
                  <c:v>1.0257157906618007E-2</c:v>
                </c:pt>
                <c:pt idx="1">
                  <c:v>8.2992237771263161E-3</c:v>
                </c:pt>
                <c:pt idx="2">
                  <c:v>5.1161235820544907E-3</c:v>
                </c:pt>
                <c:pt idx="3">
                  <c:v>2.6104305761449893E-3</c:v>
                </c:pt>
                <c:pt idx="4">
                  <c:v>3.9884904825143869E-3</c:v>
                </c:pt>
              </c:numCache>
            </c:numRef>
          </c:val>
          <c:smooth val="0"/>
          <c:extLst>
            <c:ext xmlns:c16="http://schemas.microsoft.com/office/drawing/2014/chart" uri="{C3380CC4-5D6E-409C-BE32-E72D297353CC}">
              <c16:uniqueId val="{00000003-9D85-43BB-BADA-D42B00EAE713}"/>
            </c:ext>
          </c:extLst>
        </c:ser>
        <c:ser>
          <c:idx val="5"/>
          <c:order val="3"/>
          <c:tx>
            <c:strRef>
              <c:f>'Fig 3.36'!$A$8</c:f>
              <c:strCache>
                <c:ptCount val="1"/>
                <c:pt idx="0">
                  <c:v>ACT</c:v>
                </c:pt>
              </c:strCache>
            </c:strRef>
          </c:tx>
          <c:spPr>
            <a:ln w="28575" cap="rnd">
              <a:solidFill>
                <a:srgbClr val="D2147D"/>
              </a:solidFill>
              <a:round/>
            </a:ln>
            <a:effectLst/>
          </c:spPr>
          <c:marker>
            <c:symbol val="none"/>
          </c:marker>
          <c:cat>
            <c:strRef>
              <c:f>'Fig 3.36'!$B$7:$F$7</c:f>
              <c:strCache>
                <c:ptCount val="5"/>
                <c:pt idx="0">
                  <c:v>2017–18</c:v>
                </c:pt>
                <c:pt idx="1">
                  <c:v>2018–19</c:v>
                </c:pt>
                <c:pt idx="2">
                  <c:v>2019–20</c:v>
                </c:pt>
                <c:pt idx="3">
                  <c:v>2020–21</c:v>
                </c:pt>
                <c:pt idx="4">
                  <c:v>2021–22</c:v>
                </c:pt>
              </c:strCache>
            </c:strRef>
          </c:cat>
          <c:val>
            <c:numRef>
              <c:f>'Fig 3.36'!$B$8:$F$8</c:f>
              <c:numCache>
                <c:formatCode>0.00%</c:formatCode>
                <c:ptCount val="5"/>
                <c:pt idx="0">
                  <c:v>3.5624372665492899E-3</c:v>
                </c:pt>
                <c:pt idx="1">
                  <c:v>3.76263948757201E-3</c:v>
                </c:pt>
                <c:pt idx="2">
                  <c:v>2.6170329191019612E-3</c:v>
                </c:pt>
                <c:pt idx="3">
                  <c:v>3.3613182621202884E-4</c:v>
                </c:pt>
                <c:pt idx="4">
                  <c:v>1.9115796098174954E-3</c:v>
                </c:pt>
              </c:numCache>
            </c:numRef>
          </c:val>
          <c:smooth val="0"/>
          <c:extLst>
            <c:ext xmlns:c16="http://schemas.microsoft.com/office/drawing/2014/chart" uri="{C3380CC4-5D6E-409C-BE32-E72D297353CC}">
              <c16:uniqueId val="{00000000-9D85-43BB-BADA-D42B00EAE713}"/>
            </c:ext>
          </c:extLst>
        </c:ser>
        <c:ser>
          <c:idx val="1"/>
          <c:order val="4"/>
          <c:tx>
            <c:strRef>
              <c:f>'Fig 3.36'!$A$12</c:f>
              <c:strCache>
                <c:ptCount val="1"/>
                <c:pt idx="0">
                  <c:v>Overall</c:v>
                </c:pt>
              </c:strCache>
            </c:strRef>
          </c:tx>
          <c:spPr>
            <a:ln w="28575" cap="rnd">
              <a:solidFill>
                <a:schemeClr val="tx1"/>
              </a:solidFill>
              <a:prstDash val="sysDot"/>
              <a:round/>
            </a:ln>
            <a:effectLst/>
          </c:spPr>
          <c:marker>
            <c:symbol val="none"/>
          </c:marker>
          <c:cat>
            <c:strRef>
              <c:f>'Fig 3.36'!$B$7:$F$7</c:f>
              <c:strCache>
                <c:ptCount val="5"/>
                <c:pt idx="0">
                  <c:v>2017–18</c:v>
                </c:pt>
                <c:pt idx="1">
                  <c:v>2018–19</c:v>
                </c:pt>
                <c:pt idx="2">
                  <c:v>2019–20</c:v>
                </c:pt>
                <c:pt idx="3">
                  <c:v>2020–21</c:v>
                </c:pt>
                <c:pt idx="4">
                  <c:v>2021–22</c:v>
                </c:pt>
              </c:strCache>
            </c:strRef>
          </c:cat>
          <c:val>
            <c:numRef>
              <c:f>'Fig 3.36'!$B$12:$F$12</c:f>
              <c:numCache>
                <c:formatCode>0.00%</c:formatCode>
                <c:ptCount val="5"/>
                <c:pt idx="0">
                  <c:v>5.6648597137886544E-3</c:v>
                </c:pt>
                <c:pt idx="1">
                  <c:v>4.4182388987974866E-3</c:v>
                </c:pt>
                <c:pt idx="2">
                  <c:v>3.165331455034605E-3</c:v>
                </c:pt>
                <c:pt idx="3">
                  <c:v>2.2298476902156352E-3</c:v>
                </c:pt>
                <c:pt idx="4">
                  <c:v>3.1124300189148812E-3</c:v>
                </c:pt>
              </c:numCache>
            </c:numRef>
          </c:val>
          <c:smooth val="0"/>
          <c:extLst>
            <c:ext xmlns:c16="http://schemas.microsoft.com/office/drawing/2014/chart" uri="{C3380CC4-5D6E-409C-BE32-E72D297353CC}">
              <c16:uniqueId val="{00000004-9D85-43BB-BADA-D42B00EAE713}"/>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124423963133645E-3"/>
              <c:y val="0.204230636509081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17380092043289108"/>
          <c:y val="0.92175150350300683"/>
          <c:w val="0.65239815913421784"/>
          <c:h val="6.643747287494575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57760637063224"/>
          <c:y val="4.1353326850079995E-2"/>
          <c:w val="0.85926419911796736"/>
          <c:h val="0.72104513781414903"/>
        </c:manualLayout>
      </c:layout>
      <c:barChart>
        <c:barDir val="col"/>
        <c:grouping val="clustered"/>
        <c:varyColors val="0"/>
        <c:ser>
          <c:idx val="3"/>
          <c:order val="0"/>
          <c:tx>
            <c:strRef>
              <c:f>'Fig 3.37'!$C$6</c:f>
              <c:strCache>
                <c:ptCount val="1"/>
                <c:pt idx="0">
                  <c:v>% of residential gas customers disconnected</c:v>
                </c:pt>
              </c:strCache>
            </c:strRef>
          </c:tx>
          <c:spPr>
            <a:solidFill>
              <a:srgbClr val="0B5B88"/>
            </a:solidFill>
            <a:ln>
              <a:noFill/>
            </a:ln>
            <a:effectLst/>
          </c:spPr>
          <c:invertIfNegative val="0"/>
          <c:cat>
            <c:multiLvlStrRef>
              <c:f>'Fig 3.37'!$A$7:$B$41</c:f>
              <c:multiLvlStrCache>
                <c:ptCount val="35"/>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AGL</c:v>
                  </c:pt>
                  <c:pt idx="6">
                    <c:v>EnergyAustralia</c:v>
                  </c:pt>
                  <c:pt idx="12">
                    <c:v>Origin Energy</c:v>
                  </c:pt>
                  <c:pt idx="18">
                    <c:v>ACTewAGL</c:v>
                  </c:pt>
                  <c:pt idx="24">
                    <c:v>Tier 2 retailers</c:v>
                  </c:pt>
                  <c:pt idx="30">
                    <c:v>Overall</c:v>
                  </c:pt>
                </c:lvl>
              </c:multiLvlStrCache>
            </c:multiLvlStrRef>
          </c:cat>
          <c:val>
            <c:numRef>
              <c:f>'Fig 3.37'!$C$7:$C$41</c:f>
              <c:numCache>
                <c:formatCode>0.00%</c:formatCode>
                <c:ptCount val="35"/>
                <c:pt idx="0">
                  <c:v>4.6625348268607494E-3</c:v>
                </c:pt>
                <c:pt idx="1">
                  <c:v>4.1954965258323238E-3</c:v>
                </c:pt>
                <c:pt idx="2">
                  <c:v>2.5804670975179645E-3</c:v>
                </c:pt>
                <c:pt idx="3">
                  <c:v>4.4262423247394475E-3</c:v>
                </c:pt>
                <c:pt idx="4">
                  <c:v>3.6202434500319362E-3</c:v>
                </c:pt>
                <c:pt idx="6">
                  <c:v>2.7801229948394121E-3</c:v>
                </c:pt>
                <c:pt idx="7">
                  <c:v>6.1407015330080768E-4</c:v>
                </c:pt>
                <c:pt idx="8">
                  <c:v>1.6595897020088149E-5</c:v>
                </c:pt>
                <c:pt idx="9">
                  <c:v>6.581854990091576E-4</c:v>
                </c:pt>
                <c:pt idx="10">
                  <c:v>3.4357986189531147E-4</c:v>
                </c:pt>
                <c:pt idx="12">
                  <c:v>8.401622675008753E-3</c:v>
                </c:pt>
                <c:pt idx="13">
                  <c:v>5.6918240064854778E-3</c:v>
                </c:pt>
                <c:pt idx="14">
                  <c:v>5.2990636219448261E-3</c:v>
                </c:pt>
                <c:pt idx="15">
                  <c:v>2.1932898523239802E-4</c:v>
                </c:pt>
                <c:pt idx="16">
                  <c:v>4.683825179300086E-3</c:v>
                </c:pt>
                <c:pt idx="18">
                  <c:v>4.1187575081517071E-3</c:v>
                </c:pt>
                <c:pt idx="19">
                  <c:v>4.6285983020222269E-3</c:v>
                </c:pt>
                <c:pt idx="20">
                  <c:v>2.9152559460299591E-3</c:v>
                </c:pt>
                <c:pt idx="21">
                  <c:v>4.9053356282271945E-4</c:v>
                </c:pt>
                <c:pt idx="22">
                  <c:v>2.5411586602146468E-3</c:v>
                </c:pt>
                <c:pt idx="24">
                  <c:v>9.5942285880741499E-3</c:v>
                </c:pt>
                <c:pt idx="25">
                  <c:v>9.1956575257164646E-3</c:v>
                </c:pt>
                <c:pt idx="26">
                  <c:v>5.3849471380376379E-3</c:v>
                </c:pt>
                <c:pt idx="27">
                  <c:v>3.1845593514808574E-3</c:v>
                </c:pt>
                <c:pt idx="28">
                  <c:v>2.6619815790874727E-3</c:v>
                </c:pt>
                <c:pt idx="30">
                  <c:v>5.6648597137886544E-3</c:v>
                </c:pt>
                <c:pt idx="31">
                  <c:v>4.4182388987974866E-3</c:v>
                </c:pt>
                <c:pt idx="32">
                  <c:v>3.165331455034605E-3</c:v>
                </c:pt>
                <c:pt idx="33">
                  <c:v>2.2298476902156352E-3</c:v>
                </c:pt>
                <c:pt idx="34">
                  <c:v>3.1124300189148812E-3</c:v>
                </c:pt>
              </c:numCache>
            </c:numRef>
          </c:val>
          <c:extLst>
            <c:ext xmlns:c16="http://schemas.microsoft.com/office/drawing/2014/chart" uri="{C3380CC4-5D6E-409C-BE32-E72D297353CC}">
              <c16:uniqueId val="{00000000-DBD9-4A95-ABA2-590A8BE0D457}"/>
            </c:ext>
          </c:extLst>
        </c:ser>
        <c:dLbls>
          <c:showLegendKey val="0"/>
          <c:showVal val="0"/>
          <c:showCatName val="0"/>
          <c:showSerName val="0"/>
          <c:showPercent val="0"/>
          <c:showBubbleSize val="0"/>
        </c:dLbls>
        <c:gapWidth val="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124520056754561E-3"/>
              <c:y val="0.2083376729303259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8534187463858"/>
          <c:y val="4.1353326850079995E-2"/>
          <c:w val="0.85677530139241087"/>
          <c:h val="0.77303852777715087"/>
        </c:manualLayout>
      </c:layout>
      <c:barChart>
        <c:barDir val="col"/>
        <c:grouping val="clustered"/>
        <c:varyColors val="0"/>
        <c:ser>
          <c:idx val="3"/>
          <c:order val="0"/>
          <c:tx>
            <c:strRef>
              <c:f>'Fig 3.38'!$A$7</c:f>
              <c:strCache>
                <c:ptCount val="1"/>
                <c:pt idx="0">
                  <c:v>Disconnections</c:v>
                </c:pt>
              </c:strCache>
            </c:strRef>
          </c:tx>
          <c:spPr>
            <a:solidFill>
              <a:srgbClr val="0B5B88"/>
            </a:solidFill>
            <a:ln>
              <a:noFill/>
            </a:ln>
            <a:effectLst/>
          </c:spPr>
          <c:invertIfNegative val="0"/>
          <c:cat>
            <c:strRef>
              <c:f>'Fig 3.38'!$B$6:$F$6</c:f>
              <c:strCache>
                <c:ptCount val="5"/>
                <c:pt idx="0">
                  <c:v>2017–18</c:v>
                </c:pt>
                <c:pt idx="1">
                  <c:v>2018–19</c:v>
                </c:pt>
                <c:pt idx="2">
                  <c:v>2019–20</c:v>
                </c:pt>
                <c:pt idx="3">
                  <c:v>2020–21</c:v>
                </c:pt>
                <c:pt idx="4">
                  <c:v>2021–22</c:v>
                </c:pt>
              </c:strCache>
            </c:strRef>
          </c:cat>
          <c:val>
            <c:numRef>
              <c:f>'Fig 3.38'!$B$7:$F$7</c:f>
              <c:numCache>
                <c:formatCode>_(* #,##0_);_(* \(#,##0\);_(* "-"??_);_(@_)</c:formatCode>
                <c:ptCount val="5"/>
                <c:pt idx="0">
                  <c:v>11794</c:v>
                </c:pt>
                <c:pt idx="1">
                  <c:v>9515</c:v>
                </c:pt>
                <c:pt idx="2">
                  <c:v>6997</c:v>
                </c:pt>
                <c:pt idx="3">
                  <c:v>5003</c:v>
                </c:pt>
                <c:pt idx="4">
                  <c:v>7046</c:v>
                </c:pt>
              </c:numCache>
            </c:numRef>
          </c:val>
          <c:extLst>
            <c:ext xmlns:c16="http://schemas.microsoft.com/office/drawing/2014/chart" uri="{C3380CC4-5D6E-409C-BE32-E72D297353CC}">
              <c16:uniqueId val="{00000000-F747-4912-9EE4-935E8FC64948}"/>
            </c:ext>
          </c:extLst>
        </c:ser>
        <c:ser>
          <c:idx val="0"/>
          <c:order val="1"/>
          <c:tx>
            <c:strRef>
              <c:f>'Fig 3.38'!$A$8</c:f>
              <c:strCache>
                <c:ptCount val="1"/>
                <c:pt idx="0">
                  <c:v>Reconnections within 7 days</c:v>
                </c:pt>
              </c:strCache>
            </c:strRef>
          </c:tx>
          <c:spPr>
            <a:solidFill>
              <a:srgbClr val="0B5B88">
                <a:alpha val="50000"/>
              </a:srgbClr>
            </a:solidFill>
            <a:ln>
              <a:noFill/>
            </a:ln>
            <a:effectLst/>
          </c:spPr>
          <c:invertIfNegative val="0"/>
          <c:cat>
            <c:strRef>
              <c:f>'Fig 3.38'!$B$6:$F$6</c:f>
              <c:strCache>
                <c:ptCount val="5"/>
                <c:pt idx="0">
                  <c:v>2017–18</c:v>
                </c:pt>
                <c:pt idx="1">
                  <c:v>2018–19</c:v>
                </c:pt>
                <c:pt idx="2">
                  <c:v>2019–20</c:v>
                </c:pt>
                <c:pt idx="3">
                  <c:v>2020–21</c:v>
                </c:pt>
                <c:pt idx="4">
                  <c:v>2021–22</c:v>
                </c:pt>
              </c:strCache>
            </c:strRef>
          </c:cat>
          <c:val>
            <c:numRef>
              <c:f>'Fig 3.38'!$B$8:$F$8</c:f>
              <c:numCache>
                <c:formatCode>_(* #,##0_);_(* \(#,##0\);_(* "-"??_);_(@_)</c:formatCode>
                <c:ptCount val="5"/>
                <c:pt idx="0">
                  <c:v>3717</c:v>
                </c:pt>
                <c:pt idx="1">
                  <c:v>3242</c:v>
                </c:pt>
                <c:pt idx="2">
                  <c:v>2320</c:v>
                </c:pt>
                <c:pt idx="3">
                  <c:v>1535.9999999999998</c:v>
                </c:pt>
                <c:pt idx="4">
                  <c:v>2486</c:v>
                </c:pt>
              </c:numCache>
            </c:numRef>
          </c:val>
          <c:extLst>
            <c:ext xmlns:c16="http://schemas.microsoft.com/office/drawing/2014/chart" uri="{C3380CC4-5D6E-409C-BE32-E72D297353CC}">
              <c16:uniqueId val="{00000001-F747-4912-9EE4-935E8FC64948}"/>
            </c:ext>
          </c:extLst>
        </c:ser>
        <c:dLbls>
          <c:showLegendKey val="0"/>
          <c:showVal val="0"/>
          <c:showCatName val="0"/>
          <c:showSerName val="0"/>
          <c:showPercent val="0"/>
          <c:showBubbleSize val="0"/>
        </c:dLbls>
        <c:gapWidth val="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disconnections/ reconnections</a:t>
                </a:r>
              </a:p>
            </c:rich>
          </c:tx>
          <c:layout>
            <c:manualLayout>
              <c:xMode val="edge"/>
              <c:yMode val="edge"/>
              <c:x val="6.9124520056754561E-3"/>
              <c:y val="9.2914639401418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867371969521204"/>
        </c:manualLayout>
      </c:layout>
      <c:barChart>
        <c:barDir val="col"/>
        <c:grouping val="clustered"/>
        <c:varyColors val="0"/>
        <c:ser>
          <c:idx val="3"/>
          <c:order val="0"/>
          <c:tx>
            <c:strRef>
              <c:f>'Fig 3.39'!$A$8</c:f>
              <c:strCache>
                <c:ptCount val="1"/>
                <c:pt idx="0">
                  <c:v>2020–21</c:v>
                </c:pt>
              </c:strCache>
            </c:strRef>
          </c:tx>
          <c:spPr>
            <a:solidFill>
              <a:srgbClr val="0B5B88"/>
            </a:solidFill>
            <a:ln>
              <a:noFill/>
            </a:ln>
            <a:effectLst/>
          </c:spPr>
          <c:invertIfNegative val="0"/>
          <c:cat>
            <c:strRef>
              <c:f>'Fig 3.39'!$B$7:$E$7</c:f>
              <c:strCache>
                <c:ptCount val="4"/>
                <c:pt idx="0">
                  <c:v>&lt;$500</c:v>
                </c:pt>
                <c:pt idx="1">
                  <c:v>$500 to $1,500</c:v>
                </c:pt>
                <c:pt idx="2">
                  <c:v>$1,500 to $2,500</c:v>
                </c:pt>
                <c:pt idx="3">
                  <c:v>&gt;$2,500</c:v>
                </c:pt>
              </c:strCache>
            </c:strRef>
          </c:cat>
          <c:val>
            <c:numRef>
              <c:f>'Fig 3.39'!$B$8:$E$8</c:f>
              <c:numCache>
                <c:formatCode>_(* #,##0_);_(* \(#,##0\);_(* "-"??_);_(@_)</c:formatCode>
                <c:ptCount val="4"/>
                <c:pt idx="0">
                  <c:v>1460</c:v>
                </c:pt>
                <c:pt idx="1">
                  <c:v>2120</c:v>
                </c:pt>
                <c:pt idx="2">
                  <c:v>458</c:v>
                </c:pt>
                <c:pt idx="3">
                  <c:v>562</c:v>
                </c:pt>
              </c:numCache>
            </c:numRef>
          </c:val>
          <c:extLst>
            <c:ext xmlns:c16="http://schemas.microsoft.com/office/drawing/2014/chart" uri="{C3380CC4-5D6E-409C-BE32-E72D297353CC}">
              <c16:uniqueId val="{00000000-D7B8-47DE-8430-98BB06BFF392}"/>
            </c:ext>
          </c:extLst>
        </c:ser>
        <c:ser>
          <c:idx val="2"/>
          <c:order val="1"/>
          <c:tx>
            <c:strRef>
              <c:f>'Fig 3.39'!$A$9</c:f>
              <c:strCache>
                <c:ptCount val="1"/>
                <c:pt idx="0">
                  <c:v>2021–22</c:v>
                </c:pt>
              </c:strCache>
            </c:strRef>
          </c:tx>
          <c:spPr>
            <a:solidFill>
              <a:srgbClr val="0B5B88">
                <a:alpha val="50000"/>
              </a:srgbClr>
            </a:solidFill>
            <a:ln>
              <a:noFill/>
            </a:ln>
            <a:effectLst/>
          </c:spPr>
          <c:invertIfNegative val="0"/>
          <c:cat>
            <c:strRef>
              <c:f>'Fig 3.39'!$B$7:$E$7</c:f>
              <c:strCache>
                <c:ptCount val="4"/>
                <c:pt idx="0">
                  <c:v>&lt;$500</c:v>
                </c:pt>
                <c:pt idx="1">
                  <c:v>$500 to $1,500</c:v>
                </c:pt>
                <c:pt idx="2">
                  <c:v>$1,500 to $2,500</c:v>
                </c:pt>
                <c:pt idx="3">
                  <c:v>&gt;$2,500</c:v>
                </c:pt>
              </c:strCache>
            </c:strRef>
          </c:cat>
          <c:val>
            <c:numRef>
              <c:f>'Fig 3.39'!$B$9:$E$9</c:f>
              <c:numCache>
                <c:formatCode>_(* #,##0_);_(* \(#,##0\);_(* "-"??_);_(@_)</c:formatCode>
                <c:ptCount val="4"/>
                <c:pt idx="0">
                  <c:v>1968</c:v>
                </c:pt>
                <c:pt idx="1">
                  <c:v>3438</c:v>
                </c:pt>
                <c:pt idx="2">
                  <c:v>891</c:v>
                </c:pt>
                <c:pt idx="3">
                  <c:v>699</c:v>
                </c:pt>
              </c:numCache>
            </c:numRef>
          </c:val>
          <c:extLst>
            <c:ext xmlns:c16="http://schemas.microsoft.com/office/drawing/2014/chart" uri="{C3380CC4-5D6E-409C-BE32-E72D297353CC}">
              <c16:uniqueId val="{00000001-D7B8-47DE-8430-98BB06BFF392}"/>
            </c:ext>
          </c:extLst>
        </c:ser>
        <c:dLbls>
          <c:showLegendKey val="0"/>
          <c:showVal val="0"/>
          <c:showCatName val="0"/>
          <c:showSerName val="0"/>
          <c:showPercent val="0"/>
          <c:showBubbleSize val="0"/>
        </c:dLbls>
        <c:gapWidth val="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Customer debt at disconnection</a:t>
                </a:r>
              </a:p>
            </c:rich>
          </c:tx>
          <c:layout>
            <c:manualLayout>
              <c:xMode val="edge"/>
              <c:yMode val="edge"/>
              <c:x val="7.037624256243988E-3"/>
              <c:y val="0.2209002989411708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majorUnit val="1000"/>
      </c:valAx>
      <c:spPr>
        <a:solidFill>
          <a:schemeClr val="bg2">
            <a:lumMod val="20000"/>
            <a:lumOff val="80000"/>
          </a:schemeClr>
        </a:solidFill>
        <a:ln>
          <a:noFill/>
        </a:ln>
        <a:effectLst/>
      </c:spPr>
    </c:plotArea>
    <c:legend>
      <c:legendPos val="b"/>
      <c:layout>
        <c:manualLayout>
          <c:xMode val="edge"/>
          <c:yMode val="edge"/>
          <c:x val="0.12211043567740561"/>
          <c:y val="0.89154134837622911"/>
          <c:w val="0.84367218346411366"/>
          <c:h val="0.108458651623770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1782796861112"/>
          <c:y val="4.1353326850079995E-2"/>
          <c:w val="0.85926547893935246"/>
          <c:h val="0.6194245795757366"/>
        </c:manualLayout>
      </c:layout>
      <c:barChart>
        <c:barDir val="col"/>
        <c:grouping val="clustered"/>
        <c:varyColors val="0"/>
        <c:ser>
          <c:idx val="3"/>
          <c:order val="0"/>
          <c:spPr>
            <a:solidFill>
              <a:srgbClr val="0B5B88"/>
            </a:solidFill>
            <a:ln>
              <a:noFill/>
            </a:ln>
            <a:effectLst/>
          </c:spPr>
          <c:invertIfNegative val="0"/>
          <c:cat>
            <c:multiLvlStrRef>
              <c:f>'Fig 3.40'!$A$6:$T$7</c:f>
              <c:multiLvlStrCache>
                <c:ptCount val="20"/>
                <c:lvl>
                  <c:pt idx="0">
                    <c:v>2017–18</c:v>
                  </c:pt>
                  <c:pt idx="1">
                    <c:v>2018–19</c:v>
                  </c:pt>
                  <c:pt idx="2">
                    <c:v>2019–20</c:v>
                  </c:pt>
                  <c:pt idx="3">
                    <c:v>2020–21</c:v>
                  </c:pt>
                  <c:pt idx="4">
                    <c:v>2021–22</c:v>
                  </c:pt>
                  <c:pt idx="5">
                    <c:v>2017–18</c:v>
                  </c:pt>
                  <c:pt idx="6">
                    <c:v>2018–19</c:v>
                  </c:pt>
                  <c:pt idx="7">
                    <c:v>2019–20</c:v>
                  </c:pt>
                  <c:pt idx="8">
                    <c:v>2020–21</c:v>
                  </c:pt>
                  <c:pt idx="9">
                    <c:v>2021–22</c:v>
                  </c:pt>
                  <c:pt idx="10">
                    <c:v>2017–18</c:v>
                  </c:pt>
                  <c:pt idx="11">
                    <c:v>2018–19</c:v>
                  </c:pt>
                  <c:pt idx="12">
                    <c:v>2019–20</c:v>
                  </c:pt>
                  <c:pt idx="13">
                    <c:v>2020–21</c:v>
                  </c:pt>
                  <c:pt idx="14">
                    <c:v>2021–22</c:v>
                  </c:pt>
                  <c:pt idx="15">
                    <c:v>2017–18</c:v>
                  </c:pt>
                  <c:pt idx="16">
                    <c:v>2018–19</c:v>
                  </c:pt>
                  <c:pt idx="17">
                    <c:v>2019–20</c:v>
                  </c:pt>
                  <c:pt idx="18">
                    <c:v>2020–21</c:v>
                  </c:pt>
                  <c:pt idx="19">
                    <c:v>2021–22</c:v>
                  </c:pt>
                </c:lvl>
                <c:lvl>
                  <c:pt idx="0">
                    <c:v>Customer had been on a payment plan in the previous 12 months</c:v>
                  </c:pt>
                  <c:pt idx="5">
                    <c:v>Customer disconnected more than once in the previous 24 months</c:v>
                  </c:pt>
                  <c:pt idx="10">
                    <c:v>Customer was receiving an energy concession</c:v>
                  </c:pt>
                  <c:pt idx="15">
                    <c:v>Customer successfully completed a hardship program in the past 12 months</c:v>
                  </c:pt>
                </c:lvl>
              </c:multiLvlStrCache>
            </c:multiLvlStrRef>
          </c:cat>
          <c:val>
            <c:numRef>
              <c:f>'Fig 3.40'!$A$8:$T$8</c:f>
              <c:numCache>
                <c:formatCode>0%</c:formatCode>
                <c:ptCount val="20"/>
                <c:pt idx="0">
                  <c:v>0.32804816008139731</c:v>
                </c:pt>
                <c:pt idx="1">
                  <c:v>0.43941145559642669</c:v>
                </c:pt>
                <c:pt idx="2">
                  <c:v>0.38802343861654998</c:v>
                </c:pt>
                <c:pt idx="3">
                  <c:v>0.24105536677993203</c:v>
                </c:pt>
                <c:pt idx="4">
                  <c:v>0.2466647743400511</c:v>
                </c:pt>
                <c:pt idx="5">
                  <c:v>0.14015601153128709</c:v>
                </c:pt>
                <c:pt idx="6">
                  <c:v>0.15281135049921177</c:v>
                </c:pt>
                <c:pt idx="7">
                  <c:v>0.13877376018293555</c:v>
                </c:pt>
                <c:pt idx="8">
                  <c:v>7.8752748350989402E-2</c:v>
                </c:pt>
                <c:pt idx="9">
                  <c:v>6.7556060175986379E-2</c:v>
                </c:pt>
                <c:pt idx="10">
                  <c:v>0.19645582499576056</c:v>
                </c:pt>
                <c:pt idx="11">
                  <c:v>0.16184971098265896</c:v>
                </c:pt>
                <c:pt idx="12">
                  <c:v>0.17779048163498642</c:v>
                </c:pt>
                <c:pt idx="13">
                  <c:v>0.12952228662802318</c:v>
                </c:pt>
                <c:pt idx="14">
                  <c:v>0.1687482259437979</c:v>
                </c:pt>
                <c:pt idx="15">
                  <c:v>6.5287434288621334E-3</c:v>
                </c:pt>
                <c:pt idx="16">
                  <c:v>1.0404624277456647E-2</c:v>
                </c:pt>
                <c:pt idx="17">
                  <c:v>3.2585393740174363E-2</c:v>
                </c:pt>
                <c:pt idx="18">
                  <c:v>1.2992204677193683E-2</c:v>
                </c:pt>
                <c:pt idx="19">
                  <c:v>4.9673573658813508E-3</c:v>
                </c:pt>
              </c:numCache>
            </c:numRef>
          </c:val>
          <c:extLst>
            <c:ext xmlns:c16="http://schemas.microsoft.com/office/drawing/2014/chart" uri="{C3380CC4-5D6E-409C-BE32-E72D297353CC}">
              <c16:uniqueId val="{00000000-E7F9-45E9-90C0-AFE559888C0F}"/>
            </c:ext>
          </c:extLst>
        </c:ser>
        <c:dLbls>
          <c:showLegendKey val="0"/>
          <c:showVal val="0"/>
          <c:showCatName val="0"/>
          <c:showSerName val="0"/>
          <c:showPercent val="0"/>
          <c:showBubbleSize val="0"/>
        </c:dLbls>
        <c:gapWidth val="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disconnections</a:t>
                </a:r>
              </a:p>
            </c:rich>
          </c:tx>
          <c:layout>
            <c:manualLayout>
              <c:xMode val="edge"/>
              <c:yMode val="edge"/>
              <c:x val="6.9124520056754561E-3"/>
              <c:y val="0.2083376729303259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365792026712998"/>
        </c:manualLayout>
      </c:layout>
      <c:lineChart>
        <c:grouping val="standard"/>
        <c:varyColors val="0"/>
        <c:ser>
          <c:idx val="3"/>
          <c:order val="0"/>
          <c:tx>
            <c:strRef>
              <c:f>'Fig 3.41'!$A$10</c:f>
              <c:strCache>
                <c:ptCount val="1"/>
                <c:pt idx="0">
                  <c:v>Qld</c:v>
                </c:pt>
              </c:strCache>
            </c:strRef>
          </c:tx>
          <c:spPr>
            <a:ln w="28575" cap="rnd">
              <a:solidFill>
                <a:schemeClr val="accent4"/>
              </a:solidFill>
              <a:round/>
            </a:ln>
            <a:effectLst/>
          </c:spPr>
          <c:marker>
            <c:symbol val="none"/>
          </c:marker>
          <c:cat>
            <c:strRef>
              <c:f>'Fig 3.41'!$B$7:$F$7</c:f>
              <c:strCache>
                <c:ptCount val="5"/>
                <c:pt idx="0">
                  <c:v>2017–18</c:v>
                </c:pt>
                <c:pt idx="1">
                  <c:v>2018–19</c:v>
                </c:pt>
                <c:pt idx="2">
                  <c:v>2019–20</c:v>
                </c:pt>
                <c:pt idx="3">
                  <c:v>2020–21</c:v>
                </c:pt>
                <c:pt idx="4">
                  <c:v>2021–22</c:v>
                </c:pt>
              </c:strCache>
            </c:strRef>
          </c:cat>
          <c:val>
            <c:numRef>
              <c:f>'Fig 3.41'!$B$10:$F$10</c:f>
              <c:numCache>
                <c:formatCode>0.00%</c:formatCode>
                <c:ptCount val="5"/>
                <c:pt idx="0">
                  <c:v>7.0834553290288118E-3</c:v>
                </c:pt>
                <c:pt idx="1">
                  <c:v>8.0839824468002634E-3</c:v>
                </c:pt>
                <c:pt idx="2">
                  <c:v>4.567787696950913E-3</c:v>
                </c:pt>
                <c:pt idx="3">
                  <c:v>8.8995550222488874E-4</c:v>
                </c:pt>
                <c:pt idx="4">
                  <c:v>3.6359253530463429E-3</c:v>
                </c:pt>
              </c:numCache>
            </c:numRef>
          </c:val>
          <c:smooth val="0"/>
          <c:extLst>
            <c:ext xmlns:c16="http://schemas.microsoft.com/office/drawing/2014/chart" uri="{C3380CC4-5D6E-409C-BE32-E72D297353CC}">
              <c16:uniqueId val="{00000002-784D-459C-8D21-F6E3B88BF7FC}"/>
            </c:ext>
          </c:extLst>
        </c:ser>
        <c:ser>
          <c:idx val="2"/>
          <c:order val="1"/>
          <c:tx>
            <c:strRef>
              <c:f>'Fig 3.41'!$A$9</c:f>
              <c:strCache>
                <c:ptCount val="1"/>
                <c:pt idx="0">
                  <c:v>NSW </c:v>
                </c:pt>
              </c:strCache>
            </c:strRef>
          </c:tx>
          <c:spPr>
            <a:ln w="28575" cap="rnd">
              <a:solidFill>
                <a:schemeClr val="accent2"/>
              </a:solidFill>
              <a:round/>
            </a:ln>
            <a:effectLst/>
          </c:spPr>
          <c:marker>
            <c:symbol val="none"/>
          </c:marker>
          <c:cat>
            <c:strRef>
              <c:f>'Fig 3.41'!$B$7:$F$7</c:f>
              <c:strCache>
                <c:ptCount val="5"/>
                <c:pt idx="0">
                  <c:v>2017–18</c:v>
                </c:pt>
                <c:pt idx="1">
                  <c:v>2018–19</c:v>
                </c:pt>
                <c:pt idx="2">
                  <c:v>2019–20</c:v>
                </c:pt>
                <c:pt idx="3">
                  <c:v>2020–21</c:v>
                </c:pt>
                <c:pt idx="4">
                  <c:v>2021–22</c:v>
                </c:pt>
              </c:strCache>
            </c:strRef>
          </c:cat>
          <c:val>
            <c:numRef>
              <c:f>'Fig 3.41'!$B$9:$F$9</c:f>
              <c:numCache>
                <c:formatCode>0.00%</c:formatCode>
                <c:ptCount val="5"/>
                <c:pt idx="0">
                  <c:v>8.2557477610872461E-3</c:v>
                </c:pt>
                <c:pt idx="1">
                  <c:v>1.0384966291722031E-2</c:v>
                </c:pt>
                <c:pt idx="2">
                  <c:v>4.6469383013328265E-3</c:v>
                </c:pt>
                <c:pt idx="3">
                  <c:v>2.3973341644091769E-3</c:v>
                </c:pt>
                <c:pt idx="4">
                  <c:v>3.044116366711857E-3</c:v>
                </c:pt>
              </c:numCache>
            </c:numRef>
          </c:val>
          <c:smooth val="0"/>
          <c:extLst>
            <c:ext xmlns:c16="http://schemas.microsoft.com/office/drawing/2014/chart" uri="{C3380CC4-5D6E-409C-BE32-E72D297353CC}">
              <c16:uniqueId val="{00000001-784D-459C-8D21-F6E3B88BF7FC}"/>
            </c:ext>
          </c:extLst>
        </c:ser>
        <c:ser>
          <c:idx val="1"/>
          <c:order val="2"/>
          <c:tx>
            <c:strRef>
              <c:f>'Fig 3.41'!$A$11</c:f>
              <c:strCache>
                <c:ptCount val="1"/>
                <c:pt idx="0">
                  <c:v>SA </c:v>
                </c:pt>
              </c:strCache>
            </c:strRef>
          </c:tx>
          <c:spPr>
            <a:ln w="28575" cap="rnd">
              <a:solidFill>
                <a:srgbClr val="FFC000"/>
              </a:solidFill>
              <a:round/>
            </a:ln>
            <a:effectLst/>
          </c:spPr>
          <c:marker>
            <c:symbol val="none"/>
          </c:marker>
          <c:cat>
            <c:strRef>
              <c:f>'Fig 3.41'!$B$7:$F$7</c:f>
              <c:strCache>
                <c:ptCount val="5"/>
                <c:pt idx="0">
                  <c:v>2017–18</c:v>
                </c:pt>
                <c:pt idx="1">
                  <c:v>2018–19</c:v>
                </c:pt>
                <c:pt idx="2">
                  <c:v>2019–20</c:v>
                </c:pt>
                <c:pt idx="3">
                  <c:v>2020–21</c:v>
                </c:pt>
                <c:pt idx="4">
                  <c:v>2021–22</c:v>
                </c:pt>
              </c:strCache>
            </c:strRef>
          </c:cat>
          <c:val>
            <c:numRef>
              <c:f>'Fig 3.41'!$B$11:$F$11</c:f>
              <c:numCache>
                <c:formatCode>0.00%</c:formatCode>
                <c:ptCount val="5"/>
                <c:pt idx="0">
                  <c:v>6.2126800140498767E-3</c:v>
                </c:pt>
                <c:pt idx="1">
                  <c:v>7.0870351621600096E-3</c:v>
                </c:pt>
                <c:pt idx="2">
                  <c:v>3.5546238592733528E-3</c:v>
                </c:pt>
                <c:pt idx="3">
                  <c:v>2.8575982512864884E-3</c:v>
                </c:pt>
                <c:pt idx="4">
                  <c:v>3.1769136572630022E-3</c:v>
                </c:pt>
              </c:numCache>
            </c:numRef>
          </c:val>
          <c:smooth val="0"/>
          <c:extLst>
            <c:ext xmlns:c16="http://schemas.microsoft.com/office/drawing/2014/chart" uri="{C3380CC4-5D6E-409C-BE32-E72D297353CC}">
              <c16:uniqueId val="{00000003-784D-459C-8D21-F6E3B88BF7FC}"/>
            </c:ext>
          </c:extLst>
        </c:ser>
        <c:ser>
          <c:idx val="5"/>
          <c:order val="3"/>
          <c:tx>
            <c:strRef>
              <c:f>'Fig 3.41'!$A$12</c:f>
              <c:strCache>
                <c:ptCount val="1"/>
                <c:pt idx="0">
                  <c:v>Tas</c:v>
                </c:pt>
              </c:strCache>
            </c:strRef>
          </c:tx>
          <c:spPr>
            <a:ln w="28575" cap="rnd">
              <a:solidFill>
                <a:schemeClr val="accent3"/>
              </a:solidFill>
              <a:round/>
            </a:ln>
            <a:effectLst/>
          </c:spPr>
          <c:marker>
            <c:symbol val="none"/>
          </c:marker>
          <c:cat>
            <c:strRef>
              <c:f>'Fig 3.41'!$B$7:$F$7</c:f>
              <c:strCache>
                <c:ptCount val="5"/>
                <c:pt idx="0">
                  <c:v>2017–18</c:v>
                </c:pt>
                <c:pt idx="1">
                  <c:v>2018–19</c:v>
                </c:pt>
                <c:pt idx="2">
                  <c:v>2019–20</c:v>
                </c:pt>
                <c:pt idx="3">
                  <c:v>2020–21</c:v>
                </c:pt>
                <c:pt idx="4">
                  <c:v>2021–22</c:v>
                </c:pt>
              </c:strCache>
            </c:strRef>
          </c:cat>
          <c:val>
            <c:numRef>
              <c:f>'Fig 3.41'!$B$12:$F$12</c:f>
              <c:numCache>
                <c:formatCode>0.00%</c:formatCode>
                <c:ptCount val="5"/>
                <c:pt idx="0">
                  <c:v>1.1781867145421903E-3</c:v>
                </c:pt>
                <c:pt idx="1">
                  <c:v>9.1738018458801293E-4</c:v>
                </c:pt>
                <c:pt idx="2">
                  <c:v>6.0924951536970369E-4</c:v>
                </c:pt>
                <c:pt idx="3">
                  <c:v>1.9688361365809755E-4</c:v>
                </c:pt>
                <c:pt idx="4">
                  <c:v>1.1075423634954037E-3</c:v>
                </c:pt>
              </c:numCache>
            </c:numRef>
          </c:val>
          <c:smooth val="0"/>
          <c:extLst>
            <c:ext xmlns:c16="http://schemas.microsoft.com/office/drawing/2014/chart" uri="{C3380CC4-5D6E-409C-BE32-E72D297353CC}">
              <c16:uniqueId val="{00000004-784D-459C-8D21-F6E3B88BF7FC}"/>
            </c:ext>
          </c:extLst>
        </c:ser>
        <c:ser>
          <c:idx val="4"/>
          <c:order val="4"/>
          <c:tx>
            <c:strRef>
              <c:f>'Fig 3.41'!$A$8</c:f>
              <c:strCache>
                <c:ptCount val="1"/>
                <c:pt idx="0">
                  <c:v>ACT</c:v>
                </c:pt>
              </c:strCache>
            </c:strRef>
          </c:tx>
          <c:spPr>
            <a:ln w="28575" cap="rnd">
              <a:solidFill>
                <a:srgbClr val="D2147D"/>
              </a:solidFill>
              <a:round/>
            </a:ln>
            <a:effectLst/>
          </c:spPr>
          <c:marker>
            <c:symbol val="none"/>
          </c:marker>
          <c:cat>
            <c:strRef>
              <c:f>'Fig 3.41'!$B$7:$F$7</c:f>
              <c:strCache>
                <c:ptCount val="5"/>
                <c:pt idx="0">
                  <c:v>2017–18</c:v>
                </c:pt>
                <c:pt idx="1">
                  <c:v>2018–19</c:v>
                </c:pt>
                <c:pt idx="2">
                  <c:v>2019–20</c:v>
                </c:pt>
                <c:pt idx="3">
                  <c:v>2020–21</c:v>
                </c:pt>
                <c:pt idx="4">
                  <c:v>2021–22</c:v>
                </c:pt>
              </c:strCache>
            </c:strRef>
          </c:cat>
          <c:val>
            <c:numRef>
              <c:f>'Fig 3.41'!$B$8:$F$8</c:f>
              <c:numCache>
                <c:formatCode>0.00%</c:formatCode>
                <c:ptCount val="5"/>
                <c:pt idx="0">
                  <c:v>6.1480075901328276E-3</c:v>
                </c:pt>
                <c:pt idx="1">
                  <c:v>1.0070725707257073E-2</c:v>
                </c:pt>
                <c:pt idx="2">
                  <c:v>3.9724980901451488E-3</c:v>
                </c:pt>
                <c:pt idx="3">
                  <c:v>4.5537340619307832E-4</c:v>
                </c:pt>
                <c:pt idx="4">
                  <c:v>2.5579295817032802E-3</c:v>
                </c:pt>
              </c:numCache>
            </c:numRef>
          </c:val>
          <c:smooth val="0"/>
          <c:extLst>
            <c:ext xmlns:c16="http://schemas.microsoft.com/office/drawing/2014/chart" uri="{C3380CC4-5D6E-409C-BE32-E72D297353CC}">
              <c16:uniqueId val="{00000000-784D-459C-8D21-F6E3B88BF7FC}"/>
            </c:ext>
          </c:extLst>
        </c:ser>
        <c:ser>
          <c:idx val="0"/>
          <c:order val="5"/>
          <c:tx>
            <c:strRef>
              <c:f>'Fig 3.41'!$A$13</c:f>
              <c:strCache>
                <c:ptCount val="1"/>
                <c:pt idx="0">
                  <c:v>Overall</c:v>
                </c:pt>
              </c:strCache>
            </c:strRef>
          </c:tx>
          <c:spPr>
            <a:ln w="28575" cap="rnd">
              <a:solidFill>
                <a:schemeClr val="accent1"/>
              </a:solidFill>
              <a:prstDash val="sysDot"/>
              <a:round/>
            </a:ln>
            <a:effectLst/>
          </c:spPr>
          <c:marker>
            <c:symbol val="none"/>
          </c:marker>
          <c:cat>
            <c:strRef>
              <c:f>'Fig 3.41'!$B$7:$F$7</c:f>
              <c:strCache>
                <c:ptCount val="5"/>
                <c:pt idx="0">
                  <c:v>2017–18</c:v>
                </c:pt>
                <c:pt idx="1">
                  <c:v>2018–19</c:v>
                </c:pt>
                <c:pt idx="2">
                  <c:v>2019–20</c:v>
                </c:pt>
                <c:pt idx="3">
                  <c:v>2020–21</c:v>
                </c:pt>
                <c:pt idx="4">
                  <c:v>2021–22</c:v>
                </c:pt>
              </c:strCache>
            </c:strRef>
          </c:cat>
          <c:val>
            <c:numRef>
              <c:f>'Fig 3.41'!$B$13:$F$13</c:f>
              <c:numCache>
                <c:formatCode>0.00%</c:formatCode>
                <c:ptCount val="5"/>
                <c:pt idx="0">
                  <c:v>7.197303983209339E-3</c:v>
                </c:pt>
                <c:pt idx="1">
                  <c:v>8.7414875902231716E-3</c:v>
                </c:pt>
                <c:pt idx="2">
                  <c:v>4.2469260523732427E-3</c:v>
                </c:pt>
                <c:pt idx="3">
                  <c:v>1.8529569732052276E-3</c:v>
                </c:pt>
                <c:pt idx="4">
                  <c:v>3.1247239979412152E-3</c:v>
                </c:pt>
              </c:numCache>
            </c:numRef>
          </c:val>
          <c:smooth val="0"/>
          <c:extLst>
            <c:ext xmlns:c16="http://schemas.microsoft.com/office/drawing/2014/chart" uri="{C3380CC4-5D6E-409C-BE32-E72D297353CC}">
              <c16:uniqueId val="{00000005-784D-459C-8D21-F6E3B88BF7FC}"/>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124423963133645E-3"/>
              <c:y val="0.204230636509081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04071073470401"/>
          <c:y val="5.5357425899508636E-2"/>
          <c:w val="0.7209372673991129"/>
          <c:h val="0.63298858773181166"/>
        </c:manualLayout>
      </c:layout>
      <c:barChart>
        <c:barDir val="col"/>
        <c:grouping val="clustered"/>
        <c:varyColors val="0"/>
        <c:ser>
          <c:idx val="0"/>
          <c:order val="0"/>
          <c:tx>
            <c:strRef>
              <c:f>'Fig 1.4'!$A$15</c:f>
              <c:strCache>
                <c:ptCount val="1"/>
                <c:pt idx="0">
                  <c:v>Medium electricity retailers</c:v>
                </c:pt>
              </c:strCache>
            </c:strRef>
          </c:tx>
          <c:spPr>
            <a:solidFill>
              <a:srgbClr val="5F9E88"/>
            </a:solidFill>
            <a:ln>
              <a:noFill/>
            </a:ln>
            <a:effectLst/>
          </c:spPr>
          <c:invertIfNegative val="0"/>
          <c:cat>
            <c:strRef>
              <c:f>'Fig 1.4'!$B$14:$F$14</c:f>
              <c:strCache>
                <c:ptCount val="5"/>
                <c:pt idx="0">
                  <c:v>2017–18</c:v>
                </c:pt>
                <c:pt idx="1">
                  <c:v>2018–19</c:v>
                </c:pt>
                <c:pt idx="2">
                  <c:v>2019–20</c:v>
                </c:pt>
                <c:pt idx="3">
                  <c:v>2020–21</c:v>
                </c:pt>
                <c:pt idx="4">
                  <c:v>2021–22</c:v>
                </c:pt>
              </c:strCache>
            </c:strRef>
          </c:cat>
          <c:val>
            <c:numRef>
              <c:f>'Fig 1.4'!$B$15:$F$15</c:f>
              <c:numCache>
                <c:formatCode>#,##0</c:formatCode>
                <c:ptCount val="5"/>
                <c:pt idx="0">
                  <c:v>317.64499999999998</c:v>
                </c:pt>
                <c:pt idx="1">
                  <c:v>369.339</c:v>
                </c:pt>
                <c:pt idx="2">
                  <c:v>415.43400000000003</c:v>
                </c:pt>
                <c:pt idx="3">
                  <c:v>392.16699999999997</c:v>
                </c:pt>
                <c:pt idx="4">
                  <c:v>427.14400000000001</c:v>
                </c:pt>
              </c:numCache>
            </c:numRef>
          </c:val>
          <c:extLst>
            <c:ext xmlns:c16="http://schemas.microsoft.com/office/drawing/2014/chart" uri="{C3380CC4-5D6E-409C-BE32-E72D297353CC}">
              <c16:uniqueId val="{00000000-2997-4B2C-97E5-160950C273A9}"/>
            </c:ext>
          </c:extLst>
        </c:ser>
        <c:dLbls>
          <c:showLegendKey val="0"/>
          <c:showVal val="0"/>
          <c:showCatName val="0"/>
          <c:showSerName val="0"/>
          <c:showPercent val="0"/>
          <c:showBubbleSize val="0"/>
        </c:dLbls>
        <c:gapWidth val="219"/>
        <c:overlap val="-27"/>
        <c:axId val="592947472"/>
        <c:axId val="592946816"/>
      </c:barChart>
      <c:scatterChart>
        <c:scatterStyle val="lineMarker"/>
        <c:varyColors val="0"/>
        <c:ser>
          <c:idx val="1"/>
          <c:order val="1"/>
          <c:tx>
            <c:strRef>
              <c:f>'Fig 1.4'!$A$16</c:f>
              <c:strCache>
                <c:ptCount val="1"/>
                <c:pt idx="0">
                  <c:v>% change from previous year</c:v>
                </c:pt>
              </c:strCache>
            </c:strRef>
          </c:tx>
          <c:spPr>
            <a:ln w="25400" cap="rnd">
              <a:noFill/>
              <a:round/>
            </a:ln>
            <a:effectLst/>
          </c:spPr>
          <c:marker>
            <c:symbol val="circle"/>
            <c:size val="5"/>
            <c:spPr>
              <a:solidFill>
                <a:schemeClr val="accent5"/>
              </a:solidFill>
              <a:ln w="9525">
                <a:solidFill>
                  <a:schemeClr val="accent5"/>
                </a:solidFill>
              </a:ln>
              <a:effectLst/>
            </c:spPr>
          </c:marker>
          <c:xVal>
            <c:strRef>
              <c:f>'Fig 1.4'!$B$14:$F$14</c:f>
              <c:strCache>
                <c:ptCount val="5"/>
                <c:pt idx="0">
                  <c:v>2017–18</c:v>
                </c:pt>
                <c:pt idx="1">
                  <c:v>2018–19</c:v>
                </c:pt>
                <c:pt idx="2">
                  <c:v>2019–20</c:v>
                </c:pt>
                <c:pt idx="3">
                  <c:v>2020–21</c:v>
                </c:pt>
                <c:pt idx="4">
                  <c:v>2021–22</c:v>
                </c:pt>
              </c:strCache>
            </c:strRef>
          </c:xVal>
          <c:yVal>
            <c:numRef>
              <c:f>'Fig 1.4'!$B$16:$F$16</c:f>
              <c:numCache>
                <c:formatCode>#,##0</c:formatCode>
                <c:ptCount val="5"/>
                <c:pt idx="1">
                  <c:v>16.274142517590406</c:v>
                </c:pt>
                <c:pt idx="2">
                  <c:v>12.480404181524296</c:v>
                </c:pt>
                <c:pt idx="3">
                  <c:v>-5.6006489598829257</c:v>
                </c:pt>
                <c:pt idx="4">
                  <c:v>8.9189044463200631</c:v>
                </c:pt>
              </c:numCache>
            </c:numRef>
          </c:yVal>
          <c:smooth val="0"/>
          <c:extLst>
            <c:ext xmlns:c16="http://schemas.microsoft.com/office/drawing/2014/chart" uri="{C3380CC4-5D6E-409C-BE32-E72D297353CC}">
              <c16:uniqueId val="{00000001-2997-4B2C-97E5-160950C273A9}"/>
            </c:ext>
          </c:extLst>
        </c:ser>
        <c:dLbls>
          <c:showLegendKey val="0"/>
          <c:showVal val="0"/>
          <c:showCatName val="0"/>
          <c:showSerName val="0"/>
          <c:showPercent val="0"/>
          <c:showBubbleSize val="0"/>
        </c:dLbls>
        <c:axId val="592951408"/>
        <c:axId val="592947144"/>
      </c:scatterChart>
      <c:catAx>
        <c:axId val="59294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46816"/>
        <c:crosses val="autoZero"/>
        <c:auto val="1"/>
        <c:lblAlgn val="ctr"/>
        <c:lblOffset val="100"/>
        <c:noMultiLvlLbl val="0"/>
      </c:catAx>
      <c:valAx>
        <c:axId val="59294681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 ('000)</a:t>
                </a:r>
              </a:p>
            </c:rich>
          </c:tx>
          <c:layout>
            <c:manualLayout>
              <c:xMode val="edge"/>
              <c:yMode val="edge"/>
              <c:x val="5.0094483872118361E-3"/>
              <c:y val="9.602284236492841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47472"/>
        <c:crosses val="autoZero"/>
        <c:crossBetween val="between"/>
      </c:valAx>
      <c:valAx>
        <c:axId val="592947144"/>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Change in customer numbers (%)</a:t>
                </a:r>
              </a:p>
            </c:rich>
          </c:tx>
          <c:layout>
            <c:manualLayout>
              <c:xMode val="edge"/>
              <c:yMode val="edge"/>
              <c:x val="0.93189120460492925"/>
              <c:y val="4.0259946108733555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1408"/>
        <c:crosses val="max"/>
        <c:crossBetween val="midCat"/>
        <c:majorUnit val="20"/>
      </c:valAx>
      <c:valAx>
        <c:axId val="592951408"/>
        <c:scaling>
          <c:orientation val="minMax"/>
        </c:scaling>
        <c:delete val="1"/>
        <c:axPos val="b"/>
        <c:numFmt formatCode="General" sourceLinked="1"/>
        <c:majorTickMark val="none"/>
        <c:minorTickMark val="none"/>
        <c:tickLblPos val="nextTo"/>
        <c:crossAx val="592947144"/>
        <c:crosses val="autoZero"/>
        <c:crossBetween val="midCat"/>
      </c:valAx>
      <c:spPr>
        <a:solidFill>
          <a:srgbClr val="E7E6E6">
            <a:lumMod val="90000"/>
            <a:alpha val="30000"/>
          </a:srgb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747827790182944"/>
        </c:manualLayout>
      </c:layout>
      <c:lineChart>
        <c:grouping val="standard"/>
        <c:varyColors val="0"/>
        <c:ser>
          <c:idx val="5"/>
          <c:order val="0"/>
          <c:tx>
            <c:strRef>
              <c:f>'Fig 3.42'!$A$10</c:f>
              <c:strCache>
                <c:ptCount val="1"/>
                <c:pt idx="0">
                  <c:v>Qld</c:v>
                </c:pt>
              </c:strCache>
            </c:strRef>
          </c:tx>
          <c:spPr>
            <a:ln w="28575" cap="rnd">
              <a:solidFill>
                <a:schemeClr val="accent4"/>
              </a:solidFill>
              <a:round/>
            </a:ln>
            <a:effectLst/>
          </c:spPr>
          <c:marker>
            <c:symbol val="none"/>
          </c:marker>
          <c:cat>
            <c:strRef>
              <c:f>'Fig 3.42'!$B$7:$F$7</c:f>
              <c:strCache>
                <c:ptCount val="5"/>
                <c:pt idx="0">
                  <c:v>2017–18</c:v>
                </c:pt>
                <c:pt idx="1">
                  <c:v>2018–19</c:v>
                </c:pt>
                <c:pt idx="2">
                  <c:v>2019–20</c:v>
                </c:pt>
                <c:pt idx="3">
                  <c:v>2020–21</c:v>
                </c:pt>
                <c:pt idx="4">
                  <c:v>2021–22</c:v>
                </c:pt>
              </c:strCache>
            </c:strRef>
          </c:cat>
          <c:val>
            <c:numRef>
              <c:f>'Fig 3.42'!$B$10:$F$10</c:f>
              <c:numCache>
                <c:formatCode>0.00%</c:formatCode>
                <c:ptCount val="5"/>
                <c:pt idx="0">
                  <c:v>8.1238893120081247E-3</c:v>
                </c:pt>
                <c:pt idx="1">
                  <c:v>6.3833457933176142E-3</c:v>
                </c:pt>
                <c:pt idx="2">
                  <c:v>4.2977574522012228E-3</c:v>
                </c:pt>
                <c:pt idx="3">
                  <c:v>2.7217685941232019E-3</c:v>
                </c:pt>
                <c:pt idx="4">
                  <c:v>2.1841397849462364E-3</c:v>
                </c:pt>
              </c:numCache>
            </c:numRef>
          </c:val>
          <c:smooth val="0"/>
          <c:extLst>
            <c:ext xmlns:c16="http://schemas.microsoft.com/office/drawing/2014/chart" uri="{C3380CC4-5D6E-409C-BE32-E72D297353CC}">
              <c16:uniqueId val="{00000002-D1BF-41C3-B1B8-B19E6E7C42DD}"/>
            </c:ext>
          </c:extLst>
        </c:ser>
        <c:ser>
          <c:idx val="2"/>
          <c:order val="1"/>
          <c:tx>
            <c:strRef>
              <c:f>'Fig 3.42'!$A$9</c:f>
              <c:strCache>
                <c:ptCount val="1"/>
                <c:pt idx="0">
                  <c:v>NSW </c:v>
                </c:pt>
              </c:strCache>
            </c:strRef>
          </c:tx>
          <c:spPr>
            <a:ln w="28575" cap="rnd">
              <a:solidFill>
                <a:schemeClr val="accent2"/>
              </a:solidFill>
              <a:round/>
            </a:ln>
            <a:effectLst/>
          </c:spPr>
          <c:marker>
            <c:symbol val="none"/>
          </c:marker>
          <c:cat>
            <c:strRef>
              <c:f>'Fig 3.42'!$B$7:$F$7</c:f>
              <c:strCache>
                <c:ptCount val="5"/>
                <c:pt idx="0">
                  <c:v>2017–18</c:v>
                </c:pt>
                <c:pt idx="1">
                  <c:v>2018–19</c:v>
                </c:pt>
                <c:pt idx="2">
                  <c:v>2019–20</c:v>
                </c:pt>
                <c:pt idx="3">
                  <c:v>2020–21</c:v>
                </c:pt>
                <c:pt idx="4">
                  <c:v>2021–22</c:v>
                </c:pt>
              </c:strCache>
            </c:strRef>
          </c:cat>
          <c:val>
            <c:numRef>
              <c:f>'Fig 3.42'!$B$9:$F$9</c:f>
              <c:numCache>
                <c:formatCode>0.00%</c:formatCode>
                <c:ptCount val="5"/>
                <c:pt idx="0">
                  <c:v>6.1154652831438353E-3</c:v>
                </c:pt>
                <c:pt idx="1">
                  <c:v>3.6876574307304786E-3</c:v>
                </c:pt>
                <c:pt idx="2">
                  <c:v>4.2775573405593728E-3</c:v>
                </c:pt>
                <c:pt idx="3">
                  <c:v>4.1915480018373912E-3</c:v>
                </c:pt>
                <c:pt idx="4">
                  <c:v>5.2275000471796035E-3</c:v>
                </c:pt>
              </c:numCache>
            </c:numRef>
          </c:val>
          <c:smooth val="0"/>
          <c:extLst>
            <c:ext xmlns:c16="http://schemas.microsoft.com/office/drawing/2014/chart" uri="{C3380CC4-5D6E-409C-BE32-E72D297353CC}">
              <c16:uniqueId val="{00000001-D1BF-41C3-B1B8-B19E6E7C42DD}"/>
            </c:ext>
          </c:extLst>
        </c:ser>
        <c:ser>
          <c:idx val="4"/>
          <c:order val="2"/>
          <c:tx>
            <c:strRef>
              <c:f>'Fig 3.42'!$A$11</c:f>
              <c:strCache>
                <c:ptCount val="1"/>
                <c:pt idx="0">
                  <c:v>SA </c:v>
                </c:pt>
              </c:strCache>
            </c:strRef>
          </c:tx>
          <c:spPr>
            <a:ln w="28575" cap="rnd">
              <a:solidFill>
                <a:srgbClr val="FFC000"/>
              </a:solidFill>
              <a:round/>
            </a:ln>
            <a:effectLst/>
          </c:spPr>
          <c:marker>
            <c:symbol val="none"/>
          </c:marker>
          <c:cat>
            <c:strRef>
              <c:f>'Fig 3.42'!$B$7:$F$7</c:f>
              <c:strCache>
                <c:ptCount val="5"/>
                <c:pt idx="0">
                  <c:v>2017–18</c:v>
                </c:pt>
                <c:pt idx="1">
                  <c:v>2018–19</c:v>
                </c:pt>
                <c:pt idx="2">
                  <c:v>2019–20</c:v>
                </c:pt>
                <c:pt idx="3">
                  <c:v>2020–21</c:v>
                </c:pt>
                <c:pt idx="4">
                  <c:v>2021–22</c:v>
                </c:pt>
              </c:strCache>
            </c:strRef>
          </c:cat>
          <c:val>
            <c:numRef>
              <c:f>'Fig 3.42'!$B$11:$F$11</c:f>
              <c:numCache>
                <c:formatCode>0.00%</c:formatCode>
                <c:ptCount val="5"/>
                <c:pt idx="0">
                  <c:v>9.1780542524984698E-3</c:v>
                </c:pt>
                <c:pt idx="1">
                  <c:v>1.1003565970453388E-2</c:v>
                </c:pt>
                <c:pt idx="2">
                  <c:v>9.161381254404511E-3</c:v>
                </c:pt>
                <c:pt idx="3">
                  <c:v>2.4676734774454643E-3</c:v>
                </c:pt>
                <c:pt idx="4">
                  <c:v>3.5786826578972819E-3</c:v>
                </c:pt>
              </c:numCache>
            </c:numRef>
          </c:val>
          <c:smooth val="0"/>
          <c:extLst>
            <c:ext xmlns:c16="http://schemas.microsoft.com/office/drawing/2014/chart" uri="{C3380CC4-5D6E-409C-BE32-E72D297353CC}">
              <c16:uniqueId val="{00000003-D1BF-41C3-B1B8-B19E6E7C42DD}"/>
            </c:ext>
          </c:extLst>
        </c:ser>
        <c:ser>
          <c:idx val="3"/>
          <c:order val="3"/>
          <c:tx>
            <c:strRef>
              <c:f>'Fig 3.42'!$A$8</c:f>
              <c:strCache>
                <c:ptCount val="1"/>
                <c:pt idx="0">
                  <c:v>ACT </c:v>
                </c:pt>
              </c:strCache>
            </c:strRef>
          </c:tx>
          <c:spPr>
            <a:ln w="28575" cap="rnd">
              <a:solidFill>
                <a:srgbClr val="D2147D"/>
              </a:solidFill>
              <a:round/>
            </a:ln>
            <a:effectLst/>
          </c:spPr>
          <c:marker>
            <c:symbol val="none"/>
          </c:marker>
          <c:cat>
            <c:strRef>
              <c:f>'Fig 3.42'!$B$7:$F$7</c:f>
              <c:strCache>
                <c:ptCount val="5"/>
                <c:pt idx="0">
                  <c:v>2017–18</c:v>
                </c:pt>
                <c:pt idx="1">
                  <c:v>2018–19</c:v>
                </c:pt>
                <c:pt idx="2">
                  <c:v>2019–20</c:v>
                </c:pt>
                <c:pt idx="3">
                  <c:v>2020–21</c:v>
                </c:pt>
                <c:pt idx="4">
                  <c:v>2021–22</c:v>
                </c:pt>
              </c:strCache>
            </c:strRef>
          </c:cat>
          <c:val>
            <c:numRef>
              <c:f>'Fig 3.42'!$B$8:$F$8</c:f>
              <c:numCache>
                <c:formatCode>0.00%</c:formatCode>
                <c:ptCount val="5"/>
                <c:pt idx="0">
                  <c:v>1.0584084672677381E-2</c:v>
                </c:pt>
                <c:pt idx="1">
                  <c:v>1.0948905109489052E-2</c:v>
                </c:pt>
                <c:pt idx="2">
                  <c:v>3.7037037037037038E-3</c:v>
                </c:pt>
                <c:pt idx="3">
                  <c:v>0</c:v>
                </c:pt>
                <c:pt idx="4">
                  <c:v>1.10803324099723E-3</c:v>
                </c:pt>
              </c:numCache>
            </c:numRef>
          </c:val>
          <c:smooth val="0"/>
          <c:extLst>
            <c:ext xmlns:c16="http://schemas.microsoft.com/office/drawing/2014/chart" uri="{C3380CC4-5D6E-409C-BE32-E72D297353CC}">
              <c16:uniqueId val="{00000000-D1BF-41C3-B1B8-B19E6E7C42DD}"/>
            </c:ext>
          </c:extLst>
        </c:ser>
        <c:ser>
          <c:idx val="1"/>
          <c:order val="4"/>
          <c:tx>
            <c:strRef>
              <c:f>'Fig 3.42'!$A$12</c:f>
              <c:strCache>
                <c:ptCount val="1"/>
                <c:pt idx="0">
                  <c:v>Overall</c:v>
                </c:pt>
              </c:strCache>
            </c:strRef>
          </c:tx>
          <c:spPr>
            <a:ln w="28575" cap="rnd">
              <a:solidFill>
                <a:schemeClr val="tx1"/>
              </a:solidFill>
              <a:prstDash val="sysDot"/>
              <a:round/>
            </a:ln>
            <a:effectLst/>
          </c:spPr>
          <c:marker>
            <c:symbol val="none"/>
          </c:marker>
          <c:cat>
            <c:strRef>
              <c:f>'Fig 3.42'!$B$7:$F$7</c:f>
              <c:strCache>
                <c:ptCount val="5"/>
                <c:pt idx="0">
                  <c:v>2017–18</c:v>
                </c:pt>
                <c:pt idx="1">
                  <c:v>2018–19</c:v>
                </c:pt>
                <c:pt idx="2">
                  <c:v>2019–20</c:v>
                </c:pt>
                <c:pt idx="3">
                  <c:v>2020–21</c:v>
                </c:pt>
                <c:pt idx="4">
                  <c:v>2021–22</c:v>
                </c:pt>
              </c:strCache>
            </c:strRef>
          </c:cat>
          <c:val>
            <c:numRef>
              <c:f>'Fig 3.42'!$B$12:$F$12</c:f>
              <c:numCache>
                <c:formatCode>0.00%</c:formatCode>
                <c:ptCount val="5"/>
                <c:pt idx="0">
                  <c:v>7.1109415867480381E-3</c:v>
                </c:pt>
                <c:pt idx="1">
                  <c:v>5.4292500848320329E-3</c:v>
                </c:pt>
                <c:pt idx="2">
                  <c:v>4.8478547336097775E-3</c:v>
                </c:pt>
                <c:pt idx="3">
                  <c:v>3.4798513046473238E-3</c:v>
                </c:pt>
                <c:pt idx="4">
                  <c:v>4.2102035521381226E-3</c:v>
                </c:pt>
              </c:numCache>
            </c:numRef>
          </c:val>
          <c:smooth val="0"/>
          <c:extLst>
            <c:ext xmlns:c16="http://schemas.microsoft.com/office/drawing/2014/chart" uri="{C3380CC4-5D6E-409C-BE32-E72D297353CC}">
              <c16:uniqueId val="{00000004-D1BF-41C3-B1B8-B19E6E7C42DD}"/>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124423963133645E-3"/>
              <c:y val="0.204230636509081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472440944881893"/>
        </c:manualLayout>
      </c:layout>
      <c:barChart>
        <c:barDir val="col"/>
        <c:grouping val="clustered"/>
        <c:varyColors val="0"/>
        <c:ser>
          <c:idx val="3"/>
          <c:order val="0"/>
          <c:tx>
            <c:strRef>
              <c:f>'Fig 3.43'!$A$8</c:f>
              <c:strCache>
                <c:ptCount val="1"/>
                <c:pt idx="0">
                  <c:v>2020–21</c:v>
                </c:pt>
              </c:strCache>
            </c:strRef>
          </c:tx>
          <c:spPr>
            <a:solidFill>
              <a:schemeClr val="accent3"/>
            </a:solidFill>
            <a:ln>
              <a:noFill/>
            </a:ln>
            <a:effectLst/>
          </c:spPr>
          <c:invertIfNegative val="0"/>
          <c:cat>
            <c:strRef>
              <c:f>'Fig 3.43'!$B$7:$E$7</c:f>
              <c:strCache>
                <c:ptCount val="4"/>
                <c:pt idx="0">
                  <c:v>&lt;$500</c:v>
                </c:pt>
                <c:pt idx="1">
                  <c:v>$500 to $1,500</c:v>
                </c:pt>
                <c:pt idx="2">
                  <c:v>$1,500 to $2,500</c:v>
                </c:pt>
                <c:pt idx="3">
                  <c:v>&gt;$2,500</c:v>
                </c:pt>
              </c:strCache>
            </c:strRef>
          </c:cat>
          <c:val>
            <c:numRef>
              <c:f>'Fig 3.43'!$B$8:$E$8</c:f>
              <c:numCache>
                <c:formatCode>_(* #,##0_);_(* \(#,##0\);_(* "-"??_);_(@_)</c:formatCode>
                <c:ptCount val="4"/>
                <c:pt idx="0">
                  <c:v>245</c:v>
                </c:pt>
                <c:pt idx="1">
                  <c:v>458</c:v>
                </c:pt>
                <c:pt idx="2">
                  <c:v>155</c:v>
                </c:pt>
                <c:pt idx="3">
                  <c:v>347</c:v>
                </c:pt>
              </c:numCache>
            </c:numRef>
          </c:val>
          <c:extLst>
            <c:ext xmlns:c16="http://schemas.microsoft.com/office/drawing/2014/chart" uri="{C3380CC4-5D6E-409C-BE32-E72D297353CC}">
              <c16:uniqueId val="{00000000-E85A-4504-B686-3F7844B78F1C}"/>
            </c:ext>
          </c:extLst>
        </c:ser>
        <c:ser>
          <c:idx val="2"/>
          <c:order val="1"/>
          <c:tx>
            <c:strRef>
              <c:f>'Fig 3.43'!$A$9</c:f>
              <c:strCache>
                <c:ptCount val="1"/>
                <c:pt idx="0">
                  <c:v>2021–22</c:v>
                </c:pt>
              </c:strCache>
            </c:strRef>
          </c:tx>
          <c:spPr>
            <a:solidFill>
              <a:schemeClr val="accent3">
                <a:alpha val="50000"/>
              </a:schemeClr>
            </a:solidFill>
            <a:ln>
              <a:noFill/>
            </a:ln>
            <a:effectLst/>
          </c:spPr>
          <c:invertIfNegative val="0"/>
          <c:cat>
            <c:strRef>
              <c:f>'Fig 3.43'!$B$7:$E$7</c:f>
              <c:strCache>
                <c:ptCount val="4"/>
                <c:pt idx="0">
                  <c:v>&lt;$500</c:v>
                </c:pt>
                <c:pt idx="1">
                  <c:v>$500 to $1,500</c:v>
                </c:pt>
                <c:pt idx="2">
                  <c:v>$1,500 to $2,500</c:v>
                </c:pt>
                <c:pt idx="3">
                  <c:v>&gt;$2,500</c:v>
                </c:pt>
              </c:strCache>
            </c:strRef>
          </c:cat>
          <c:val>
            <c:numRef>
              <c:f>'Fig 3.43'!$B$9:$E$9</c:f>
              <c:numCache>
                <c:formatCode>_(* #,##0_);_(* \(#,##0\);_(* "-"??_);_(@_)</c:formatCode>
                <c:ptCount val="4"/>
                <c:pt idx="0">
                  <c:v>490</c:v>
                </c:pt>
                <c:pt idx="1">
                  <c:v>691</c:v>
                </c:pt>
                <c:pt idx="2">
                  <c:v>255</c:v>
                </c:pt>
                <c:pt idx="3">
                  <c:v>554</c:v>
                </c:pt>
              </c:numCache>
            </c:numRef>
          </c:val>
          <c:extLst>
            <c:ext xmlns:c16="http://schemas.microsoft.com/office/drawing/2014/chart" uri="{C3380CC4-5D6E-409C-BE32-E72D297353CC}">
              <c16:uniqueId val="{00000001-E85A-4504-B686-3F7844B78F1C}"/>
            </c:ext>
          </c:extLst>
        </c:ser>
        <c:dLbls>
          <c:showLegendKey val="0"/>
          <c:showVal val="0"/>
          <c:showCatName val="0"/>
          <c:showSerName val="0"/>
          <c:showPercent val="0"/>
          <c:showBubbleSize val="0"/>
        </c:dLbls>
        <c:gapWidth val="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Customers debt at disconnection</a:t>
                </a:r>
              </a:p>
            </c:rich>
          </c:tx>
          <c:layout>
            <c:manualLayout>
              <c:xMode val="edge"/>
              <c:yMode val="edge"/>
              <c:x val="9.21527666184584E-3"/>
              <c:y val="0.1613978079829358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majorUnit val="250"/>
      </c:valAx>
      <c:spPr>
        <a:solidFill>
          <a:schemeClr val="bg2">
            <a:lumMod val="20000"/>
            <a:lumOff val="80000"/>
          </a:schemeClr>
        </a:solidFill>
        <a:ln>
          <a:noFill/>
        </a:ln>
        <a:effectLst/>
      </c:spPr>
    </c:plotArea>
    <c:legend>
      <c:legendPos val="b"/>
      <c:layout>
        <c:manualLayout>
          <c:xMode val="edge"/>
          <c:yMode val="edge"/>
          <c:x val="0.12211043567740561"/>
          <c:y val="0.89154134837622911"/>
          <c:w val="0.84367218346411366"/>
          <c:h val="0.108458651623770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867371969521204"/>
        </c:manualLayout>
      </c:layout>
      <c:barChart>
        <c:barDir val="col"/>
        <c:grouping val="clustered"/>
        <c:varyColors val="0"/>
        <c:ser>
          <c:idx val="3"/>
          <c:order val="0"/>
          <c:tx>
            <c:strRef>
              <c:f>'Fig 3.44'!$A$8</c:f>
              <c:strCache>
                <c:ptCount val="1"/>
                <c:pt idx="0">
                  <c:v>2020–21</c:v>
                </c:pt>
              </c:strCache>
            </c:strRef>
          </c:tx>
          <c:spPr>
            <a:solidFill>
              <a:srgbClr val="0B5B88"/>
            </a:solidFill>
            <a:ln>
              <a:noFill/>
            </a:ln>
            <a:effectLst/>
          </c:spPr>
          <c:invertIfNegative val="0"/>
          <c:cat>
            <c:strRef>
              <c:f>'Fig 3.44'!$B$7:$E$7</c:f>
              <c:strCache>
                <c:ptCount val="4"/>
                <c:pt idx="0">
                  <c:v>&lt;$500</c:v>
                </c:pt>
                <c:pt idx="1">
                  <c:v>$500 to $1,500</c:v>
                </c:pt>
                <c:pt idx="2">
                  <c:v>$1,500 to $2,500</c:v>
                </c:pt>
                <c:pt idx="3">
                  <c:v>&gt;$2,500</c:v>
                </c:pt>
              </c:strCache>
            </c:strRef>
          </c:cat>
          <c:val>
            <c:numRef>
              <c:f>'Fig 3.44'!$B$8:$E$8</c:f>
              <c:numCache>
                <c:formatCode>_(* #,##0_);_(* \(#,##0\);_(* "-"??_);_(@_)</c:formatCode>
                <c:ptCount val="4"/>
                <c:pt idx="0">
                  <c:v>34</c:v>
                </c:pt>
                <c:pt idx="1">
                  <c:v>81</c:v>
                </c:pt>
                <c:pt idx="2">
                  <c:v>60</c:v>
                </c:pt>
                <c:pt idx="3">
                  <c:v>115</c:v>
                </c:pt>
              </c:numCache>
            </c:numRef>
          </c:val>
          <c:extLst>
            <c:ext xmlns:c16="http://schemas.microsoft.com/office/drawing/2014/chart" uri="{C3380CC4-5D6E-409C-BE32-E72D297353CC}">
              <c16:uniqueId val="{00000000-B550-432E-89A8-888281138A89}"/>
            </c:ext>
          </c:extLst>
        </c:ser>
        <c:ser>
          <c:idx val="2"/>
          <c:order val="1"/>
          <c:tx>
            <c:strRef>
              <c:f>'Fig 3.44'!$A$9</c:f>
              <c:strCache>
                <c:ptCount val="1"/>
                <c:pt idx="0">
                  <c:v>2021–22</c:v>
                </c:pt>
              </c:strCache>
            </c:strRef>
          </c:tx>
          <c:spPr>
            <a:solidFill>
              <a:srgbClr val="0B5B88">
                <a:alpha val="50000"/>
              </a:srgbClr>
            </a:solidFill>
            <a:ln>
              <a:noFill/>
            </a:ln>
            <a:effectLst/>
          </c:spPr>
          <c:invertIfNegative val="0"/>
          <c:cat>
            <c:strRef>
              <c:f>'Fig 3.44'!$B$7:$E$7</c:f>
              <c:strCache>
                <c:ptCount val="4"/>
                <c:pt idx="0">
                  <c:v>&lt;$500</c:v>
                </c:pt>
                <c:pt idx="1">
                  <c:v>$500 to $1,500</c:v>
                </c:pt>
                <c:pt idx="2">
                  <c:v>$1,500 to $2,500</c:v>
                </c:pt>
                <c:pt idx="3">
                  <c:v>&gt;$2,500</c:v>
                </c:pt>
              </c:strCache>
            </c:strRef>
          </c:cat>
          <c:val>
            <c:numRef>
              <c:f>'Fig 3.44'!$B$9:$E$9</c:f>
              <c:numCache>
                <c:formatCode>_(* #,##0_);_(* \(#,##0\);_(* "-"??_);_(@_)</c:formatCode>
                <c:ptCount val="4"/>
                <c:pt idx="0">
                  <c:v>67</c:v>
                </c:pt>
                <c:pt idx="1">
                  <c:v>145</c:v>
                </c:pt>
                <c:pt idx="2">
                  <c:v>47</c:v>
                </c:pt>
                <c:pt idx="3">
                  <c:v>98</c:v>
                </c:pt>
              </c:numCache>
            </c:numRef>
          </c:val>
          <c:extLst>
            <c:ext xmlns:c16="http://schemas.microsoft.com/office/drawing/2014/chart" uri="{C3380CC4-5D6E-409C-BE32-E72D297353CC}">
              <c16:uniqueId val="{00000001-B550-432E-89A8-888281138A89}"/>
            </c:ext>
          </c:extLst>
        </c:ser>
        <c:dLbls>
          <c:showLegendKey val="0"/>
          <c:showVal val="0"/>
          <c:showCatName val="0"/>
          <c:showSerName val="0"/>
          <c:showPercent val="0"/>
          <c:showBubbleSize val="0"/>
        </c:dLbls>
        <c:gapWidth val="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ax val="2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Customer debt at disconnection</a:t>
                </a:r>
              </a:p>
            </c:rich>
          </c:tx>
          <c:layout>
            <c:manualLayout>
              <c:xMode val="edge"/>
              <c:yMode val="edge"/>
              <c:x val="7.037624256243988E-3"/>
              <c:y val="0.2209002989411708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12211043567740561"/>
          <c:y val="0.89154134837622911"/>
          <c:w val="0.84367218346411366"/>
          <c:h val="0.108458651623770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9289088863892"/>
          <c:y val="4.1353383458646614E-2"/>
          <c:w val="0.85897898762654656"/>
          <c:h val="0.77595350573852884"/>
        </c:manualLayout>
      </c:layout>
      <c:lineChart>
        <c:grouping val="standard"/>
        <c:varyColors val="0"/>
        <c:ser>
          <c:idx val="1"/>
          <c:order val="0"/>
          <c:tx>
            <c:strRef>
              <c:f>'Fig 3.45'!$A$9</c:f>
              <c:strCache>
                <c:ptCount val="1"/>
                <c:pt idx="0">
                  <c:v>Qld</c:v>
                </c:pt>
              </c:strCache>
            </c:strRef>
          </c:tx>
          <c:spPr>
            <a:ln w="28575" cap="rnd">
              <a:solidFill>
                <a:schemeClr val="accent4"/>
              </a:solidFill>
              <a:round/>
            </a:ln>
            <a:effectLst/>
          </c:spPr>
          <c:marker>
            <c:symbol val="none"/>
          </c:marker>
          <c:cat>
            <c:strRef>
              <c:f>'Fig 3.45'!$B$6:$D$6</c:f>
              <c:strCache>
                <c:ptCount val="3"/>
                <c:pt idx="0">
                  <c:v>2019–20</c:v>
                </c:pt>
                <c:pt idx="1">
                  <c:v>2020–21</c:v>
                </c:pt>
                <c:pt idx="2">
                  <c:v>2021–22</c:v>
                </c:pt>
              </c:strCache>
            </c:strRef>
          </c:cat>
          <c:val>
            <c:numRef>
              <c:f>'Fig 3.45'!$B$9:$D$9</c:f>
              <c:numCache>
                <c:formatCode>0.0%</c:formatCode>
                <c:ptCount val="3"/>
                <c:pt idx="0">
                  <c:v>2.743234726291232E-2</c:v>
                </c:pt>
                <c:pt idx="1">
                  <c:v>1.4409965550840108E-2</c:v>
                </c:pt>
                <c:pt idx="2">
                  <c:v>2.6518661376187285E-2</c:v>
                </c:pt>
              </c:numCache>
            </c:numRef>
          </c:val>
          <c:smooth val="0"/>
          <c:extLst>
            <c:ext xmlns:c16="http://schemas.microsoft.com/office/drawing/2014/chart" uri="{C3380CC4-5D6E-409C-BE32-E72D297353CC}">
              <c16:uniqueId val="{00000002-0491-4935-BEEE-E8DC10B77DCF}"/>
            </c:ext>
          </c:extLst>
        </c:ser>
        <c:ser>
          <c:idx val="2"/>
          <c:order val="1"/>
          <c:tx>
            <c:strRef>
              <c:f>'Fig 3.45'!$A$8</c:f>
              <c:strCache>
                <c:ptCount val="1"/>
                <c:pt idx="0">
                  <c:v>NSW</c:v>
                </c:pt>
              </c:strCache>
            </c:strRef>
          </c:tx>
          <c:spPr>
            <a:ln w="28575" cap="rnd">
              <a:solidFill>
                <a:schemeClr val="accent2"/>
              </a:solidFill>
              <a:round/>
            </a:ln>
            <a:effectLst/>
          </c:spPr>
          <c:marker>
            <c:symbol val="none"/>
          </c:marker>
          <c:cat>
            <c:strRef>
              <c:f>'Fig 3.45'!$B$6:$D$6</c:f>
              <c:strCache>
                <c:ptCount val="3"/>
                <c:pt idx="0">
                  <c:v>2019–20</c:v>
                </c:pt>
                <c:pt idx="1">
                  <c:v>2020–21</c:v>
                </c:pt>
                <c:pt idx="2">
                  <c:v>2021–22</c:v>
                </c:pt>
              </c:strCache>
            </c:strRef>
          </c:cat>
          <c:val>
            <c:numRef>
              <c:f>'Fig 3.45'!$B$8:$D$8</c:f>
              <c:numCache>
                <c:formatCode>0.0%</c:formatCode>
                <c:ptCount val="3"/>
                <c:pt idx="0">
                  <c:v>2.9131581651045971E-2</c:v>
                </c:pt>
                <c:pt idx="1">
                  <c:v>2.5968575211945389E-2</c:v>
                </c:pt>
                <c:pt idx="2">
                  <c:v>2.2888051400316169E-2</c:v>
                </c:pt>
              </c:numCache>
            </c:numRef>
          </c:val>
          <c:smooth val="0"/>
          <c:extLst>
            <c:ext xmlns:c16="http://schemas.microsoft.com/office/drawing/2014/chart" uri="{C3380CC4-5D6E-409C-BE32-E72D297353CC}">
              <c16:uniqueId val="{00000001-0491-4935-BEEE-E8DC10B77DCF}"/>
            </c:ext>
          </c:extLst>
        </c:ser>
        <c:ser>
          <c:idx val="3"/>
          <c:order val="2"/>
          <c:tx>
            <c:strRef>
              <c:f>'Fig 3.45'!$A$10</c:f>
              <c:strCache>
                <c:ptCount val="1"/>
                <c:pt idx="0">
                  <c:v>SA</c:v>
                </c:pt>
              </c:strCache>
            </c:strRef>
          </c:tx>
          <c:spPr>
            <a:ln w="28575" cap="rnd">
              <a:solidFill>
                <a:srgbClr val="FFC000"/>
              </a:solidFill>
              <a:round/>
            </a:ln>
            <a:effectLst/>
          </c:spPr>
          <c:marker>
            <c:symbol val="none"/>
          </c:marker>
          <c:cat>
            <c:strRef>
              <c:f>'Fig 3.45'!$B$6:$D$6</c:f>
              <c:strCache>
                <c:ptCount val="3"/>
                <c:pt idx="0">
                  <c:v>2019–20</c:v>
                </c:pt>
                <c:pt idx="1">
                  <c:v>2020–21</c:v>
                </c:pt>
                <c:pt idx="2">
                  <c:v>2021–22</c:v>
                </c:pt>
              </c:strCache>
            </c:strRef>
          </c:cat>
          <c:val>
            <c:numRef>
              <c:f>'Fig 3.45'!$B$10:$D$10</c:f>
              <c:numCache>
                <c:formatCode>0.0%</c:formatCode>
                <c:ptCount val="3"/>
                <c:pt idx="0">
                  <c:v>3.4416065055158991E-2</c:v>
                </c:pt>
                <c:pt idx="1">
                  <c:v>2.1274782137807237E-2</c:v>
                </c:pt>
                <c:pt idx="2">
                  <c:v>2.6312774013551216E-2</c:v>
                </c:pt>
              </c:numCache>
            </c:numRef>
          </c:val>
          <c:smooth val="0"/>
          <c:extLst>
            <c:ext xmlns:c16="http://schemas.microsoft.com/office/drawing/2014/chart" uri="{C3380CC4-5D6E-409C-BE32-E72D297353CC}">
              <c16:uniqueId val="{00000003-0491-4935-BEEE-E8DC10B77DCF}"/>
            </c:ext>
          </c:extLst>
        </c:ser>
        <c:ser>
          <c:idx val="5"/>
          <c:order val="3"/>
          <c:tx>
            <c:strRef>
              <c:f>'Fig 3.45'!$A$11</c:f>
              <c:strCache>
                <c:ptCount val="1"/>
                <c:pt idx="0">
                  <c:v>Tas</c:v>
                </c:pt>
              </c:strCache>
            </c:strRef>
          </c:tx>
          <c:spPr>
            <a:ln w="28575" cap="rnd">
              <a:solidFill>
                <a:schemeClr val="accent3"/>
              </a:solidFill>
              <a:round/>
            </a:ln>
            <a:effectLst/>
          </c:spPr>
          <c:marker>
            <c:symbol val="none"/>
          </c:marker>
          <c:cat>
            <c:strRef>
              <c:f>'Fig 3.45'!$B$6:$D$6</c:f>
              <c:strCache>
                <c:ptCount val="3"/>
                <c:pt idx="0">
                  <c:v>2019–20</c:v>
                </c:pt>
                <c:pt idx="1">
                  <c:v>2020–21</c:v>
                </c:pt>
                <c:pt idx="2">
                  <c:v>2021–22</c:v>
                </c:pt>
              </c:strCache>
            </c:strRef>
          </c:cat>
          <c:val>
            <c:numRef>
              <c:f>'Fig 3.45'!$B$11:$D$11</c:f>
              <c:numCache>
                <c:formatCode>0.0%</c:formatCode>
                <c:ptCount val="3"/>
                <c:pt idx="0">
                  <c:v>4.3807472188283714E-4</c:v>
                </c:pt>
                <c:pt idx="1">
                  <c:v>1.1745033244416133E-3</c:v>
                </c:pt>
                <c:pt idx="2">
                  <c:v>2.1150909370720988E-3</c:v>
                </c:pt>
              </c:numCache>
            </c:numRef>
          </c:val>
          <c:smooth val="0"/>
          <c:extLst>
            <c:ext xmlns:c16="http://schemas.microsoft.com/office/drawing/2014/chart" uri="{C3380CC4-5D6E-409C-BE32-E72D297353CC}">
              <c16:uniqueId val="{00000004-0491-4935-BEEE-E8DC10B77DCF}"/>
            </c:ext>
          </c:extLst>
        </c:ser>
        <c:ser>
          <c:idx val="4"/>
          <c:order val="4"/>
          <c:tx>
            <c:strRef>
              <c:f>'Fig 3.45'!$A$7</c:f>
              <c:strCache>
                <c:ptCount val="1"/>
                <c:pt idx="0">
                  <c:v>ACT</c:v>
                </c:pt>
              </c:strCache>
            </c:strRef>
          </c:tx>
          <c:spPr>
            <a:ln w="28575" cap="rnd">
              <a:solidFill>
                <a:srgbClr val="D2147D"/>
              </a:solidFill>
              <a:round/>
            </a:ln>
            <a:effectLst/>
          </c:spPr>
          <c:marker>
            <c:symbol val="none"/>
          </c:marker>
          <c:cat>
            <c:strRef>
              <c:f>'Fig 3.45'!$B$6:$D$6</c:f>
              <c:strCache>
                <c:ptCount val="3"/>
                <c:pt idx="0">
                  <c:v>2019–20</c:v>
                </c:pt>
                <c:pt idx="1">
                  <c:v>2020–21</c:v>
                </c:pt>
                <c:pt idx="2">
                  <c:v>2021–22</c:v>
                </c:pt>
              </c:strCache>
            </c:strRef>
          </c:cat>
          <c:val>
            <c:numRef>
              <c:f>'Fig 3.45'!$B$7:$D$7</c:f>
              <c:numCache>
                <c:formatCode>0.0%</c:formatCode>
                <c:ptCount val="3"/>
                <c:pt idx="0">
                  <c:v>1.6147495202756133E-2</c:v>
                </c:pt>
                <c:pt idx="1">
                  <c:v>1.3115549446106574E-2</c:v>
                </c:pt>
                <c:pt idx="2">
                  <c:v>1.1805526171032031E-2</c:v>
                </c:pt>
              </c:numCache>
            </c:numRef>
          </c:val>
          <c:smooth val="0"/>
          <c:extLst>
            <c:ext xmlns:c16="http://schemas.microsoft.com/office/drawing/2014/chart" uri="{C3380CC4-5D6E-409C-BE32-E72D297353CC}">
              <c16:uniqueId val="{00000000-0491-4935-BEEE-E8DC10B77DCF}"/>
            </c:ext>
          </c:extLst>
        </c:ser>
        <c:ser>
          <c:idx val="0"/>
          <c:order val="5"/>
          <c:tx>
            <c:strRef>
              <c:f>'Fig 3.45'!$A$12</c:f>
              <c:strCache>
                <c:ptCount val="1"/>
                <c:pt idx="0">
                  <c:v>Overall</c:v>
                </c:pt>
              </c:strCache>
            </c:strRef>
          </c:tx>
          <c:spPr>
            <a:ln w="28575" cap="rnd">
              <a:solidFill>
                <a:schemeClr val="accent1"/>
              </a:solidFill>
              <a:prstDash val="sysDot"/>
              <a:round/>
            </a:ln>
            <a:effectLst/>
          </c:spPr>
          <c:marker>
            <c:symbol val="none"/>
          </c:marker>
          <c:cat>
            <c:strRef>
              <c:f>'Fig 3.45'!$B$6:$D$6</c:f>
              <c:strCache>
                <c:ptCount val="3"/>
                <c:pt idx="0">
                  <c:v>2019–20</c:v>
                </c:pt>
                <c:pt idx="1">
                  <c:v>2020–21</c:v>
                </c:pt>
                <c:pt idx="2">
                  <c:v>2021–22</c:v>
                </c:pt>
              </c:strCache>
            </c:strRef>
          </c:cat>
          <c:val>
            <c:numRef>
              <c:f>'Fig 3.45'!$B$12:$D$12</c:f>
              <c:numCache>
                <c:formatCode>0.0%</c:formatCode>
                <c:ptCount val="3"/>
                <c:pt idx="0">
                  <c:v>2.778917416924875E-2</c:v>
                </c:pt>
                <c:pt idx="1">
                  <c:v>2.058366711328086E-2</c:v>
                </c:pt>
                <c:pt idx="2">
                  <c:v>2.3348109100836963E-2</c:v>
                </c:pt>
              </c:numCache>
            </c:numRef>
          </c:val>
          <c:smooth val="0"/>
          <c:extLst>
            <c:ext xmlns:c16="http://schemas.microsoft.com/office/drawing/2014/chart" uri="{C3380CC4-5D6E-409C-BE32-E72D297353CC}">
              <c16:uniqueId val="{00000005-0491-4935-BEEE-E8DC10B77DCF}"/>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124423963133645E-3"/>
              <c:y val="0.204230636509081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13573813273340832"/>
          <c:y val="0.9206561692121098"/>
          <c:w val="0.74485532681908739"/>
          <c:h val="6.716464919497004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7535062351509"/>
          <c:y val="4.1353383458646614E-2"/>
          <c:w val="0.85918634144879058"/>
          <c:h val="0.7814063102252079"/>
        </c:manualLayout>
      </c:layout>
      <c:lineChart>
        <c:grouping val="standard"/>
        <c:varyColors val="0"/>
        <c:ser>
          <c:idx val="4"/>
          <c:order val="0"/>
          <c:tx>
            <c:strRef>
              <c:f>'Fig 3.46'!$A$9</c:f>
              <c:strCache>
                <c:ptCount val="1"/>
                <c:pt idx="0">
                  <c:v>Qld</c:v>
                </c:pt>
              </c:strCache>
            </c:strRef>
          </c:tx>
          <c:spPr>
            <a:ln w="28575" cap="rnd">
              <a:solidFill>
                <a:schemeClr val="accent4"/>
              </a:solidFill>
              <a:round/>
            </a:ln>
            <a:effectLst/>
          </c:spPr>
          <c:marker>
            <c:symbol val="none"/>
          </c:marker>
          <c:cat>
            <c:strRef>
              <c:f>'Fig 3.46'!$B$6:$D$6</c:f>
              <c:strCache>
                <c:ptCount val="3"/>
                <c:pt idx="0">
                  <c:v>2019–20</c:v>
                </c:pt>
                <c:pt idx="1">
                  <c:v>2020–21</c:v>
                </c:pt>
                <c:pt idx="2">
                  <c:v>2021–22</c:v>
                </c:pt>
              </c:strCache>
            </c:strRef>
          </c:cat>
          <c:val>
            <c:numRef>
              <c:f>'Fig 3.46'!$B$9:$D$9</c:f>
              <c:numCache>
                <c:formatCode>0.0%</c:formatCode>
                <c:ptCount val="3"/>
                <c:pt idx="0">
                  <c:v>2.8813925558163023E-2</c:v>
                </c:pt>
                <c:pt idx="1">
                  <c:v>2.1725936415985317E-2</c:v>
                </c:pt>
                <c:pt idx="2">
                  <c:v>2.2111706942024894E-2</c:v>
                </c:pt>
              </c:numCache>
            </c:numRef>
          </c:val>
          <c:smooth val="0"/>
          <c:extLst>
            <c:ext xmlns:c16="http://schemas.microsoft.com/office/drawing/2014/chart" uri="{C3380CC4-5D6E-409C-BE32-E72D297353CC}">
              <c16:uniqueId val="{00000002-8A2A-43B2-ABD0-22CD2D94901F}"/>
            </c:ext>
          </c:extLst>
        </c:ser>
        <c:ser>
          <c:idx val="2"/>
          <c:order val="1"/>
          <c:tx>
            <c:strRef>
              <c:f>'Fig 3.46'!$A$8</c:f>
              <c:strCache>
                <c:ptCount val="1"/>
                <c:pt idx="0">
                  <c:v>NSW</c:v>
                </c:pt>
              </c:strCache>
            </c:strRef>
          </c:tx>
          <c:spPr>
            <a:ln w="28575" cap="rnd">
              <a:solidFill>
                <a:schemeClr val="accent2"/>
              </a:solidFill>
              <a:round/>
            </a:ln>
            <a:effectLst/>
          </c:spPr>
          <c:marker>
            <c:symbol val="none"/>
          </c:marker>
          <c:cat>
            <c:strRef>
              <c:f>'Fig 3.46'!$B$6:$D$6</c:f>
              <c:strCache>
                <c:ptCount val="3"/>
                <c:pt idx="0">
                  <c:v>2019–20</c:v>
                </c:pt>
                <c:pt idx="1">
                  <c:v>2020–21</c:v>
                </c:pt>
                <c:pt idx="2">
                  <c:v>2021–22</c:v>
                </c:pt>
              </c:strCache>
            </c:strRef>
          </c:cat>
          <c:val>
            <c:numRef>
              <c:f>'Fig 3.46'!$B$8:$D$8</c:f>
              <c:numCache>
                <c:formatCode>0.0%</c:formatCode>
                <c:ptCount val="3"/>
                <c:pt idx="0">
                  <c:v>1.8884795469589901E-2</c:v>
                </c:pt>
                <c:pt idx="1">
                  <c:v>2.0189432555878233E-2</c:v>
                </c:pt>
                <c:pt idx="2">
                  <c:v>1.7065656169646694E-2</c:v>
                </c:pt>
              </c:numCache>
            </c:numRef>
          </c:val>
          <c:smooth val="0"/>
          <c:extLst>
            <c:ext xmlns:c16="http://schemas.microsoft.com/office/drawing/2014/chart" uri="{C3380CC4-5D6E-409C-BE32-E72D297353CC}">
              <c16:uniqueId val="{00000001-8A2A-43B2-ABD0-22CD2D94901F}"/>
            </c:ext>
          </c:extLst>
        </c:ser>
        <c:ser>
          <c:idx val="1"/>
          <c:order val="2"/>
          <c:tx>
            <c:strRef>
              <c:f>'Fig 3.46'!$A$10</c:f>
              <c:strCache>
                <c:ptCount val="1"/>
                <c:pt idx="0">
                  <c:v>SA</c:v>
                </c:pt>
              </c:strCache>
            </c:strRef>
          </c:tx>
          <c:spPr>
            <a:ln w="28575" cap="rnd">
              <a:solidFill>
                <a:srgbClr val="FFC000"/>
              </a:solidFill>
              <a:round/>
            </a:ln>
            <a:effectLst/>
          </c:spPr>
          <c:marker>
            <c:symbol val="none"/>
          </c:marker>
          <c:cat>
            <c:strRef>
              <c:f>'Fig 3.46'!$B$6:$D$6</c:f>
              <c:strCache>
                <c:ptCount val="3"/>
                <c:pt idx="0">
                  <c:v>2019–20</c:v>
                </c:pt>
                <c:pt idx="1">
                  <c:v>2020–21</c:v>
                </c:pt>
                <c:pt idx="2">
                  <c:v>2021–22</c:v>
                </c:pt>
              </c:strCache>
            </c:strRef>
          </c:cat>
          <c:val>
            <c:numRef>
              <c:f>'Fig 3.46'!$B$10:$D$10</c:f>
              <c:numCache>
                <c:formatCode>0.0%</c:formatCode>
                <c:ptCount val="3"/>
                <c:pt idx="0">
                  <c:v>2.7209194114537923E-2</c:v>
                </c:pt>
                <c:pt idx="1">
                  <c:v>1.7626536776753569E-2</c:v>
                </c:pt>
                <c:pt idx="2">
                  <c:v>2.1082337317397077E-2</c:v>
                </c:pt>
              </c:numCache>
            </c:numRef>
          </c:val>
          <c:smooth val="0"/>
          <c:extLst>
            <c:ext xmlns:c16="http://schemas.microsoft.com/office/drawing/2014/chart" uri="{C3380CC4-5D6E-409C-BE32-E72D297353CC}">
              <c16:uniqueId val="{00000003-8A2A-43B2-ABD0-22CD2D94901F}"/>
            </c:ext>
          </c:extLst>
        </c:ser>
        <c:ser>
          <c:idx val="3"/>
          <c:order val="3"/>
          <c:tx>
            <c:strRef>
              <c:f>'Fig 3.46'!$A$7</c:f>
              <c:strCache>
                <c:ptCount val="1"/>
                <c:pt idx="0">
                  <c:v>ACT</c:v>
                </c:pt>
              </c:strCache>
            </c:strRef>
          </c:tx>
          <c:spPr>
            <a:ln w="28575" cap="rnd">
              <a:solidFill>
                <a:srgbClr val="D2147D"/>
              </a:solidFill>
              <a:round/>
            </a:ln>
            <a:effectLst/>
          </c:spPr>
          <c:marker>
            <c:symbol val="none"/>
          </c:marker>
          <c:cat>
            <c:strRef>
              <c:f>'Fig 3.46'!$B$6:$D$6</c:f>
              <c:strCache>
                <c:ptCount val="3"/>
                <c:pt idx="0">
                  <c:v>2019–20</c:v>
                </c:pt>
                <c:pt idx="1">
                  <c:v>2020–21</c:v>
                </c:pt>
                <c:pt idx="2">
                  <c:v>2021–22</c:v>
                </c:pt>
              </c:strCache>
            </c:strRef>
          </c:cat>
          <c:val>
            <c:numRef>
              <c:f>'Fig 3.46'!$B$7:$D$7</c:f>
              <c:numCache>
                <c:formatCode>0.0%</c:formatCode>
                <c:ptCount val="3"/>
                <c:pt idx="0">
                  <c:v>1.3489615137552837E-2</c:v>
                </c:pt>
                <c:pt idx="1">
                  <c:v>1.099072901521192E-2</c:v>
                </c:pt>
                <c:pt idx="2">
                  <c:v>1.0462555066079295E-2</c:v>
                </c:pt>
              </c:numCache>
            </c:numRef>
          </c:val>
          <c:smooth val="0"/>
          <c:extLst>
            <c:ext xmlns:c16="http://schemas.microsoft.com/office/drawing/2014/chart" uri="{C3380CC4-5D6E-409C-BE32-E72D297353CC}">
              <c16:uniqueId val="{00000000-8A2A-43B2-ABD0-22CD2D94901F}"/>
            </c:ext>
          </c:extLst>
        </c:ser>
        <c:ser>
          <c:idx val="5"/>
          <c:order val="4"/>
          <c:tx>
            <c:strRef>
              <c:f>'Fig 3.46'!$A$11</c:f>
              <c:strCache>
                <c:ptCount val="1"/>
                <c:pt idx="0">
                  <c:v>Overall</c:v>
                </c:pt>
              </c:strCache>
            </c:strRef>
          </c:tx>
          <c:spPr>
            <a:ln w="28575" cap="rnd">
              <a:solidFill>
                <a:schemeClr val="tx1"/>
              </a:solidFill>
              <a:prstDash val="sysDot"/>
              <a:round/>
            </a:ln>
            <a:effectLst/>
          </c:spPr>
          <c:marker>
            <c:symbol val="none"/>
          </c:marker>
          <c:cat>
            <c:strRef>
              <c:f>'Fig 3.46'!$B$6:$D$6</c:f>
              <c:strCache>
                <c:ptCount val="3"/>
                <c:pt idx="0">
                  <c:v>2019–20</c:v>
                </c:pt>
                <c:pt idx="1">
                  <c:v>2020–21</c:v>
                </c:pt>
                <c:pt idx="2">
                  <c:v>2021–22</c:v>
                </c:pt>
              </c:strCache>
            </c:strRef>
          </c:cat>
          <c:val>
            <c:numRef>
              <c:f>'Fig 3.46'!$B$11:$D$11</c:f>
              <c:numCache>
                <c:formatCode>0.0%</c:formatCode>
                <c:ptCount val="3"/>
                <c:pt idx="0">
                  <c:v>2.1138098837780044E-2</c:v>
                </c:pt>
                <c:pt idx="1">
                  <c:v>1.9291324720288494E-2</c:v>
                </c:pt>
                <c:pt idx="2">
                  <c:v>1.7954560111952067E-2</c:v>
                </c:pt>
              </c:numCache>
            </c:numRef>
          </c:val>
          <c:smooth val="0"/>
          <c:extLst>
            <c:ext xmlns:c16="http://schemas.microsoft.com/office/drawing/2014/chart" uri="{C3380CC4-5D6E-409C-BE32-E72D297353CC}">
              <c16:uniqueId val="{00000004-8A2A-43B2-ABD0-22CD2D94901F}"/>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124423963133645E-3"/>
              <c:y val="0.204230636509081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14030961354365207"/>
          <c:y val="0.90887985270497906"/>
          <c:w val="0.74485532681908739"/>
          <c:h val="6.716464919497004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0"/>
          <c:tx>
            <c:strRef>
              <c:f>'Fig 3.47'!$B$6</c:f>
              <c:strCache>
                <c:ptCount val="1"/>
                <c:pt idx="0">
                  <c:v>Credit defaults</c:v>
                </c:pt>
              </c:strCache>
            </c:strRef>
          </c:tx>
          <c:spPr>
            <a:solidFill>
              <a:schemeClr val="accent3"/>
            </a:solidFill>
            <a:ln>
              <a:noFill/>
            </a:ln>
            <a:effectLst/>
          </c:spPr>
          <c:invertIfNegative val="0"/>
          <c:cat>
            <c:strRef>
              <c:f>'Fig 3.47'!$A$7:$A$9</c:f>
              <c:strCache>
                <c:ptCount val="3"/>
                <c:pt idx="0">
                  <c:v>2019–20</c:v>
                </c:pt>
                <c:pt idx="1">
                  <c:v>2020–21</c:v>
                </c:pt>
                <c:pt idx="2">
                  <c:v>2021–22</c:v>
                </c:pt>
              </c:strCache>
            </c:strRef>
          </c:cat>
          <c:val>
            <c:numRef>
              <c:f>'Fig 3.47'!$B$7:$B$9</c:f>
              <c:numCache>
                <c:formatCode>General</c:formatCode>
                <c:ptCount val="3"/>
                <c:pt idx="0">
                  <c:v>70818</c:v>
                </c:pt>
                <c:pt idx="1">
                  <c:v>585</c:v>
                </c:pt>
                <c:pt idx="2">
                  <c:v>18213</c:v>
                </c:pt>
              </c:numCache>
            </c:numRef>
          </c:val>
          <c:extLst>
            <c:ext xmlns:c16="http://schemas.microsoft.com/office/drawing/2014/chart" uri="{C3380CC4-5D6E-409C-BE32-E72D297353CC}">
              <c16:uniqueId val="{00000000-4B8F-47D4-A066-1388156486DE}"/>
            </c:ext>
          </c:extLst>
        </c:ser>
        <c:ser>
          <c:idx val="0"/>
          <c:order val="1"/>
          <c:tx>
            <c:strRef>
              <c:f>'Fig 3.47'!$C$6</c:f>
              <c:strCache>
                <c:ptCount val="1"/>
                <c:pt idx="0">
                  <c:v>Credit default reversals</c:v>
                </c:pt>
              </c:strCache>
            </c:strRef>
          </c:tx>
          <c:spPr>
            <a:solidFill>
              <a:schemeClr val="accent3">
                <a:alpha val="50000"/>
              </a:schemeClr>
            </a:solidFill>
            <a:ln>
              <a:noFill/>
            </a:ln>
            <a:effectLst/>
          </c:spPr>
          <c:invertIfNegative val="0"/>
          <c:cat>
            <c:strRef>
              <c:f>'Fig 3.47'!$A$7:$A$9</c:f>
              <c:strCache>
                <c:ptCount val="3"/>
                <c:pt idx="0">
                  <c:v>2019–20</c:v>
                </c:pt>
                <c:pt idx="1">
                  <c:v>2020–21</c:v>
                </c:pt>
                <c:pt idx="2">
                  <c:v>2021–22</c:v>
                </c:pt>
              </c:strCache>
            </c:strRef>
          </c:cat>
          <c:val>
            <c:numRef>
              <c:f>'Fig 3.47'!$C$7:$C$9</c:f>
              <c:numCache>
                <c:formatCode>General</c:formatCode>
                <c:ptCount val="3"/>
                <c:pt idx="0">
                  <c:v>2774</c:v>
                </c:pt>
                <c:pt idx="1">
                  <c:v>1999</c:v>
                </c:pt>
                <c:pt idx="2">
                  <c:v>5563</c:v>
                </c:pt>
              </c:numCache>
            </c:numRef>
          </c:val>
          <c:extLst>
            <c:ext xmlns:c16="http://schemas.microsoft.com/office/drawing/2014/chart" uri="{C3380CC4-5D6E-409C-BE32-E72D297353CC}">
              <c16:uniqueId val="{00000001-4B8F-47D4-A066-1388156486DE}"/>
            </c:ext>
          </c:extLst>
        </c:ser>
        <c:dLbls>
          <c:showLegendKey val="0"/>
          <c:showVal val="0"/>
          <c:showCatName val="0"/>
          <c:showSerName val="0"/>
          <c:showPercent val="0"/>
          <c:showBubbleSize val="0"/>
        </c:dLbls>
        <c:gapWidth val="300"/>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Credit defaults and credit reversals</a:t>
                </a:r>
              </a:p>
            </c:rich>
          </c:tx>
          <c:layout>
            <c:manualLayout>
              <c:xMode val="edge"/>
              <c:yMode val="edge"/>
              <c:x val="9.2504311324412142E-3"/>
              <c:y val="0.1034642658195450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1">
            <a:lumMod val="9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01590542187367"/>
          <c:y val="4.2430073901829506E-2"/>
          <c:w val="0.85585559657698418"/>
          <c:h val="0.7758836395450569"/>
        </c:manualLayout>
      </c:layout>
      <c:barChart>
        <c:barDir val="col"/>
        <c:grouping val="clustered"/>
        <c:varyColors val="0"/>
        <c:ser>
          <c:idx val="3"/>
          <c:order val="0"/>
          <c:tx>
            <c:strRef>
              <c:f>'Fig 3.48'!$B$6</c:f>
              <c:strCache>
                <c:ptCount val="1"/>
                <c:pt idx="0">
                  <c:v>Credit defaults</c:v>
                </c:pt>
              </c:strCache>
            </c:strRef>
          </c:tx>
          <c:spPr>
            <a:solidFill>
              <a:srgbClr val="0B5B88"/>
            </a:solidFill>
            <a:ln>
              <a:noFill/>
            </a:ln>
            <a:effectLst/>
          </c:spPr>
          <c:invertIfNegative val="0"/>
          <c:cat>
            <c:strRef>
              <c:f>'Fig 3.48'!$A$7:$A$9</c:f>
              <c:strCache>
                <c:ptCount val="3"/>
                <c:pt idx="0">
                  <c:v>2019–20</c:v>
                </c:pt>
                <c:pt idx="1">
                  <c:v>2020–21</c:v>
                </c:pt>
                <c:pt idx="2">
                  <c:v>2021–22</c:v>
                </c:pt>
              </c:strCache>
            </c:strRef>
          </c:cat>
          <c:val>
            <c:numRef>
              <c:f>'Fig 3.48'!$B$7:$B$9</c:f>
              <c:numCache>
                <c:formatCode>General</c:formatCode>
                <c:ptCount val="3"/>
                <c:pt idx="0">
                  <c:v>15634</c:v>
                </c:pt>
                <c:pt idx="1">
                  <c:v>29</c:v>
                </c:pt>
                <c:pt idx="2">
                  <c:v>1607</c:v>
                </c:pt>
              </c:numCache>
            </c:numRef>
          </c:val>
          <c:extLst>
            <c:ext xmlns:c16="http://schemas.microsoft.com/office/drawing/2014/chart" uri="{C3380CC4-5D6E-409C-BE32-E72D297353CC}">
              <c16:uniqueId val="{00000000-88F9-4DB6-82FD-00E31F0007F9}"/>
            </c:ext>
          </c:extLst>
        </c:ser>
        <c:ser>
          <c:idx val="0"/>
          <c:order val="1"/>
          <c:tx>
            <c:strRef>
              <c:f>'Fig 3.48'!$C$6</c:f>
              <c:strCache>
                <c:ptCount val="1"/>
                <c:pt idx="0">
                  <c:v>Credit default reversals</c:v>
                </c:pt>
              </c:strCache>
            </c:strRef>
          </c:tx>
          <c:spPr>
            <a:solidFill>
              <a:srgbClr val="0B5B88">
                <a:alpha val="50000"/>
              </a:srgbClr>
            </a:solidFill>
            <a:ln>
              <a:noFill/>
            </a:ln>
            <a:effectLst/>
          </c:spPr>
          <c:invertIfNegative val="0"/>
          <c:cat>
            <c:strRef>
              <c:f>'Fig 3.48'!$A$7:$A$9</c:f>
              <c:strCache>
                <c:ptCount val="3"/>
                <c:pt idx="0">
                  <c:v>2019–20</c:v>
                </c:pt>
                <c:pt idx="1">
                  <c:v>2020–21</c:v>
                </c:pt>
                <c:pt idx="2">
                  <c:v>2021–22</c:v>
                </c:pt>
              </c:strCache>
            </c:strRef>
          </c:cat>
          <c:val>
            <c:numRef>
              <c:f>'Fig 3.48'!$C$7:$C$9</c:f>
              <c:numCache>
                <c:formatCode>General</c:formatCode>
                <c:ptCount val="3"/>
                <c:pt idx="0">
                  <c:v>410</c:v>
                </c:pt>
                <c:pt idx="1">
                  <c:v>405</c:v>
                </c:pt>
                <c:pt idx="2">
                  <c:v>1850</c:v>
                </c:pt>
              </c:numCache>
            </c:numRef>
          </c:val>
          <c:extLst>
            <c:ext xmlns:c16="http://schemas.microsoft.com/office/drawing/2014/chart" uri="{C3380CC4-5D6E-409C-BE32-E72D297353CC}">
              <c16:uniqueId val="{00000001-88F9-4DB6-82FD-00E31F0007F9}"/>
            </c:ext>
          </c:extLst>
        </c:ser>
        <c:dLbls>
          <c:showLegendKey val="0"/>
          <c:showVal val="0"/>
          <c:showCatName val="0"/>
          <c:showSerName val="0"/>
          <c:showPercent val="0"/>
          <c:showBubbleSize val="0"/>
        </c:dLbls>
        <c:gapWidth val="300"/>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Credit defaults and credit reversals</a:t>
                </a:r>
              </a:p>
            </c:rich>
          </c:tx>
          <c:layout>
            <c:manualLayout>
              <c:xMode val="edge"/>
              <c:yMode val="edge"/>
              <c:x val="6.9399140281452268E-3"/>
              <c:y val="0.1563476440444944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1">
            <a:lumMod val="9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6243371989074E-2"/>
          <c:y val="4.2641010549935715E-2"/>
          <c:w val="0.38783931946298317"/>
          <c:h val="0.72139548026913725"/>
        </c:manualLayout>
      </c:layout>
      <c:barChart>
        <c:barDir val="col"/>
        <c:grouping val="clustered"/>
        <c:varyColors val="0"/>
        <c:ser>
          <c:idx val="0"/>
          <c:order val="0"/>
          <c:tx>
            <c:strRef>
              <c:f>'Fig 4.1'!#REF!</c:f>
              <c:strCache>
                <c:ptCount val="1"/>
                <c:pt idx="0">
                  <c:v>#REF!</c:v>
                </c:pt>
              </c:strCache>
            </c:strRef>
          </c:tx>
          <c:spPr>
            <a:solidFill>
              <a:schemeClr val="accent1"/>
            </a:solidFill>
            <a:ln>
              <a:noFill/>
            </a:ln>
            <a:effectLst/>
          </c:spPr>
          <c:invertIfNegative val="0"/>
          <c:cat>
            <c:multiLvlStrRef>
              <c:f>'Fig 4.1'!$B$6:$F$7</c:f>
              <c:multiLvlStrCache>
                <c:ptCount val="5"/>
                <c:lvl>
                  <c:pt idx="0">
                    <c:v>Billing</c:v>
                  </c:pt>
                  <c:pt idx="1">
                    <c:v>Customer transfer</c:v>
                  </c:pt>
                  <c:pt idx="2">
                    <c:v>Marketing</c:v>
                  </c:pt>
                  <c:pt idx="3">
                    <c:v>Smart Meter</c:v>
                  </c:pt>
                  <c:pt idx="4">
                    <c:v>Other</c:v>
                  </c:pt>
                </c:lvl>
                <c:lvl>
                  <c:pt idx="0">
                    <c:v>Retailer </c:v>
                  </c:pt>
                </c:lvl>
              </c:multiLvlStrCache>
            </c:multiLvlStrRef>
          </c:cat>
          <c:val>
            <c:numRef>
              <c:f>'Fig 4.1'!#REF!</c:f>
              <c:numCache>
                <c:formatCode>General</c:formatCode>
                <c:ptCount val="1"/>
                <c:pt idx="0">
                  <c:v>1</c:v>
                </c:pt>
              </c:numCache>
            </c:numRef>
          </c:val>
          <c:extLst>
            <c:ext xmlns:c16="http://schemas.microsoft.com/office/drawing/2014/chart" uri="{C3380CC4-5D6E-409C-BE32-E72D297353CC}">
              <c16:uniqueId val="{00000000-987C-439F-9248-D6333EFA7EB8}"/>
            </c:ext>
          </c:extLst>
        </c:ser>
        <c:ser>
          <c:idx val="1"/>
          <c:order val="1"/>
          <c:tx>
            <c:strRef>
              <c:f>'Fig 4.1'!$A$8</c:f>
              <c:strCache>
                <c:ptCount val="1"/>
                <c:pt idx="0">
                  <c:v>Q1 2021-22</c:v>
                </c:pt>
              </c:strCache>
            </c:strRef>
          </c:tx>
          <c:spPr>
            <a:solidFill>
              <a:srgbClr val="2F3F51"/>
            </a:solidFill>
            <a:ln>
              <a:noFill/>
            </a:ln>
            <a:effectLst/>
          </c:spPr>
          <c:invertIfNegative val="0"/>
          <c:cat>
            <c:multiLvlStrRef>
              <c:f>'Fig 4.1'!$B$6:$F$7</c:f>
              <c:multiLvlStrCache>
                <c:ptCount val="5"/>
                <c:lvl>
                  <c:pt idx="0">
                    <c:v>Billing</c:v>
                  </c:pt>
                  <c:pt idx="1">
                    <c:v>Customer transfer</c:v>
                  </c:pt>
                  <c:pt idx="2">
                    <c:v>Marketing</c:v>
                  </c:pt>
                  <c:pt idx="3">
                    <c:v>Smart Meter</c:v>
                  </c:pt>
                  <c:pt idx="4">
                    <c:v>Other</c:v>
                  </c:pt>
                </c:lvl>
                <c:lvl>
                  <c:pt idx="0">
                    <c:v>Retailer </c:v>
                  </c:pt>
                </c:lvl>
              </c:multiLvlStrCache>
            </c:multiLvlStrRef>
          </c:cat>
          <c:val>
            <c:numRef>
              <c:f>'Fig 4.1'!$B$8:$F$8</c:f>
              <c:numCache>
                <c:formatCode>0.0</c:formatCode>
                <c:ptCount val="5"/>
                <c:pt idx="0">
                  <c:v>13.904</c:v>
                </c:pt>
                <c:pt idx="1">
                  <c:v>0.84099999999999997</c:v>
                </c:pt>
                <c:pt idx="2">
                  <c:v>0.95799999999999996</c:v>
                </c:pt>
                <c:pt idx="3">
                  <c:v>0.85899999999999999</c:v>
                </c:pt>
                <c:pt idx="4">
                  <c:v>8.1720000000000006</c:v>
                </c:pt>
              </c:numCache>
            </c:numRef>
          </c:val>
          <c:extLst>
            <c:ext xmlns:c16="http://schemas.microsoft.com/office/drawing/2014/chart" uri="{C3380CC4-5D6E-409C-BE32-E72D297353CC}">
              <c16:uniqueId val="{00000001-987C-439F-9248-D6333EFA7EB8}"/>
            </c:ext>
          </c:extLst>
        </c:ser>
        <c:ser>
          <c:idx val="2"/>
          <c:order val="2"/>
          <c:tx>
            <c:strRef>
              <c:f>'Fig 4.1'!$A$9</c:f>
              <c:strCache>
                <c:ptCount val="1"/>
                <c:pt idx="0">
                  <c:v>Q2 2021-22</c:v>
                </c:pt>
              </c:strCache>
            </c:strRef>
          </c:tx>
          <c:spPr>
            <a:solidFill>
              <a:srgbClr val="89B3CE"/>
            </a:solidFill>
            <a:ln>
              <a:noFill/>
            </a:ln>
            <a:effectLst/>
          </c:spPr>
          <c:invertIfNegative val="0"/>
          <c:cat>
            <c:multiLvlStrRef>
              <c:f>'Fig 4.1'!$B$6:$F$7</c:f>
              <c:multiLvlStrCache>
                <c:ptCount val="5"/>
                <c:lvl>
                  <c:pt idx="0">
                    <c:v>Billing</c:v>
                  </c:pt>
                  <c:pt idx="1">
                    <c:v>Customer transfer</c:v>
                  </c:pt>
                  <c:pt idx="2">
                    <c:v>Marketing</c:v>
                  </c:pt>
                  <c:pt idx="3">
                    <c:v>Smart Meter</c:v>
                  </c:pt>
                  <c:pt idx="4">
                    <c:v>Other</c:v>
                  </c:pt>
                </c:lvl>
                <c:lvl>
                  <c:pt idx="0">
                    <c:v>Retailer </c:v>
                  </c:pt>
                </c:lvl>
              </c:multiLvlStrCache>
            </c:multiLvlStrRef>
          </c:cat>
          <c:val>
            <c:numRef>
              <c:f>'Fig 4.1'!$B$9:$F$9</c:f>
              <c:numCache>
                <c:formatCode>0.0</c:formatCode>
                <c:ptCount val="5"/>
                <c:pt idx="0">
                  <c:v>13.608000000000001</c:v>
                </c:pt>
                <c:pt idx="1">
                  <c:v>0.70599999999999996</c:v>
                </c:pt>
                <c:pt idx="2">
                  <c:v>0.85899999999999999</c:v>
                </c:pt>
                <c:pt idx="3">
                  <c:v>0.81</c:v>
                </c:pt>
                <c:pt idx="4">
                  <c:v>6.702</c:v>
                </c:pt>
              </c:numCache>
            </c:numRef>
          </c:val>
          <c:extLst>
            <c:ext xmlns:c16="http://schemas.microsoft.com/office/drawing/2014/chart" uri="{C3380CC4-5D6E-409C-BE32-E72D297353CC}">
              <c16:uniqueId val="{00000002-987C-439F-9248-D6333EFA7EB8}"/>
            </c:ext>
          </c:extLst>
        </c:ser>
        <c:ser>
          <c:idx val="3"/>
          <c:order val="3"/>
          <c:tx>
            <c:strRef>
              <c:f>'Fig 4.1'!$A$10</c:f>
              <c:strCache>
                <c:ptCount val="1"/>
                <c:pt idx="0">
                  <c:v>Q3 2021-22</c:v>
                </c:pt>
              </c:strCache>
            </c:strRef>
          </c:tx>
          <c:spPr>
            <a:solidFill>
              <a:srgbClr val="5F9E88"/>
            </a:solidFill>
            <a:ln>
              <a:noFill/>
            </a:ln>
            <a:effectLst/>
          </c:spPr>
          <c:invertIfNegative val="0"/>
          <c:cat>
            <c:multiLvlStrRef>
              <c:f>'Fig 4.1'!$B$6:$F$7</c:f>
              <c:multiLvlStrCache>
                <c:ptCount val="5"/>
                <c:lvl>
                  <c:pt idx="0">
                    <c:v>Billing</c:v>
                  </c:pt>
                  <c:pt idx="1">
                    <c:v>Customer transfer</c:v>
                  </c:pt>
                  <c:pt idx="2">
                    <c:v>Marketing</c:v>
                  </c:pt>
                  <c:pt idx="3">
                    <c:v>Smart Meter</c:v>
                  </c:pt>
                  <c:pt idx="4">
                    <c:v>Other</c:v>
                  </c:pt>
                </c:lvl>
                <c:lvl>
                  <c:pt idx="0">
                    <c:v>Retailer </c:v>
                  </c:pt>
                </c:lvl>
              </c:multiLvlStrCache>
            </c:multiLvlStrRef>
          </c:cat>
          <c:val>
            <c:numRef>
              <c:f>'Fig 4.1'!$B$10:$F$10</c:f>
              <c:numCache>
                <c:formatCode>0.0</c:formatCode>
                <c:ptCount val="5"/>
                <c:pt idx="0">
                  <c:v>12.705</c:v>
                </c:pt>
                <c:pt idx="1">
                  <c:v>0.57299999999999995</c:v>
                </c:pt>
                <c:pt idx="2">
                  <c:v>0.98</c:v>
                </c:pt>
                <c:pt idx="3">
                  <c:v>0.79500000000000004</c:v>
                </c:pt>
                <c:pt idx="4">
                  <c:v>6.0810000000000004</c:v>
                </c:pt>
              </c:numCache>
            </c:numRef>
          </c:val>
          <c:extLst>
            <c:ext xmlns:c16="http://schemas.microsoft.com/office/drawing/2014/chart" uri="{C3380CC4-5D6E-409C-BE32-E72D297353CC}">
              <c16:uniqueId val="{00000003-987C-439F-9248-D6333EFA7EB8}"/>
            </c:ext>
          </c:extLst>
        </c:ser>
        <c:ser>
          <c:idx val="4"/>
          <c:order val="4"/>
          <c:tx>
            <c:strRef>
              <c:f>'Fig 4.1'!$A$11</c:f>
              <c:strCache>
                <c:ptCount val="1"/>
                <c:pt idx="0">
                  <c:v>Q4 2021-22</c:v>
                </c:pt>
              </c:strCache>
            </c:strRef>
          </c:tx>
          <c:spPr>
            <a:solidFill>
              <a:schemeClr val="accent5"/>
            </a:solidFill>
            <a:ln>
              <a:noFill/>
            </a:ln>
            <a:effectLst/>
          </c:spPr>
          <c:invertIfNegative val="0"/>
          <c:cat>
            <c:multiLvlStrRef>
              <c:f>'Fig 4.1'!$B$6:$F$7</c:f>
              <c:multiLvlStrCache>
                <c:ptCount val="5"/>
                <c:lvl>
                  <c:pt idx="0">
                    <c:v>Billing</c:v>
                  </c:pt>
                  <c:pt idx="1">
                    <c:v>Customer transfer</c:v>
                  </c:pt>
                  <c:pt idx="2">
                    <c:v>Marketing</c:v>
                  </c:pt>
                  <c:pt idx="3">
                    <c:v>Smart Meter</c:v>
                  </c:pt>
                  <c:pt idx="4">
                    <c:v>Other</c:v>
                  </c:pt>
                </c:lvl>
                <c:lvl>
                  <c:pt idx="0">
                    <c:v>Retailer </c:v>
                  </c:pt>
                </c:lvl>
              </c:multiLvlStrCache>
            </c:multiLvlStrRef>
          </c:cat>
          <c:val>
            <c:numRef>
              <c:f>'Fig 4.1'!$B$11:$F$11</c:f>
              <c:numCache>
                <c:formatCode>0.0</c:formatCode>
                <c:ptCount val="5"/>
                <c:pt idx="0">
                  <c:v>12.476000000000001</c:v>
                </c:pt>
                <c:pt idx="1">
                  <c:v>0.61199999999999999</c:v>
                </c:pt>
                <c:pt idx="2">
                  <c:v>0.96099999999999997</c:v>
                </c:pt>
                <c:pt idx="3">
                  <c:v>0.84299999999999997</c:v>
                </c:pt>
                <c:pt idx="4">
                  <c:v>6.4710000000000001</c:v>
                </c:pt>
              </c:numCache>
            </c:numRef>
          </c:val>
          <c:extLst>
            <c:ext xmlns:c16="http://schemas.microsoft.com/office/drawing/2014/chart" uri="{C3380CC4-5D6E-409C-BE32-E72D297353CC}">
              <c16:uniqueId val="{00000004-987C-439F-9248-D6333EFA7EB8}"/>
            </c:ext>
          </c:extLst>
        </c:ser>
        <c:dLbls>
          <c:showLegendKey val="0"/>
          <c:showVal val="0"/>
          <c:showCatName val="0"/>
          <c:showSerName val="0"/>
          <c:showPercent val="0"/>
          <c:showBubbleSize val="0"/>
        </c:dLbls>
        <c:gapWidth val="50"/>
        <c:axId val="744696320"/>
        <c:axId val="744702552"/>
      </c:barChart>
      <c:catAx>
        <c:axId val="74469632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4702552"/>
        <c:crosses val="autoZero"/>
        <c:auto val="1"/>
        <c:lblAlgn val="ctr"/>
        <c:lblOffset val="100"/>
        <c:noMultiLvlLbl val="0"/>
      </c:catAx>
      <c:valAx>
        <c:axId val="74470255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Number of complaints (000's)</a:t>
                </a:r>
              </a:p>
            </c:rich>
          </c:tx>
          <c:layout>
            <c:manualLayout>
              <c:xMode val="edge"/>
              <c:yMode val="edge"/>
              <c:x val="6.5294326545107249E-4"/>
              <c:y val="0.1976958433405841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4696320"/>
        <c:crosses val="autoZero"/>
        <c:crossBetween val="between"/>
      </c:valAx>
      <c:spPr>
        <a:solidFill>
          <a:schemeClr val="bg2">
            <a:alpha val="30000"/>
          </a:schemeClr>
        </a:solidFill>
        <a:ln>
          <a:noFill/>
        </a:ln>
        <a:effectLst/>
      </c:spPr>
    </c:plotArea>
    <c:legend>
      <c:legendPos val="b"/>
      <c:legendEntry>
        <c:idx val="0"/>
        <c:delete val="1"/>
      </c:legendEntry>
      <c:layout>
        <c:manualLayout>
          <c:xMode val="edge"/>
          <c:yMode val="edge"/>
          <c:x val="0.2451792981553822"/>
          <c:y val="0.92924383482132611"/>
          <c:w val="0.61910864509811925"/>
          <c:h val="6.282036513161078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327716046051706E-2"/>
          <c:y val="4.6131808067306691E-2"/>
          <c:w val="0.90154928853919458"/>
          <c:h val="0.78494028342223354"/>
        </c:manualLayout>
      </c:layout>
      <c:barChart>
        <c:barDir val="col"/>
        <c:grouping val="clustered"/>
        <c:varyColors val="0"/>
        <c:ser>
          <c:idx val="0"/>
          <c:order val="0"/>
          <c:tx>
            <c:strRef>
              <c:f>'Fig 4.1'!$A$16</c:f>
              <c:strCache>
                <c:ptCount val="1"/>
                <c:pt idx="0">
                  <c:v>Q1 2021-22</c:v>
                </c:pt>
              </c:strCache>
            </c:strRef>
          </c:tx>
          <c:spPr>
            <a:solidFill>
              <a:schemeClr val="accent1"/>
            </a:solidFill>
            <a:ln>
              <a:noFill/>
            </a:ln>
            <a:effectLst/>
          </c:spPr>
          <c:invertIfNegative val="0"/>
          <c:cat>
            <c:multiLvlStrRef>
              <c:f>'Fig 4.1'!$B$14:$F$15</c:f>
              <c:multiLvlStrCache>
                <c:ptCount val="5"/>
                <c:lvl>
                  <c:pt idx="0">
                    <c:v>Billing</c:v>
                  </c:pt>
                  <c:pt idx="1">
                    <c:v>Customer transfer</c:v>
                  </c:pt>
                  <c:pt idx="2">
                    <c:v>Marketing</c:v>
                  </c:pt>
                  <c:pt idx="3">
                    <c:v>Smart Meter</c:v>
                  </c:pt>
                  <c:pt idx="4">
                    <c:v>Other</c:v>
                  </c:pt>
                </c:lvl>
                <c:lvl>
                  <c:pt idx="0">
                    <c:v>Ombudsman</c:v>
                  </c:pt>
                </c:lvl>
              </c:multiLvlStrCache>
            </c:multiLvlStrRef>
          </c:cat>
          <c:val>
            <c:numRef>
              <c:f>'Fig 4.1'!$B$16:$F$16</c:f>
              <c:numCache>
                <c:formatCode>0.0</c:formatCode>
                <c:ptCount val="5"/>
                <c:pt idx="0">
                  <c:v>3.94</c:v>
                </c:pt>
                <c:pt idx="1">
                  <c:v>0.27400000000000002</c:v>
                </c:pt>
                <c:pt idx="2">
                  <c:v>0.14199999999999999</c:v>
                </c:pt>
                <c:pt idx="3">
                  <c:v>0.29599999999999999</c:v>
                </c:pt>
                <c:pt idx="4">
                  <c:v>1.028</c:v>
                </c:pt>
              </c:numCache>
            </c:numRef>
          </c:val>
          <c:extLst>
            <c:ext xmlns:c16="http://schemas.microsoft.com/office/drawing/2014/chart" uri="{C3380CC4-5D6E-409C-BE32-E72D297353CC}">
              <c16:uniqueId val="{00000000-8F32-4CD9-B135-4B063C126F87}"/>
            </c:ext>
          </c:extLst>
        </c:ser>
        <c:ser>
          <c:idx val="1"/>
          <c:order val="1"/>
          <c:tx>
            <c:strRef>
              <c:f>'Fig 4.1'!$A$17</c:f>
              <c:strCache>
                <c:ptCount val="1"/>
                <c:pt idx="0">
                  <c:v>Q2 2021-22</c:v>
                </c:pt>
              </c:strCache>
            </c:strRef>
          </c:tx>
          <c:spPr>
            <a:solidFill>
              <a:schemeClr val="accent2"/>
            </a:solidFill>
            <a:ln>
              <a:noFill/>
            </a:ln>
            <a:effectLst/>
          </c:spPr>
          <c:invertIfNegative val="0"/>
          <c:cat>
            <c:multiLvlStrRef>
              <c:f>'Fig 4.1'!$B$14:$F$15</c:f>
              <c:multiLvlStrCache>
                <c:ptCount val="5"/>
                <c:lvl>
                  <c:pt idx="0">
                    <c:v>Billing</c:v>
                  </c:pt>
                  <c:pt idx="1">
                    <c:v>Customer transfer</c:v>
                  </c:pt>
                  <c:pt idx="2">
                    <c:v>Marketing</c:v>
                  </c:pt>
                  <c:pt idx="3">
                    <c:v>Smart Meter</c:v>
                  </c:pt>
                  <c:pt idx="4">
                    <c:v>Other</c:v>
                  </c:pt>
                </c:lvl>
                <c:lvl>
                  <c:pt idx="0">
                    <c:v>Ombudsman</c:v>
                  </c:pt>
                </c:lvl>
              </c:multiLvlStrCache>
            </c:multiLvlStrRef>
          </c:cat>
          <c:val>
            <c:numRef>
              <c:f>'Fig 4.1'!$B$17:$F$17</c:f>
              <c:numCache>
                <c:formatCode>0.0</c:formatCode>
                <c:ptCount val="5"/>
                <c:pt idx="0">
                  <c:v>3.9620000000000002</c:v>
                </c:pt>
                <c:pt idx="1">
                  <c:v>0.23100000000000001</c:v>
                </c:pt>
                <c:pt idx="2">
                  <c:v>9.6000000000000002E-2</c:v>
                </c:pt>
                <c:pt idx="3">
                  <c:v>0.25</c:v>
                </c:pt>
                <c:pt idx="4">
                  <c:v>0.90200000000000002</c:v>
                </c:pt>
              </c:numCache>
            </c:numRef>
          </c:val>
          <c:extLst>
            <c:ext xmlns:c16="http://schemas.microsoft.com/office/drawing/2014/chart" uri="{C3380CC4-5D6E-409C-BE32-E72D297353CC}">
              <c16:uniqueId val="{00000001-8F32-4CD9-B135-4B063C126F87}"/>
            </c:ext>
          </c:extLst>
        </c:ser>
        <c:ser>
          <c:idx val="2"/>
          <c:order val="2"/>
          <c:tx>
            <c:strRef>
              <c:f>'Fig 4.1'!$A$18</c:f>
              <c:strCache>
                <c:ptCount val="1"/>
                <c:pt idx="0">
                  <c:v>Q3 2021-22</c:v>
                </c:pt>
              </c:strCache>
            </c:strRef>
          </c:tx>
          <c:spPr>
            <a:solidFill>
              <a:schemeClr val="accent3"/>
            </a:solidFill>
            <a:ln>
              <a:noFill/>
            </a:ln>
            <a:effectLst/>
          </c:spPr>
          <c:invertIfNegative val="0"/>
          <c:cat>
            <c:multiLvlStrRef>
              <c:f>'Fig 4.1'!$B$14:$F$15</c:f>
              <c:multiLvlStrCache>
                <c:ptCount val="5"/>
                <c:lvl>
                  <c:pt idx="0">
                    <c:v>Billing</c:v>
                  </c:pt>
                  <c:pt idx="1">
                    <c:v>Customer transfer</c:v>
                  </c:pt>
                  <c:pt idx="2">
                    <c:v>Marketing</c:v>
                  </c:pt>
                  <c:pt idx="3">
                    <c:v>Smart Meter</c:v>
                  </c:pt>
                  <c:pt idx="4">
                    <c:v>Other</c:v>
                  </c:pt>
                </c:lvl>
                <c:lvl>
                  <c:pt idx="0">
                    <c:v>Ombudsman</c:v>
                  </c:pt>
                </c:lvl>
              </c:multiLvlStrCache>
            </c:multiLvlStrRef>
          </c:cat>
          <c:val>
            <c:numRef>
              <c:f>'Fig 4.1'!$B$18:$F$18</c:f>
              <c:numCache>
                <c:formatCode>0.0</c:formatCode>
                <c:ptCount val="5"/>
                <c:pt idx="0">
                  <c:v>3.5030000000000001</c:v>
                </c:pt>
                <c:pt idx="1">
                  <c:v>0.22600000000000001</c:v>
                </c:pt>
                <c:pt idx="2">
                  <c:v>7.0000000000000007E-2</c:v>
                </c:pt>
                <c:pt idx="3">
                  <c:v>0.19900000000000001</c:v>
                </c:pt>
                <c:pt idx="4">
                  <c:v>0.88300000000000001</c:v>
                </c:pt>
              </c:numCache>
            </c:numRef>
          </c:val>
          <c:extLst>
            <c:ext xmlns:c16="http://schemas.microsoft.com/office/drawing/2014/chart" uri="{C3380CC4-5D6E-409C-BE32-E72D297353CC}">
              <c16:uniqueId val="{00000002-8F32-4CD9-B135-4B063C126F87}"/>
            </c:ext>
          </c:extLst>
        </c:ser>
        <c:ser>
          <c:idx val="3"/>
          <c:order val="3"/>
          <c:tx>
            <c:strRef>
              <c:f>'Fig 4.1'!$A$19</c:f>
              <c:strCache>
                <c:ptCount val="1"/>
                <c:pt idx="0">
                  <c:v>Q4 2021-22</c:v>
                </c:pt>
              </c:strCache>
            </c:strRef>
          </c:tx>
          <c:spPr>
            <a:solidFill>
              <a:srgbClr val="554741"/>
            </a:solidFill>
            <a:ln>
              <a:noFill/>
            </a:ln>
            <a:effectLst/>
          </c:spPr>
          <c:invertIfNegative val="0"/>
          <c:cat>
            <c:multiLvlStrRef>
              <c:f>'Fig 4.1'!$B$14:$F$15</c:f>
              <c:multiLvlStrCache>
                <c:ptCount val="5"/>
                <c:lvl>
                  <c:pt idx="0">
                    <c:v>Billing</c:v>
                  </c:pt>
                  <c:pt idx="1">
                    <c:v>Customer transfer</c:v>
                  </c:pt>
                  <c:pt idx="2">
                    <c:v>Marketing</c:v>
                  </c:pt>
                  <c:pt idx="3">
                    <c:v>Smart Meter</c:v>
                  </c:pt>
                  <c:pt idx="4">
                    <c:v>Other</c:v>
                  </c:pt>
                </c:lvl>
                <c:lvl>
                  <c:pt idx="0">
                    <c:v>Ombudsman</c:v>
                  </c:pt>
                </c:lvl>
              </c:multiLvlStrCache>
            </c:multiLvlStrRef>
          </c:cat>
          <c:val>
            <c:numRef>
              <c:f>'Fig 4.1'!$B$19:$F$19</c:f>
              <c:numCache>
                <c:formatCode>0.0</c:formatCode>
                <c:ptCount val="5"/>
                <c:pt idx="0">
                  <c:v>3.5680000000000001</c:v>
                </c:pt>
                <c:pt idx="1">
                  <c:v>0.25800000000000001</c:v>
                </c:pt>
                <c:pt idx="2">
                  <c:v>8.5999999999999993E-2</c:v>
                </c:pt>
                <c:pt idx="3">
                  <c:v>0.222</c:v>
                </c:pt>
                <c:pt idx="4">
                  <c:v>1.0549999999999999</c:v>
                </c:pt>
              </c:numCache>
            </c:numRef>
          </c:val>
          <c:extLst>
            <c:ext xmlns:c16="http://schemas.microsoft.com/office/drawing/2014/chart" uri="{C3380CC4-5D6E-409C-BE32-E72D297353CC}">
              <c16:uniqueId val="{00000003-8F32-4CD9-B135-4B063C126F87}"/>
            </c:ext>
          </c:extLst>
        </c:ser>
        <c:dLbls>
          <c:showLegendKey val="0"/>
          <c:showVal val="0"/>
          <c:showCatName val="0"/>
          <c:showSerName val="0"/>
          <c:showPercent val="0"/>
          <c:showBubbleSize val="0"/>
        </c:dLbls>
        <c:gapWidth val="50"/>
        <c:axId val="744696320"/>
        <c:axId val="744702552"/>
      </c:barChart>
      <c:catAx>
        <c:axId val="74469632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4702552"/>
        <c:crosses val="autoZero"/>
        <c:auto val="1"/>
        <c:lblAlgn val="ctr"/>
        <c:lblOffset val="100"/>
        <c:noMultiLvlLbl val="0"/>
      </c:catAx>
      <c:valAx>
        <c:axId val="744702552"/>
        <c:scaling>
          <c:orientation val="minMax"/>
          <c:max val="5"/>
        </c:scaling>
        <c:delete val="0"/>
        <c:axPos val="l"/>
        <c:majorGridlines>
          <c:spPr>
            <a:ln w="952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4696320"/>
        <c:crosses val="autoZero"/>
        <c:crossBetween val="between"/>
        <c:majorUnit val="1"/>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1838215763338"/>
          <c:y val="3.9254170755642789E-2"/>
          <c:w val="0.85681140629290997"/>
          <c:h val="0.6936468515527805"/>
        </c:manualLayout>
      </c:layout>
      <c:barChart>
        <c:barDir val="col"/>
        <c:grouping val="clustered"/>
        <c:varyColors val="0"/>
        <c:ser>
          <c:idx val="1"/>
          <c:order val="0"/>
          <c:tx>
            <c:strRef>
              <c:f>'Fig 4.2'!$A$8</c:f>
              <c:strCache>
                <c:ptCount val="1"/>
                <c:pt idx="0">
                  <c:v>Q1 2021-22</c:v>
                </c:pt>
              </c:strCache>
            </c:strRef>
          </c:tx>
          <c:spPr>
            <a:solidFill>
              <a:schemeClr val="accent1"/>
            </a:solidFill>
            <a:ln>
              <a:noFill/>
            </a:ln>
            <a:effectLst/>
          </c:spPr>
          <c:invertIfNegative val="0"/>
          <c:cat>
            <c:strRef>
              <c:f>'Fig 4.2'!$B$6:$F$6</c:f>
              <c:strCache>
                <c:ptCount val="5"/>
                <c:pt idx="0">
                  <c:v>ACT Civil and Admnistrative Tribunal</c:v>
                </c:pt>
                <c:pt idx="1">
                  <c:v>Energy and Water Ombudsman NSW</c:v>
                </c:pt>
                <c:pt idx="2">
                  <c:v>Energy and Water Ombudsman Queensland</c:v>
                </c:pt>
                <c:pt idx="3">
                  <c:v>Energy and Water Ombudsman SA</c:v>
                </c:pt>
                <c:pt idx="4">
                  <c:v>Ombudsman Tasmania</c:v>
                </c:pt>
              </c:strCache>
            </c:strRef>
          </c:cat>
          <c:val>
            <c:numRef>
              <c:f>'Fig 4.2'!$B$8:$F$8</c:f>
              <c:numCache>
                <c:formatCode>0.0%</c:formatCode>
                <c:ptCount val="5"/>
                <c:pt idx="0">
                  <c:v>0.1341681574239714</c:v>
                </c:pt>
                <c:pt idx="1">
                  <c:v>0.25231286795626579</c:v>
                </c:pt>
                <c:pt idx="2">
                  <c:v>0.204995004995005</c:v>
                </c:pt>
                <c:pt idx="3">
                  <c:v>0.36352941176470588</c:v>
                </c:pt>
                <c:pt idx="4">
                  <c:v>1.5979189892233372E-2</c:v>
                </c:pt>
              </c:numCache>
            </c:numRef>
          </c:val>
          <c:extLst>
            <c:ext xmlns:c16="http://schemas.microsoft.com/office/drawing/2014/chart" uri="{C3380CC4-5D6E-409C-BE32-E72D297353CC}">
              <c16:uniqueId val="{00000001-93E5-42CE-9D55-6D75B904840B}"/>
            </c:ext>
          </c:extLst>
        </c:ser>
        <c:ser>
          <c:idx val="2"/>
          <c:order val="1"/>
          <c:tx>
            <c:strRef>
              <c:f>'Fig 4.2'!$A$9</c:f>
              <c:strCache>
                <c:ptCount val="1"/>
                <c:pt idx="0">
                  <c:v>Q2 2021-22</c:v>
                </c:pt>
              </c:strCache>
            </c:strRef>
          </c:tx>
          <c:spPr>
            <a:solidFill>
              <a:schemeClr val="accent2"/>
            </a:solidFill>
            <a:ln>
              <a:noFill/>
            </a:ln>
            <a:effectLst/>
          </c:spPr>
          <c:invertIfNegative val="0"/>
          <c:cat>
            <c:strRef>
              <c:f>'Fig 4.2'!$B$6:$F$6</c:f>
              <c:strCache>
                <c:ptCount val="5"/>
                <c:pt idx="0">
                  <c:v>ACT Civil and Admnistrative Tribunal</c:v>
                </c:pt>
                <c:pt idx="1">
                  <c:v>Energy and Water Ombudsman NSW</c:v>
                </c:pt>
                <c:pt idx="2">
                  <c:v>Energy and Water Ombudsman Queensland</c:v>
                </c:pt>
                <c:pt idx="3">
                  <c:v>Energy and Water Ombudsman SA</c:v>
                </c:pt>
                <c:pt idx="4">
                  <c:v>Ombudsman Tasmania</c:v>
                </c:pt>
              </c:strCache>
            </c:strRef>
          </c:cat>
          <c:val>
            <c:numRef>
              <c:f>'Fig 4.2'!$B$9:$F$9</c:f>
              <c:numCache>
                <c:formatCode>0.0%</c:formatCode>
                <c:ptCount val="5"/>
                <c:pt idx="0">
                  <c:v>0.12869198312236288</c:v>
                </c:pt>
                <c:pt idx="1">
                  <c:v>0.2395760268100694</c:v>
                </c:pt>
                <c:pt idx="2">
                  <c:v>0.23930661864025218</c:v>
                </c:pt>
                <c:pt idx="3">
                  <c:v>0.41558895491087033</c:v>
                </c:pt>
                <c:pt idx="4">
                  <c:v>2.5999037072701011E-2</c:v>
                </c:pt>
              </c:numCache>
            </c:numRef>
          </c:val>
          <c:extLst>
            <c:ext xmlns:c16="http://schemas.microsoft.com/office/drawing/2014/chart" uri="{C3380CC4-5D6E-409C-BE32-E72D297353CC}">
              <c16:uniqueId val="{00000002-93E5-42CE-9D55-6D75B904840B}"/>
            </c:ext>
          </c:extLst>
        </c:ser>
        <c:ser>
          <c:idx val="3"/>
          <c:order val="2"/>
          <c:tx>
            <c:strRef>
              <c:f>'Fig 4.2'!$A$10</c:f>
              <c:strCache>
                <c:ptCount val="1"/>
                <c:pt idx="0">
                  <c:v>Q3 2021-22</c:v>
                </c:pt>
              </c:strCache>
            </c:strRef>
          </c:tx>
          <c:spPr>
            <a:solidFill>
              <a:schemeClr val="accent3"/>
            </a:solidFill>
            <a:ln>
              <a:noFill/>
            </a:ln>
            <a:effectLst/>
          </c:spPr>
          <c:invertIfNegative val="0"/>
          <c:cat>
            <c:strRef>
              <c:f>'Fig 4.2'!$B$6:$F$6</c:f>
              <c:strCache>
                <c:ptCount val="5"/>
                <c:pt idx="0">
                  <c:v>ACT Civil and Admnistrative Tribunal</c:v>
                </c:pt>
                <c:pt idx="1">
                  <c:v>Energy and Water Ombudsman NSW</c:v>
                </c:pt>
                <c:pt idx="2">
                  <c:v>Energy and Water Ombudsman Queensland</c:v>
                </c:pt>
                <c:pt idx="3">
                  <c:v>Energy and Water Ombudsman SA</c:v>
                </c:pt>
                <c:pt idx="4">
                  <c:v>Ombudsman Tasmania</c:v>
                </c:pt>
              </c:strCache>
            </c:strRef>
          </c:cat>
          <c:val>
            <c:numRef>
              <c:f>'Fig 4.2'!$B$10:$F$10</c:f>
              <c:numCache>
                <c:formatCode>0.0%</c:formatCode>
                <c:ptCount val="5"/>
                <c:pt idx="0">
                  <c:v>0.111328125</c:v>
                </c:pt>
                <c:pt idx="1">
                  <c:v>0.24926389400073615</c:v>
                </c:pt>
                <c:pt idx="2">
                  <c:v>0.20953852947670568</c:v>
                </c:pt>
                <c:pt idx="3">
                  <c:v>0.38458915785884762</c:v>
                </c:pt>
                <c:pt idx="4">
                  <c:v>1.6579406631762654E-2</c:v>
                </c:pt>
              </c:numCache>
            </c:numRef>
          </c:val>
          <c:extLst>
            <c:ext xmlns:c16="http://schemas.microsoft.com/office/drawing/2014/chart" uri="{C3380CC4-5D6E-409C-BE32-E72D297353CC}">
              <c16:uniqueId val="{00000003-93E5-42CE-9D55-6D75B904840B}"/>
            </c:ext>
          </c:extLst>
        </c:ser>
        <c:ser>
          <c:idx val="4"/>
          <c:order val="3"/>
          <c:tx>
            <c:strRef>
              <c:f>'Fig 4.2'!$A$11</c:f>
              <c:strCache>
                <c:ptCount val="1"/>
                <c:pt idx="0">
                  <c:v>Q4 2021-22</c:v>
                </c:pt>
              </c:strCache>
            </c:strRef>
          </c:tx>
          <c:spPr>
            <a:solidFill>
              <a:schemeClr val="accent5"/>
            </a:solidFill>
            <a:ln>
              <a:noFill/>
            </a:ln>
            <a:effectLst/>
          </c:spPr>
          <c:invertIfNegative val="0"/>
          <c:cat>
            <c:strRef>
              <c:f>'Fig 4.2'!$B$6:$F$6</c:f>
              <c:strCache>
                <c:ptCount val="5"/>
                <c:pt idx="0">
                  <c:v>ACT Civil and Admnistrative Tribunal</c:v>
                </c:pt>
                <c:pt idx="1">
                  <c:v>Energy and Water Ombudsman NSW</c:v>
                </c:pt>
                <c:pt idx="2">
                  <c:v>Energy and Water Ombudsman Queensland</c:v>
                </c:pt>
                <c:pt idx="3">
                  <c:v>Energy and Water Ombudsman SA</c:v>
                </c:pt>
                <c:pt idx="4">
                  <c:v>Ombudsman Tasmania</c:v>
                </c:pt>
              </c:strCache>
            </c:strRef>
          </c:cat>
          <c:val>
            <c:numRef>
              <c:f>'Fig 4.2'!$B$11:$F$11</c:f>
              <c:numCache>
                <c:formatCode>0.0%</c:formatCode>
                <c:ptCount val="5"/>
                <c:pt idx="0">
                  <c:v>7.8674948240165632E-2</c:v>
                </c:pt>
                <c:pt idx="1">
                  <c:v>0.25638316605036099</c:v>
                </c:pt>
                <c:pt idx="2">
                  <c:v>0.23880912162162163</c:v>
                </c:pt>
                <c:pt idx="3">
                  <c:v>0.37098445595854923</c:v>
                </c:pt>
                <c:pt idx="4">
                  <c:v>1.7979904812268643E-2</c:v>
                </c:pt>
              </c:numCache>
            </c:numRef>
          </c:val>
          <c:extLst>
            <c:ext xmlns:c16="http://schemas.microsoft.com/office/drawing/2014/chart" uri="{C3380CC4-5D6E-409C-BE32-E72D297353CC}">
              <c16:uniqueId val="{00000004-93E5-42CE-9D55-6D75B904840B}"/>
            </c:ext>
          </c:extLst>
        </c:ser>
        <c:dLbls>
          <c:showLegendKey val="0"/>
          <c:showVal val="0"/>
          <c:showCatName val="0"/>
          <c:showSerName val="0"/>
          <c:showPercent val="0"/>
          <c:showBubbleSize val="0"/>
        </c:dLbls>
        <c:gapWidth val="150"/>
        <c:axId val="1174560424"/>
        <c:axId val="1174560752"/>
        <c:extLst/>
      </c:barChart>
      <c:catAx>
        <c:axId val="1174560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74560752"/>
        <c:crosses val="autoZero"/>
        <c:auto val="1"/>
        <c:lblAlgn val="ctr"/>
        <c:lblOffset val="100"/>
        <c:noMultiLvlLbl val="0"/>
      </c:catAx>
      <c:valAx>
        <c:axId val="1174560752"/>
        <c:scaling>
          <c:orientation val="minMax"/>
          <c:max val="0.45"/>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Proportion of complaints to retailers</a:t>
                </a:r>
              </a:p>
            </c:rich>
          </c:tx>
          <c:layout>
            <c:manualLayout>
              <c:xMode val="edge"/>
              <c:yMode val="edge"/>
              <c:x val="1.8369690011481057E-2"/>
              <c:y val="0.1071495477563445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74560424"/>
        <c:crosses val="autoZero"/>
        <c:crossBetween val="between"/>
        <c:majorUnit val="5.000000000000001E-2"/>
      </c:valAx>
      <c:spPr>
        <a:solidFill>
          <a:schemeClr val="tx2">
            <a:lumMod val="20000"/>
            <a:lumOff val="8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34448409073477"/>
          <c:y val="5.0925925925925923E-2"/>
          <c:w val="0.73106749427667894"/>
          <c:h val="0.62794722222222221"/>
        </c:manualLayout>
      </c:layout>
      <c:barChart>
        <c:barDir val="col"/>
        <c:grouping val="clustered"/>
        <c:varyColors val="0"/>
        <c:ser>
          <c:idx val="0"/>
          <c:order val="0"/>
          <c:tx>
            <c:strRef>
              <c:f>'Fig 1.4'!$A$38</c:f>
              <c:strCache>
                <c:ptCount val="1"/>
                <c:pt idx="0">
                  <c:v>Large gas retailers</c:v>
                </c:pt>
              </c:strCache>
            </c:strRef>
          </c:tx>
          <c:spPr>
            <a:solidFill>
              <a:srgbClr val="0B5B88"/>
            </a:solidFill>
            <a:ln>
              <a:noFill/>
            </a:ln>
            <a:effectLst/>
          </c:spPr>
          <c:invertIfNegative val="0"/>
          <c:cat>
            <c:strRef>
              <c:f>'Fig 1.4'!$B$37:$F$37</c:f>
              <c:strCache>
                <c:ptCount val="5"/>
                <c:pt idx="0">
                  <c:v>2017–18</c:v>
                </c:pt>
                <c:pt idx="1">
                  <c:v>2018–19</c:v>
                </c:pt>
                <c:pt idx="2">
                  <c:v>2019–20</c:v>
                </c:pt>
                <c:pt idx="3">
                  <c:v>2020–21</c:v>
                </c:pt>
                <c:pt idx="4">
                  <c:v>2021–22</c:v>
                </c:pt>
              </c:strCache>
            </c:strRef>
          </c:cat>
          <c:val>
            <c:numRef>
              <c:f>'Fig 1.4'!$B$38:$F$38</c:f>
              <c:numCache>
                <c:formatCode>#,##0</c:formatCode>
                <c:ptCount val="5"/>
                <c:pt idx="0">
                  <c:v>1920.6110000000001</c:v>
                </c:pt>
                <c:pt idx="1">
                  <c:v>1946.41</c:v>
                </c:pt>
                <c:pt idx="2">
                  <c:v>1962.412</c:v>
                </c:pt>
                <c:pt idx="3">
                  <c:v>1974.854</c:v>
                </c:pt>
                <c:pt idx="4">
                  <c:v>1944.5150000000001</c:v>
                </c:pt>
              </c:numCache>
            </c:numRef>
          </c:val>
          <c:extLst>
            <c:ext xmlns:c16="http://schemas.microsoft.com/office/drawing/2014/chart" uri="{C3380CC4-5D6E-409C-BE32-E72D297353CC}">
              <c16:uniqueId val="{00000000-CD4A-441C-BE18-765932303F64}"/>
            </c:ext>
          </c:extLst>
        </c:ser>
        <c:dLbls>
          <c:showLegendKey val="0"/>
          <c:showVal val="0"/>
          <c:showCatName val="0"/>
          <c:showSerName val="0"/>
          <c:showPercent val="0"/>
          <c:showBubbleSize val="0"/>
        </c:dLbls>
        <c:gapWidth val="219"/>
        <c:overlap val="-27"/>
        <c:axId val="592956984"/>
        <c:axId val="592957312"/>
      </c:barChart>
      <c:scatterChart>
        <c:scatterStyle val="lineMarker"/>
        <c:varyColors val="0"/>
        <c:ser>
          <c:idx val="1"/>
          <c:order val="1"/>
          <c:tx>
            <c:strRef>
              <c:f>'Fig 1.4'!$A$39</c:f>
              <c:strCache>
                <c:ptCount val="1"/>
                <c:pt idx="0">
                  <c:v>% change from previous year</c:v>
                </c:pt>
              </c:strCache>
            </c:strRef>
          </c:tx>
          <c:spPr>
            <a:ln w="25400" cap="rnd">
              <a:noFill/>
              <a:round/>
            </a:ln>
            <a:effectLst/>
          </c:spPr>
          <c:marker>
            <c:symbol val="circle"/>
            <c:size val="5"/>
            <c:spPr>
              <a:solidFill>
                <a:schemeClr val="accent5"/>
              </a:solidFill>
              <a:ln w="9525">
                <a:solidFill>
                  <a:schemeClr val="accent5"/>
                </a:solidFill>
              </a:ln>
              <a:effectLst/>
            </c:spPr>
          </c:marker>
          <c:xVal>
            <c:strRef>
              <c:f>'Fig 1.4'!$B$37:$F$37</c:f>
              <c:strCache>
                <c:ptCount val="5"/>
                <c:pt idx="0">
                  <c:v>2017–18</c:v>
                </c:pt>
                <c:pt idx="1">
                  <c:v>2018–19</c:v>
                </c:pt>
                <c:pt idx="2">
                  <c:v>2019–20</c:v>
                </c:pt>
                <c:pt idx="3">
                  <c:v>2020–21</c:v>
                </c:pt>
                <c:pt idx="4">
                  <c:v>2021–22</c:v>
                </c:pt>
              </c:strCache>
            </c:strRef>
          </c:xVal>
          <c:yVal>
            <c:numRef>
              <c:f>'Fig 1.4'!$B$39:$F$39</c:f>
              <c:numCache>
                <c:formatCode>0</c:formatCode>
                <c:ptCount val="5"/>
                <c:pt idx="1">
                  <c:v>1.3432704488311353</c:v>
                </c:pt>
                <c:pt idx="2">
                  <c:v>0.8221289450835112</c:v>
                </c:pt>
                <c:pt idx="3">
                  <c:v>0.63401569089467369</c:v>
                </c:pt>
                <c:pt idx="4">
                  <c:v>-1.5362654657002484</c:v>
                </c:pt>
              </c:numCache>
            </c:numRef>
          </c:yVal>
          <c:smooth val="0"/>
          <c:extLst>
            <c:ext xmlns:c16="http://schemas.microsoft.com/office/drawing/2014/chart" uri="{C3380CC4-5D6E-409C-BE32-E72D297353CC}">
              <c16:uniqueId val="{00000001-CD4A-441C-BE18-765932303F64}"/>
            </c:ext>
          </c:extLst>
        </c:ser>
        <c:dLbls>
          <c:showLegendKey val="0"/>
          <c:showVal val="0"/>
          <c:showCatName val="0"/>
          <c:showSerName val="0"/>
          <c:showPercent val="0"/>
          <c:showBubbleSize val="0"/>
        </c:dLbls>
        <c:axId val="592958952"/>
        <c:axId val="592958624"/>
      </c:scatterChart>
      <c:catAx>
        <c:axId val="59295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7312"/>
        <c:crosses val="autoZero"/>
        <c:auto val="1"/>
        <c:lblAlgn val="ctr"/>
        <c:lblOffset val="100"/>
        <c:noMultiLvlLbl val="0"/>
      </c:catAx>
      <c:valAx>
        <c:axId val="592957312"/>
        <c:scaling>
          <c:orientation val="minMax"/>
          <c:max val="70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 ('000)</a:t>
                </a:r>
              </a:p>
            </c:rich>
          </c:tx>
          <c:layout>
            <c:manualLayout>
              <c:xMode val="edge"/>
              <c:yMode val="edge"/>
              <c:x val="9.7920005804653307E-3"/>
              <c:y val="4.897420634920635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6984"/>
        <c:crosses val="autoZero"/>
        <c:crossBetween val="between"/>
      </c:valAx>
      <c:valAx>
        <c:axId val="592958624"/>
        <c:scaling>
          <c:orientation val="minMax"/>
          <c:max val="2"/>
        </c:scaling>
        <c:delete val="0"/>
        <c:axPos val="r"/>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Change in customer numbers (%)</a:t>
                </a:r>
              </a:p>
            </c:rich>
          </c:tx>
          <c:layout>
            <c:manualLayout>
              <c:xMode val="edge"/>
              <c:yMode val="edge"/>
              <c:x val="0.9315244784925899"/>
              <c:y val="1.564801587301587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8952"/>
        <c:crosses val="max"/>
        <c:crossBetween val="midCat"/>
        <c:majorUnit val="0.5"/>
      </c:valAx>
      <c:valAx>
        <c:axId val="592958952"/>
        <c:scaling>
          <c:orientation val="minMax"/>
        </c:scaling>
        <c:delete val="1"/>
        <c:axPos val="b"/>
        <c:numFmt formatCode="General" sourceLinked="1"/>
        <c:majorTickMark val="none"/>
        <c:minorTickMark val="none"/>
        <c:tickLblPos val="nextTo"/>
        <c:crossAx val="592958624"/>
        <c:crosses val="autoZero"/>
        <c:crossBetween val="midCat"/>
      </c:valAx>
      <c:spPr>
        <a:solidFill>
          <a:srgbClr val="C0C1BB">
            <a:alpha val="30000"/>
          </a:srgbClr>
        </a:solidFill>
        <a:ln>
          <a:noFill/>
        </a:ln>
        <a:effectLst/>
      </c:spPr>
    </c:plotArea>
    <c:legend>
      <c:legendPos val="b"/>
      <c:layout>
        <c:manualLayout>
          <c:xMode val="edge"/>
          <c:yMode val="edge"/>
          <c:x val="1.4164496215245057E-2"/>
          <c:y val="0.87847112860892385"/>
          <c:w val="0.96756980694875971"/>
          <c:h val="9.3751093613298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06525992397"/>
          <c:y val="3.3785320754280514E-2"/>
          <c:w val="0.40761940333025376"/>
          <c:h val="0.67714266315622718"/>
        </c:manualLayout>
      </c:layout>
      <c:lineChart>
        <c:grouping val="standard"/>
        <c:varyColors val="0"/>
        <c:ser>
          <c:idx val="0"/>
          <c:order val="0"/>
          <c:tx>
            <c:strRef>
              <c:f>'Fig 1.5'!$A$10</c:f>
              <c:strCache>
                <c:ptCount val="1"/>
                <c:pt idx="0">
                  <c:v>SE Qld</c:v>
                </c:pt>
              </c:strCache>
            </c:strRef>
          </c:tx>
          <c:spPr>
            <a:ln w="22225" cap="rnd">
              <a:solidFill>
                <a:schemeClr val="accent4"/>
              </a:solidFill>
              <a:round/>
            </a:ln>
            <a:effectLst/>
          </c:spPr>
          <c:marker>
            <c:symbol val="none"/>
          </c:marker>
          <c:cat>
            <c:multiLvlStrRef>
              <c:f>'Fig 1.5'!$B$6:$F$7</c:f>
              <c:multiLvlStrCache>
                <c:ptCount val="5"/>
                <c:lvl>
                  <c:pt idx="0">
                    <c:v>2017–18</c:v>
                  </c:pt>
                  <c:pt idx="1">
                    <c:v>2018–19</c:v>
                  </c:pt>
                  <c:pt idx="2">
                    <c:v>2019–20</c:v>
                  </c:pt>
                  <c:pt idx="3">
                    <c:v>2020–21</c:v>
                  </c:pt>
                  <c:pt idx="4">
                    <c:v>2021–22</c:v>
                  </c:pt>
                </c:lvl>
                <c:lvl>
                  <c:pt idx="0">
                    <c:v>Electricity</c:v>
                  </c:pt>
                </c:lvl>
              </c:multiLvlStrCache>
            </c:multiLvlStrRef>
          </c:cat>
          <c:val>
            <c:numRef>
              <c:f>'Fig 1.5'!$B$10:$F$10</c:f>
              <c:numCache>
                <c:formatCode>0</c:formatCode>
                <c:ptCount val="5"/>
                <c:pt idx="0">
                  <c:v>2912.3255704805219</c:v>
                </c:pt>
                <c:pt idx="1">
                  <c:v>2788.1073186497911</c:v>
                </c:pt>
                <c:pt idx="2">
                  <c:v>2769.5372803551595</c:v>
                </c:pt>
                <c:pt idx="3">
                  <c:v>2879.4549256713467</c:v>
                </c:pt>
                <c:pt idx="4">
                  <c:v>2961.9030951624677</c:v>
                </c:pt>
              </c:numCache>
            </c:numRef>
          </c:val>
          <c:smooth val="0"/>
          <c:extLst>
            <c:ext xmlns:c16="http://schemas.microsoft.com/office/drawing/2014/chart" uri="{C3380CC4-5D6E-409C-BE32-E72D297353CC}">
              <c16:uniqueId val="{00000001-9F1F-4018-8CDC-67BAE80F40C5}"/>
            </c:ext>
          </c:extLst>
        </c:ser>
        <c:ser>
          <c:idx val="1"/>
          <c:order val="1"/>
          <c:tx>
            <c:strRef>
              <c:f>'Fig 1.5'!$A$9</c:f>
              <c:strCache>
                <c:ptCount val="1"/>
                <c:pt idx="0">
                  <c:v>NSW</c:v>
                </c:pt>
              </c:strCache>
            </c:strRef>
          </c:tx>
          <c:spPr>
            <a:ln w="22225" cap="rnd">
              <a:solidFill>
                <a:schemeClr val="accent2"/>
              </a:solidFill>
              <a:round/>
            </a:ln>
            <a:effectLst/>
          </c:spPr>
          <c:marker>
            <c:symbol val="none"/>
          </c:marker>
          <c:cat>
            <c:multiLvlStrRef>
              <c:f>'Fig 1.5'!$B$6:$F$7</c:f>
              <c:multiLvlStrCache>
                <c:ptCount val="5"/>
                <c:lvl>
                  <c:pt idx="0">
                    <c:v>2017–18</c:v>
                  </c:pt>
                  <c:pt idx="1">
                    <c:v>2018–19</c:v>
                  </c:pt>
                  <c:pt idx="2">
                    <c:v>2019–20</c:v>
                  </c:pt>
                  <c:pt idx="3">
                    <c:v>2020–21</c:v>
                  </c:pt>
                  <c:pt idx="4">
                    <c:v>2021–22</c:v>
                  </c:pt>
                </c:lvl>
                <c:lvl>
                  <c:pt idx="0">
                    <c:v>Electricity</c:v>
                  </c:pt>
                </c:lvl>
              </c:multiLvlStrCache>
            </c:multiLvlStrRef>
          </c:cat>
          <c:val>
            <c:numRef>
              <c:f>'Fig 1.5'!$B$9:$F$9</c:f>
              <c:numCache>
                <c:formatCode>0</c:formatCode>
                <c:ptCount val="5"/>
                <c:pt idx="0">
                  <c:v>2473.920014209863</c:v>
                </c:pt>
                <c:pt idx="1">
                  <c:v>2336.1913537818464</c:v>
                </c:pt>
                <c:pt idx="2">
                  <c:v>2243.9654704910345</c:v>
                </c:pt>
                <c:pt idx="3">
                  <c:v>2205.9240187180908</c:v>
                </c:pt>
                <c:pt idx="4">
                  <c:v>2144.7746083043239</c:v>
                </c:pt>
              </c:numCache>
            </c:numRef>
          </c:val>
          <c:smooth val="0"/>
          <c:extLst>
            <c:ext xmlns:c16="http://schemas.microsoft.com/office/drawing/2014/chart" uri="{C3380CC4-5D6E-409C-BE32-E72D297353CC}">
              <c16:uniqueId val="{00000000-9F1F-4018-8CDC-67BAE80F40C5}"/>
            </c:ext>
          </c:extLst>
        </c:ser>
        <c:ser>
          <c:idx val="2"/>
          <c:order val="2"/>
          <c:tx>
            <c:strRef>
              <c:f>'Fig 1.5'!$A$11</c:f>
              <c:strCache>
                <c:ptCount val="1"/>
                <c:pt idx="0">
                  <c:v>SA</c:v>
                </c:pt>
              </c:strCache>
            </c:strRef>
          </c:tx>
          <c:spPr>
            <a:ln w="22225" cap="rnd">
              <a:solidFill>
                <a:srgbClr val="FFC000"/>
              </a:solidFill>
              <a:round/>
            </a:ln>
            <a:effectLst/>
          </c:spPr>
          <c:marker>
            <c:symbol val="none"/>
          </c:marker>
          <c:cat>
            <c:multiLvlStrRef>
              <c:f>'Fig 1.5'!$B$6:$F$7</c:f>
              <c:multiLvlStrCache>
                <c:ptCount val="5"/>
                <c:lvl>
                  <c:pt idx="0">
                    <c:v>2017–18</c:v>
                  </c:pt>
                  <c:pt idx="1">
                    <c:v>2018–19</c:v>
                  </c:pt>
                  <c:pt idx="2">
                    <c:v>2019–20</c:v>
                  </c:pt>
                  <c:pt idx="3">
                    <c:v>2020–21</c:v>
                  </c:pt>
                  <c:pt idx="4">
                    <c:v>2021–22</c:v>
                  </c:pt>
                </c:lvl>
                <c:lvl>
                  <c:pt idx="0">
                    <c:v>Electricity</c:v>
                  </c:pt>
                </c:lvl>
              </c:multiLvlStrCache>
            </c:multiLvlStrRef>
          </c:cat>
          <c:val>
            <c:numRef>
              <c:f>'Fig 1.5'!$B$11:$F$11</c:f>
              <c:numCache>
                <c:formatCode>0</c:formatCode>
                <c:ptCount val="5"/>
                <c:pt idx="0">
                  <c:v>2446.4164977187265</c:v>
                </c:pt>
                <c:pt idx="1">
                  <c:v>2387.4809415816012</c:v>
                </c:pt>
                <c:pt idx="2">
                  <c:v>2386.80775984811</c:v>
                </c:pt>
                <c:pt idx="3">
                  <c:v>2446.59679670577</c:v>
                </c:pt>
                <c:pt idx="4">
                  <c:v>2386.1513254046595</c:v>
                </c:pt>
              </c:numCache>
            </c:numRef>
          </c:val>
          <c:smooth val="0"/>
          <c:extLst>
            <c:ext xmlns:c16="http://schemas.microsoft.com/office/drawing/2014/chart" uri="{C3380CC4-5D6E-409C-BE32-E72D297353CC}">
              <c16:uniqueId val="{00000002-9F1F-4018-8CDC-67BAE80F40C5}"/>
            </c:ext>
          </c:extLst>
        </c:ser>
        <c:dLbls>
          <c:showLegendKey val="0"/>
          <c:showVal val="0"/>
          <c:showCatName val="0"/>
          <c:showSerName val="0"/>
          <c:showPercent val="0"/>
          <c:showBubbleSize val="0"/>
        </c:dLbls>
        <c:smooth val="0"/>
        <c:axId val="707500360"/>
        <c:axId val="706375176"/>
      </c:lineChart>
      <c:catAx>
        <c:axId val="70750036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06375176"/>
        <c:crosses val="autoZero"/>
        <c:auto val="1"/>
        <c:lblAlgn val="ctr"/>
        <c:lblOffset val="100"/>
        <c:noMultiLvlLbl val="0"/>
      </c:catAx>
      <c:valAx>
        <c:axId val="706375176"/>
        <c:scaling>
          <c:orientation val="minMax"/>
          <c:max val="5000"/>
          <c:min val="20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HHI</a:t>
                </a:r>
              </a:p>
            </c:rich>
          </c:tx>
          <c:layout>
            <c:manualLayout>
              <c:xMode val="edge"/>
              <c:yMode val="edge"/>
              <c:x val="1.0460417476518076E-2"/>
              <c:y val="0.3867312512902179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07500360"/>
        <c:crosses val="autoZero"/>
        <c:crossBetween val="between"/>
        <c:majorUnit val="500"/>
      </c:valAx>
      <c:spPr>
        <a:solidFill>
          <a:schemeClr val="bg1">
            <a:lumMod val="85000"/>
            <a:alpha val="30000"/>
          </a:schemeClr>
        </a:solidFill>
        <a:ln>
          <a:noFill/>
        </a:ln>
        <a:effectLst/>
      </c:spPr>
    </c:plotArea>
    <c:legend>
      <c:legendPos val="b"/>
      <c:layout>
        <c:manualLayout>
          <c:xMode val="edge"/>
          <c:yMode val="edge"/>
          <c:x val="0.31682192363654194"/>
          <c:y val="0.92921062625640982"/>
          <c:w val="0.36150372913133139"/>
          <c:h val="6.860291806407582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80464870655028E-2"/>
          <c:y val="4.325490083898105E-2"/>
          <c:w val="0.94103173641515736"/>
          <c:h val="0.71504284062106194"/>
        </c:manualLayout>
      </c:layout>
      <c:lineChart>
        <c:grouping val="standard"/>
        <c:varyColors val="0"/>
        <c:ser>
          <c:idx val="0"/>
          <c:order val="0"/>
          <c:tx>
            <c:strRef>
              <c:f>'Fig 1.5'!$A$19</c:f>
              <c:strCache>
                <c:ptCount val="1"/>
                <c:pt idx="0">
                  <c:v>NSW</c:v>
                </c:pt>
              </c:strCache>
            </c:strRef>
          </c:tx>
          <c:spPr>
            <a:ln w="28575" cap="rnd">
              <a:solidFill>
                <a:schemeClr val="accent2"/>
              </a:solidFill>
              <a:round/>
            </a:ln>
            <a:effectLst/>
          </c:spPr>
          <c:marker>
            <c:symbol val="none"/>
          </c:marker>
          <c:cat>
            <c:multiLvlStrRef>
              <c:f>'Fig 1.5'!$B$16:$F$17</c:f>
              <c:multiLvlStrCache>
                <c:ptCount val="5"/>
                <c:lvl>
                  <c:pt idx="0">
                    <c:v>2017–18</c:v>
                  </c:pt>
                  <c:pt idx="1">
                    <c:v>2018–19</c:v>
                  </c:pt>
                  <c:pt idx="2">
                    <c:v>2019–20</c:v>
                  </c:pt>
                  <c:pt idx="3">
                    <c:v>2020–21</c:v>
                  </c:pt>
                  <c:pt idx="4">
                    <c:v>2021–22</c:v>
                  </c:pt>
                </c:lvl>
                <c:lvl>
                  <c:pt idx="0">
                    <c:v>Gas</c:v>
                  </c:pt>
                </c:lvl>
              </c:multiLvlStrCache>
            </c:multiLvlStrRef>
          </c:cat>
          <c:val>
            <c:numRef>
              <c:f>'Fig 1.5'!$B$19:$F$19</c:f>
              <c:numCache>
                <c:formatCode>0</c:formatCode>
                <c:ptCount val="5"/>
                <c:pt idx="0">
                  <c:v>3216.3485959404629</c:v>
                </c:pt>
                <c:pt idx="1">
                  <c:v>3050.8285807082771</c:v>
                </c:pt>
                <c:pt idx="2">
                  <c:v>2900.418158373061</c:v>
                </c:pt>
                <c:pt idx="3">
                  <c:v>2879.8899678749654</c:v>
                </c:pt>
                <c:pt idx="4">
                  <c:v>2719.338601842242</c:v>
                </c:pt>
              </c:numCache>
            </c:numRef>
          </c:val>
          <c:smooth val="0"/>
          <c:extLst>
            <c:ext xmlns:c16="http://schemas.microsoft.com/office/drawing/2014/chart" uri="{C3380CC4-5D6E-409C-BE32-E72D297353CC}">
              <c16:uniqueId val="{00000000-6328-4DE9-B57D-F5F9F65A6166}"/>
            </c:ext>
          </c:extLst>
        </c:ser>
        <c:ser>
          <c:idx val="1"/>
          <c:order val="1"/>
          <c:tx>
            <c:strRef>
              <c:f>'Fig 1.5'!$A$20</c:f>
              <c:strCache>
                <c:ptCount val="1"/>
                <c:pt idx="0">
                  <c:v>Qld</c:v>
                </c:pt>
              </c:strCache>
            </c:strRef>
          </c:tx>
          <c:spPr>
            <a:ln w="28575" cap="rnd">
              <a:solidFill>
                <a:schemeClr val="accent4"/>
              </a:solidFill>
              <a:round/>
            </a:ln>
            <a:effectLst/>
          </c:spPr>
          <c:marker>
            <c:symbol val="none"/>
          </c:marker>
          <c:cat>
            <c:multiLvlStrRef>
              <c:f>'Fig 1.5'!$B$16:$F$17</c:f>
              <c:multiLvlStrCache>
                <c:ptCount val="5"/>
                <c:lvl>
                  <c:pt idx="0">
                    <c:v>2017–18</c:v>
                  </c:pt>
                  <c:pt idx="1">
                    <c:v>2018–19</c:v>
                  </c:pt>
                  <c:pt idx="2">
                    <c:v>2019–20</c:v>
                  </c:pt>
                  <c:pt idx="3">
                    <c:v>2020–21</c:v>
                  </c:pt>
                  <c:pt idx="4">
                    <c:v>2021–22</c:v>
                  </c:pt>
                </c:lvl>
                <c:lvl>
                  <c:pt idx="0">
                    <c:v>Gas</c:v>
                  </c:pt>
                </c:lvl>
              </c:multiLvlStrCache>
            </c:multiLvlStrRef>
          </c:cat>
          <c:val>
            <c:numRef>
              <c:f>'Fig 1.5'!$B$20:$F$20</c:f>
              <c:numCache>
                <c:formatCode>0</c:formatCode>
                <c:ptCount val="5"/>
                <c:pt idx="0">
                  <c:v>4670.5693515797702</c:v>
                </c:pt>
                <c:pt idx="1">
                  <c:v>4542.186920553936</c:v>
                </c:pt>
                <c:pt idx="2">
                  <c:v>4428.2358396936334</c:v>
                </c:pt>
                <c:pt idx="3">
                  <c:v>4137.8803354301381</c:v>
                </c:pt>
                <c:pt idx="4">
                  <c:v>3906.359251888623</c:v>
                </c:pt>
              </c:numCache>
            </c:numRef>
          </c:val>
          <c:smooth val="0"/>
          <c:extLst>
            <c:ext xmlns:c16="http://schemas.microsoft.com/office/drawing/2014/chart" uri="{C3380CC4-5D6E-409C-BE32-E72D297353CC}">
              <c16:uniqueId val="{00000001-6328-4DE9-B57D-F5F9F65A6166}"/>
            </c:ext>
          </c:extLst>
        </c:ser>
        <c:ser>
          <c:idx val="2"/>
          <c:order val="2"/>
          <c:tx>
            <c:strRef>
              <c:f>'Fig 1.5'!$A$21</c:f>
              <c:strCache>
                <c:ptCount val="1"/>
                <c:pt idx="0">
                  <c:v>SA</c:v>
                </c:pt>
              </c:strCache>
            </c:strRef>
          </c:tx>
          <c:spPr>
            <a:ln w="28575" cap="rnd">
              <a:solidFill>
                <a:srgbClr val="FFC000"/>
              </a:solidFill>
              <a:round/>
            </a:ln>
            <a:effectLst/>
          </c:spPr>
          <c:marker>
            <c:symbol val="none"/>
          </c:marker>
          <c:cat>
            <c:multiLvlStrRef>
              <c:f>'Fig 1.5'!$B$16:$F$17</c:f>
              <c:multiLvlStrCache>
                <c:ptCount val="5"/>
                <c:lvl>
                  <c:pt idx="0">
                    <c:v>2017–18</c:v>
                  </c:pt>
                  <c:pt idx="1">
                    <c:v>2018–19</c:v>
                  </c:pt>
                  <c:pt idx="2">
                    <c:v>2019–20</c:v>
                  </c:pt>
                  <c:pt idx="3">
                    <c:v>2020–21</c:v>
                  </c:pt>
                  <c:pt idx="4">
                    <c:v>2021–22</c:v>
                  </c:pt>
                </c:lvl>
                <c:lvl>
                  <c:pt idx="0">
                    <c:v>Gas</c:v>
                  </c:pt>
                </c:lvl>
              </c:multiLvlStrCache>
            </c:multiLvlStrRef>
          </c:cat>
          <c:val>
            <c:numRef>
              <c:f>'Fig 1.5'!$B$21:$F$21</c:f>
              <c:numCache>
                <c:formatCode>0</c:formatCode>
                <c:ptCount val="5"/>
                <c:pt idx="0">
                  <c:v>2982.4408036510249</c:v>
                </c:pt>
                <c:pt idx="1">
                  <c:v>2881.5429155179627</c:v>
                </c:pt>
                <c:pt idx="2">
                  <c:v>2844.7399033331712</c:v>
                </c:pt>
                <c:pt idx="3">
                  <c:v>2847.1692394220922</c:v>
                </c:pt>
                <c:pt idx="4">
                  <c:v>2802.7155144117842</c:v>
                </c:pt>
              </c:numCache>
            </c:numRef>
          </c:val>
          <c:smooth val="0"/>
          <c:extLst>
            <c:ext xmlns:c16="http://schemas.microsoft.com/office/drawing/2014/chart" uri="{C3380CC4-5D6E-409C-BE32-E72D297353CC}">
              <c16:uniqueId val="{00000002-6328-4DE9-B57D-F5F9F65A6166}"/>
            </c:ext>
          </c:extLst>
        </c:ser>
        <c:dLbls>
          <c:showLegendKey val="0"/>
          <c:showVal val="0"/>
          <c:showCatName val="0"/>
          <c:showSerName val="0"/>
          <c:showPercent val="0"/>
          <c:showBubbleSize val="0"/>
        </c:dLbls>
        <c:smooth val="0"/>
        <c:axId val="707500360"/>
        <c:axId val="706375176"/>
      </c:lineChart>
      <c:catAx>
        <c:axId val="70750036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06375176"/>
        <c:crosses val="autoZero"/>
        <c:auto val="1"/>
        <c:lblAlgn val="ctr"/>
        <c:lblOffset val="100"/>
        <c:noMultiLvlLbl val="0"/>
      </c:catAx>
      <c:valAx>
        <c:axId val="706375176"/>
        <c:scaling>
          <c:orientation val="minMax"/>
          <c:min val="2000"/>
        </c:scaling>
        <c:delete val="1"/>
        <c:axPos val="l"/>
        <c:majorGridlines>
          <c:spPr>
            <a:ln w="9525" cap="flat" cmpd="sng" algn="ctr">
              <a:solidFill>
                <a:schemeClr val="bg1"/>
              </a:solidFill>
              <a:round/>
            </a:ln>
            <a:effectLst/>
          </c:spPr>
        </c:majorGridlines>
        <c:numFmt formatCode="#,##0" sourceLinked="0"/>
        <c:majorTickMark val="none"/>
        <c:minorTickMark val="none"/>
        <c:tickLblPos val="nextTo"/>
        <c:crossAx val="707500360"/>
        <c:crosses val="autoZero"/>
        <c:crossBetween val="between"/>
      </c:valAx>
      <c:spPr>
        <a:solidFill>
          <a:schemeClr val="bg1">
            <a:lumMod val="85000"/>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46812433569771"/>
          <c:y val="4.3687221681559467E-2"/>
          <c:w val="0.40476223943081496"/>
          <c:h val="0.66543089228470942"/>
        </c:manualLayout>
      </c:layout>
      <c:lineChart>
        <c:grouping val="standard"/>
        <c:varyColors val="0"/>
        <c:ser>
          <c:idx val="2"/>
          <c:order val="0"/>
          <c:tx>
            <c:v>SE QLD</c:v>
          </c:tx>
          <c:spPr>
            <a:ln w="28575" cap="rnd">
              <a:solidFill>
                <a:srgbClr val="E0601F"/>
              </a:solidFill>
              <a:round/>
            </a:ln>
            <a:effectLst/>
          </c:spPr>
          <c:marker>
            <c:symbol val="none"/>
          </c:marker>
          <c:cat>
            <c:multiLvlStrRef>
              <c:f>'Fig 1.6'!$B$6:$E$7</c:f>
              <c:multiLvlStrCache>
                <c:ptCount val="4"/>
                <c:lvl>
                  <c:pt idx="0">
                    <c:v>2018–19</c:v>
                  </c:pt>
                  <c:pt idx="1">
                    <c:v>2019–20</c:v>
                  </c:pt>
                  <c:pt idx="2">
                    <c:v>2020–21</c:v>
                  </c:pt>
                  <c:pt idx="3">
                    <c:v>2021–22</c:v>
                  </c:pt>
                </c:lvl>
                <c:lvl>
                  <c:pt idx="0">
                    <c:v>Electricity</c:v>
                  </c:pt>
                </c:lvl>
              </c:multiLvlStrCache>
            </c:multiLvlStrRef>
          </c:cat>
          <c:val>
            <c:numLit>
              <c:formatCode>General</c:formatCode>
              <c:ptCount val="4"/>
              <c:pt idx="0">
                <c:v>-4.2652598009581523E-2</c:v>
              </c:pt>
              <c:pt idx="1">
                <c:v>-6.6604460202861031E-3</c:v>
              </c:pt>
              <c:pt idx="2">
                <c:v>3.9688090171543594E-2</c:v>
              </c:pt>
              <c:pt idx="3">
                <c:v>2.8633255813823224E-2</c:v>
              </c:pt>
            </c:numLit>
          </c:val>
          <c:smooth val="0"/>
          <c:extLst>
            <c:ext xmlns:c16="http://schemas.microsoft.com/office/drawing/2014/chart" uri="{C3380CC4-5D6E-409C-BE32-E72D297353CC}">
              <c16:uniqueId val="{00000000-AA1A-4F25-9A1B-15A71B4D6EFB}"/>
            </c:ext>
          </c:extLst>
        </c:ser>
        <c:ser>
          <c:idx val="1"/>
          <c:order val="1"/>
          <c:tx>
            <c:v>NSW</c:v>
          </c:tx>
          <c:spPr>
            <a:ln w="28575" cap="rnd">
              <a:solidFill>
                <a:srgbClr val="89B3CE"/>
              </a:solidFill>
              <a:round/>
            </a:ln>
            <a:effectLst/>
          </c:spPr>
          <c:marker>
            <c:symbol val="none"/>
          </c:marker>
          <c:cat>
            <c:multiLvlStrRef>
              <c:f>'Fig 1.6'!$B$6:$E$7</c:f>
              <c:multiLvlStrCache>
                <c:ptCount val="4"/>
                <c:lvl>
                  <c:pt idx="0">
                    <c:v>2018–19</c:v>
                  </c:pt>
                  <c:pt idx="1">
                    <c:v>2019–20</c:v>
                  </c:pt>
                  <c:pt idx="2">
                    <c:v>2020–21</c:v>
                  </c:pt>
                  <c:pt idx="3">
                    <c:v>2021–22</c:v>
                  </c:pt>
                </c:lvl>
                <c:lvl>
                  <c:pt idx="0">
                    <c:v>Electricity</c:v>
                  </c:pt>
                </c:lvl>
              </c:multiLvlStrCache>
            </c:multiLvlStrRef>
          </c:cat>
          <c:val>
            <c:numLit>
              <c:formatCode>General</c:formatCode>
              <c:ptCount val="4"/>
              <c:pt idx="0">
                <c:v>-5.5672236627264324E-2</c:v>
              </c:pt>
              <c:pt idx="1">
                <c:v>-3.947702449181479E-2</c:v>
              </c:pt>
              <c:pt idx="2">
                <c:v>-1.6952779475977977E-2</c:v>
              </c:pt>
              <c:pt idx="3">
                <c:v>-2.7720542455175811E-2</c:v>
              </c:pt>
            </c:numLit>
          </c:val>
          <c:smooth val="0"/>
          <c:extLst>
            <c:ext xmlns:c16="http://schemas.microsoft.com/office/drawing/2014/chart" uri="{C3380CC4-5D6E-409C-BE32-E72D297353CC}">
              <c16:uniqueId val="{00000001-AA1A-4F25-9A1B-15A71B4D6EFB}"/>
            </c:ext>
          </c:extLst>
        </c:ser>
        <c:ser>
          <c:idx val="3"/>
          <c:order val="2"/>
          <c:tx>
            <c:v>SA</c:v>
          </c:tx>
          <c:spPr>
            <a:ln w="28575" cap="rnd">
              <a:solidFill>
                <a:srgbClr val="FBA927"/>
              </a:solidFill>
              <a:round/>
            </a:ln>
            <a:effectLst/>
          </c:spPr>
          <c:marker>
            <c:symbol val="none"/>
          </c:marker>
          <c:cat>
            <c:multiLvlStrRef>
              <c:f>'Fig 1.6'!$B$6:$E$7</c:f>
              <c:multiLvlStrCache>
                <c:ptCount val="4"/>
                <c:lvl>
                  <c:pt idx="0">
                    <c:v>2018–19</c:v>
                  </c:pt>
                  <c:pt idx="1">
                    <c:v>2019–20</c:v>
                  </c:pt>
                  <c:pt idx="2">
                    <c:v>2020–21</c:v>
                  </c:pt>
                  <c:pt idx="3">
                    <c:v>2021–22</c:v>
                  </c:pt>
                </c:lvl>
                <c:lvl>
                  <c:pt idx="0">
                    <c:v>Electricity</c:v>
                  </c:pt>
                </c:lvl>
              </c:multiLvlStrCache>
            </c:multiLvlStrRef>
          </c:cat>
          <c:val>
            <c:numLit>
              <c:formatCode>General</c:formatCode>
              <c:ptCount val="4"/>
              <c:pt idx="0">
                <c:v>-2.4090565196924766E-2</c:v>
              </c:pt>
              <c:pt idx="1">
                <c:v>-2.8196318628841746E-4</c:v>
              </c:pt>
              <c:pt idx="2">
                <c:v>2.5049791551484148E-2</c:v>
              </c:pt>
              <c:pt idx="3">
                <c:v>-2.4705939034375238E-2</c:v>
              </c:pt>
            </c:numLit>
          </c:val>
          <c:smooth val="0"/>
          <c:extLst>
            <c:ext xmlns:c16="http://schemas.microsoft.com/office/drawing/2014/chart" uri="{C3380CC4-5D6E-409C-BE32-E72D297353CC}">
              <c16:uniqueId val="{00000002-AA1A-4F25-9A1B-15A71B4D6EFB}"/>
            </c:ext>
          </c:extLst>
        </c:ser>
        <c:ser>
          <c:idx val="4"/>
          <c:order val="3"/>
          <c:tx>
            <c:v>TAS</c:v>
          </c:tx>
          <c:spPr>
            <a:ln w="28575" cap="rnd">
              <a:solidFill>
                <a:srgbClr val="5F9E88"/>
              </a:solidFill>
              <a:round/>
            </a:ln>
            <a:effectLst/>
          </c:spPr>
          <c:marker>
            <c:symbol val="none"/>
          </c:marker>
          <c:cat>
            <c:multiLvlStrRef>
              <c:f>'Fig 1.6'!$B$6:$E$7</c:f>
              <c:multiLvlStrCache>
                <c:ptCount val="4"/>
                <c:lvl>
                  <c:pt idx="0">
                    <c:v>2018–19</c:v>
                  </c:pt>
                  <c:pt idx="1">
                    <c:v>2019–20</c:v>
                  </c:pt>
                  <c:pt idx="2">
                    <c:v>2020–21</c:v>
                  </c:pt>
                  <c:pt idx="3">
                    <c:v>2021–22</c:v>
                  </c:pt>
                </c:lvl>
                <c:lvl>
                  <c:pt idx="0">
                    <c:v>Electricity</c:v>
                  </c:pt>
                </c:lvl>
              </c:multiLvlStrCache>
            </c:multiLvlStrRef>
          </c:cat>
          <c:val>
            <c:numLit>
              <c:formatCode>General</c:formatCode>
              <c:ptCount val="4"/>
              <c:pt idx="0">
                <c:v>-6.4532232307845331E-3</c:v>
              </c:pt>
              <c:pt idx="1">
                <c:v>-2.2006720986089412E-2</c:v>
              </c:pt>
              <c:pt idx="2">
                <c:v>-2.8444316057127165E-2</c:v>
              </c:pt>
              <c:pt idx="3">
                <c:v>-3.9968324052652555E-2</c:v>
              </c:pt>
            </c:numLit>
          </c:val>
          <c:smooth val="0"/>
          <c:extLst>
            <c:ext xmlns:c16="http://schemas.microsoft.com/office/drawing/2014/chart" uri="{C3380CC4-5D6E-409C-BE32-E72D297353CC}">
              <c16:uniqueId val="{00000003-AA1A-4F25-9A1B-15A71B4D6EFB}"/>
            </c:ext>
          </c:extLst>
        </c:ser>
        <c:ser>
          <c:idx val="0"/>
          <c:order val="4"/>
          <c:tx>
            <c:v>ACT</c:v>
          </c:tx>
          <c:spPr>
            <a:ln w="28575" cap="rnd">
              <a:solidFill>
                <a:srgbClr val="D2147D"/>
              </a:solidFill>
              <a:round/>
            </a:ln>
            <a:effectLst/>
          </c:spPr>
          <c:marker>
            <c:symbol val="none"/>
          </c:marker>
          <c:cat>
            <c:multiLvlStrRef>
              <c:f>'Fig 1.6'!$B$6:$E$7</c:f>
              <c:multiLvlStrCache>
                <c:ptCount val="4"/>
                <c:lvl>
                  <c:pt idx="0">
                    <c:v>2018–19</c:v>
                  </c:pt>
                  <c:pt idx="1">
                    <c:v>2019–20</c:v>
                  </c:pt>
                  <c:pt idx="2">
                    <c:v>2020–21</c:v>
                  </c:pt>
                  <c:pt idx="3">
                    <c:v>2021–22</c:v>
                  </c:pt>
                </c:lvl>
                <c:lvl>
                  <c:pt idx="0">
                    <c:v>Electricity</c:v>
                  </c:pt>
                </c:lvl>
              </c:multiLvlStrCache>
            </c:multiLvlStrRef>
          </c:cat>
          <c:val>
            <c:numLit>
              <c:formatCode>General</c:formatCode>
              <c:ptCount val="4"/>
              <c:pt idx="0">
                <c:v>-0.12313887509685102</c:v>
              </c:pt>
              <c:pt idx="1">
                <c:v>-5.3106269583242306E-2</c:v>
              </c:pt>
              <c:pt idx="2">
                <c:v>-7.7365898985369719E-2</c:v>
              </c:pt>
              <c:pt idx="3">
                <c:v>-8.0900076077402711E-2</c:v>
              </c:pt>
            </c:numLit>
          </c:val>
          <c:smooth val="0"/>
          <c:extLst>
            <c:ext xmlns:c16="http://schemas.microsoft.com/office/drawing/2014/chart" uri="{C3380CC4-5D6E-409C-BE32-E72D297353CC}">
              <c16:uniqueId val="{00000004-AA1A-4F25-9A1B-15A71B4D6EFB}"/>
            </c:ext>
          </c:extLst>
        </c:ser>
        <c:dLbls>
          <c:showLegendKey val="0"/>
          <c:showVal val="0"/>
          <c:showCatName val="0"/>
          <c:showSerName val="0"/>
          <c:showPercent val="0"/>
          <c:showBubbleSize val="0"/>
        </c:dLbls>
        <c:smooth val="0"/>
        <c:axId val="707500360"/>
        <c:axId val="706375176"/>
      </c:lineChart>
      <c:catAx>
        <c:axId val="707500360"/>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crossAx val="706375176"/>
        <c:crosses val="autoZero"/>
        <c:auto val="1"/>
        <c:lblAlgn val="ctr"/>
        <c:lblOffset val="100"/>
        <c:noMultiLvlLbl val="0"/>
      </c:catAx>
      <c:valAx>
        <c:axId val="706375176"/>
        <c:scaling>
          <c:orientation val="minMax"/>
          <c:max val="5.000000000000001E-2"/>
          <c:min val="-0.15000000000000002"/>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en-AU">
                    <a:solidFill>
                      <a:schemeClr val="tx1">
                        <a:lumMod val="85000"/>
                        <a:lumOff val="15000"/>
                      </a:schemeClr>
                    </a:solidFill>
                  </a:rPr>
                  <a:t>Change in HHI</a:t>
                </a:r>
              </a:p>
            </c:rich>
          </c:tx>
          <c:layout>
            <c:manualLayout>
              <c:xMode val="edge"/>
              <c:yMode val="edge"/>
              <c:x val="2.3209908678770527E-2"/>
              <c:y val="0.299655253767436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07500360"/>
        <c:crosses val="autoZero"/>
        <c:crossBetween val="between"/>
      </c:valAx>
      <c:spPr>
        <a:solidFill>
          <a:sysClr val="window" lastClr="FFFFFF">
            <a:lumMod val="85000"/>
            <a:alpha val="30000"/>
          </a:sysClr>
        </a:solidFill>
        <a:ln>
          <a:solidFill>
            <a:sysClr val="window" lastClr="FFFFFF">
              <a:lumMod val="95000"/>
            </a:sysClr>
          </a:solidFill>
        </a:ln>
        <a:effectLst/>
      </c:spPr>
    </c:plotArea>
    <c:legend>
      <c:legendPos val="b"/>
      <c:layout>
        <c:manualLayout>
          <c:xMode val="edge"/>
          <c:yMode val="edge"/>
          <c:x val="0.22557344885362321"/>
          <c:y val="0.93368536648052525"/>
          <c:w val="0.55483931041340839"/>
          <c:h val="6.320268955144653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85000"/>
              <a:lumOff val="15000"/>
            </a:schemeClr>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2133203604040285E-2"/>
          <c:y val="5.1105928057016851E-2"/>
          <c:w val="0.93743643533489163"/>
          <c:h val="0.71290898207424669"/>
        </c:manualLayout>
      </c:layout>
      <c:lineChart>
        <c:grouping val="standard"/>
        <c:varyColors val="0"/>
        <c:ser>
          <c:idx val="1"/>
          <c:order val="0"/>
          <c:tx>
            <c:v>NSW</c:v>
          </c:tx>
          <c:spPr>
            <a:ln w="28575" cap="rnd">
              <a:solidFill>
                <a:srgbClr val="89B3CE"/>
              </a:solidFill>
              <a:round/>
            </a:ln>
            <a:effectLst/>
          </c:spPr>
          <c:marker>
            <c:symbol val="none"/>
          </c:marker>
          <c:cat>
            <c:multiLvlStrRef>
              <c:f>'Fig 1.6'!$B$15:$E$16</c:f>
              <c:multiLvlStrCache>
                <c:ptCount val="4"/>
                <c:lvl>
                  <c:pt idx="0">
                    <c:v>2018–19</c:v>
                  </c:pt>
                  <c:pt idx="1">
                    <c:v>2019–20</c:v>
                  </c:pt>
                  <c:pt idx="2">
                    <c:v>2020–21</c:v>
                  </c:pt>
                  <c:pt idx="3">
                    <c:v>2021–22</c:v>
                  </c:pt>
                </c:lvl>
                <c:lvl>
                  <c:pt idx="0">
                    <c:v>Gas</c:v>
                  </c:pt>
                </c:lvl>
              </c:multiLvlStrCache>
              <c:extLst/>
            </c:multiLvlStrRef>
          </c:cat>
          <c:val>
            <c:numLit>
              <c:formatCode>General</c:formatCode>
              <c:ptCount val="4"/>
              <c:pt idx="0">
                <c:v>-5.1462088232941579E-2</c:v>
              </c:pt>
              <c:pt idx="1">
                <c:v>-4.9301499037450638E-2</c:v>
              </c:pt>
              <c:pt idx="2">
                <c:v>-7.0776658320228598E-3</c:v>
              </c:pt>
              <c:pt idx="3">
                <c:v>-5.5749132023676637E-2</c:v>
              </c:pt>
            </c:numLit>
          </c:val>
          <c:smooth val="0"/>
          <c:extLst>
            <c:ext xmlns:c16="http://schemas.microsoft.com/office/drawing/2014/chart" uri="{C3380CC4-5D6E-409C-BE32-E72D297353CC}">
              <c16:uniqueId val="{00000000-1B26-4640-9AE2-9A20A515756C}"/>
            </c:ext>
          </c:extLst>
        </c:ser>
        <c:ser>
          <c:idx val="2"/>
          <c:order val="1"/>
          <c:tx>
            <c:v>QLD</c:v>
          </c:tx>
          <c:spPr>
            <a:ln w="28575" cap="rnd">
              <a:solidFill>
                <a:srgbClr val="E0601F"/>
              </a:solidFill>
              <a:round/>
            </a:ln>
            <a:effectLst/>
          </c:spPr>
          <c:marker>
            <c:symbol val="none"/>
          </c:marker>
          <c:cat>
            <c:multiLvlStrRef>
              <c:f>'Fig 1.6'!$B$15:$E$16</c:f>
              <c:multiLvlStrCache>
                <c:ptCount val="4"/>
                <c:lvl>
                  <c:pt idx="0">
                    <c:v>2018–19</c:v>
                  </c:pt>
                  <c:pt idx="1">
                    <c:v>2019–20</c:v>
                  </c:pt>
                  <c:pt idx="2">
                    <c:v>2020–21</c:v>
                  </c:pt>
                  <c:pt idx="3">
                    <c:v>2021–22</c:v>
                  </c:pt>
                </c:lvl>
                <c:lvl>
                  <c:pt idx="0">
                    <c:v>Gas</c:v>
                  </c:pt>
                </c:lvl>
              </c:multiLvlStrCache>
              <c:extLst/>
            </c:multiLvlStrRef>
          </c:cat>
          <c:val>
            <c:numLit>
              <c:formatCode>General</c:formatCode>
              <c:ptCount val="4"/>
              <c:pt idx="0">
                <c:v>-2.7487533395133122E-2</c:v>
              </c:pt>
              <c:pt idx="1">
                <c:v>-2.5087272464429083E-2</c:v>
              </c:pt>
              <c:pt idx="2">
                <c:v>-6.5569114829164901E-2</c:v>
              </c:pt>
              <c:pt idx="3">
                <c:v>-5.5951614056873912E-2</c:v>
              </c:pt>
            </c:numLit>
          </c:val>
          <c:smooth val="0"/>
          <c:extLst>
            <c:ext xmlns:c16="http://schemas.microsoft.com/office/drawing/2014/chart" uri="{C3380CC4-5D6E-409C-BE32-E72D297353CC}">
              <c16:uniqueId val="{00000001-1B26-4640-9AE2-9A20A515756C}"/>
            </c:ext>
          </c:extLst>
        </c:ser>
        <c:ser>
          <c:idx val="3"/>
          <c:order val="2"/>
          <c:tx>
            <c:v>SA</c:v>
          </c:tx>
          <c:spPr>
            <a:ln w="28575" cap="rnd">
              <a:solidFill>
                <a:srgbClr val="FBA927"/>
              </a:solidFill>
              <a:round/>
            </a:ln>
            <a:effectLst/>
          </c:spPr>
          <c:marker>
            <c:symbol val="none"/>
          </c:marker>
          <c:cat>
            <c:multiLvlStrRef>
              <c:f>'Fig 1.6'!$B$15:$E$16</c:f>
              <c:multiLvlStrCache>
                <c:ptCount val="4"/>
                <c:lvl>
                  <c:pt idx="0">
                    <c:v>2018–19</c:v>
                  </c:pt>
                  <c:pt idx="1">
                    <c:v>2019–20</c:v>
                  </c:pt>
                  <c:pt idx="2">
                    <c:v>2020–21</c:v>
                  </c:pt>
                  <c:pt idx="3">
                    <c:v>2021–22</c:v>
                  </c:pt>
                </c:lvl>
                <c:lvl>
                  <c:pt idx="0">
                    <c:v>Gas</c:v>
                  </c:pt>
                </c:lvl>
              </c:multiLvlStrCache>
              <c:extLst/>
            </c:multiLvlStrRef>
          </c:cat>
          <c:val>
            <c:numLit>
              <c:formatCode>General</c:formatCode>
              <c:ptCount val="4"/>
              <c:pt idx="0">
                <c:v>-3.3830642341516289E-2</c:v>
              </c:pt>
              <c:pt idx="1">
                <c:v>-1.2771981283567326E-2</c:v>
              </c:pt>
              <c:pt idx="2">
                <c:v>8.539747644677626E-4</c:v>
              </c:pt>
              <c:pt idx="3">
                <c:v>-1.5613306155039492E-2</c:v>
              </c:pt>
            </c:numLit>
          </c:val>
          <c:smooth val="0"/>
          <c:extLst>
            <c:ext xmlns:c16="http://schemas.microsoft.com/office/drawing/2014/chart" uri="{C3380CC4-5D6E-409C-BE32-E72D297353CC}">
              <c16:uniqueId val="{00000002-1B26-4640-9AE2-9A20A515756C}"/>
            </c:ext>
          </c:extLst>
        </c:ser>
        <c:ser>
          <c:idx val="4"/>
          <c:order val="3"/>
          <c:tx>
            <c:v>TAS</c:v>
          </c:tx>
          <c:spPr>
            <a:ln w="28575" cap="rnd">
              <a:solidFill>
                <a:srgbClr val="5F9E88"/>
              </a:solidFill>
              <a:round/>
            </a:ln>
            <a:effectLst/>
          </c:spPr>
          <c:marker>
            <c:symbol val="none"/>
          </c:marker>
          <c:cat>
            <c:multiLvlStrRef>
              <c:f>'Fig 1.6'!$B$15:$E$16</c:f>
              <c:multiLvlStrCache>
                <c:ptCount val="4"/>
                <c:lvl>
                  <c:pt idx="0">
                    <c:v>2018–19</c:v>
                  </c:pt>
                  <c:pt idx="1">
                    <c:v>2019–20</c:v>
                  </c:pt>
                  <c:pt idx="2">
                    <c:v>2020–21</c:v>
                  </c:pt>
                  <c:pt idx="3">
                    <c:v>2021–22</c:v>
                  </c:pt>
                </c:lvl>
                <c:lvl>
                  <c:pt idx="0">
                    <c:v>Gas</c:v>
                  </c:pt>
                </c:lvl>
              </c:multiLvlStrCache>
              <c:extLst/>
            </c:multiLvlStrRef>
          </c:cat>
          <c:val>
            <c:numLit>
              <c:formatCode>General</c:formatCode>
              <c:ptCount val="4"/>
            </c:numLit>
          </c:val>
          <c:smooth val="0"/>
          <c:extLst>
            <c:ext xmlns:c16="http://schemas.microsoft.com/office/drawing/2014/chart" uri="{C3380CC4-5D6E-409C-BE32-E72D297353CC}">
              <c16:uniqueId val="{00000003-1B26-4640-9AE2-9A20A515756C}"/>
            </c:ext>
          </c:extLst>
        </c:ser>
        <c:ser>
          <c:idx val="0"/>
          <c:order val="4"/>
          <c:tx>
            <c:v>ACT</c:v>
          </c:tx>
          <c:spPr>
            <a:ln w="28575" cap="rnd">
              <a:solidFill>
                <a:srgbClr val="D2147D"/>
              </a:solidFill>
              <a:round/>
            </a:ln>
            <a:effectLst/>
          </c:spPr>
          <c:marker>
            <c:symbol val="none"/>
          </c:marker>
          <c:cat>
            <c:multiLvlStrRef>
              <c:f>'Fig 1.6'!$B$15:$E$16</c:f>
              <c:multiLvlStrCache>
                <c:ptCount val="4"/>
                <c:lvl>
                  <c:pt idx="0">
                    <c:v>2018–19</c:v>
                  </c:pt>
                  <c:pt idx="1">
                    <c:v>2019–20</c:v>
                  </c:pt>
                  <c:pt idx="2">
                    <c:v>2020–21</c:v>
                  </c:pt>
                  <c:pt idx="3">
                    <c:v>2021–22</c:v>
                  </c:pt>
                </c:lvl>
                <c:lvl>
                  <c:pt idx="0">
                    <c:v>Gas</c:v>
                  </c:pt>
                </c:lvl>
              </c:multiLvlStrCache>
              <c:extLst/>
            </c:multiLvlStrRef>
          </c:cat>
          <c:val>
            <c:numLit>
              <c:formatCode>General</c:formatCode>
              <c:ptCount val="4"/>
              <c:pt idx="0">
                <c:v>-0.12902210334418801</c:v>
              </c:pt>
              <c:pt idx="1">
                <c:v>-4.8835498535284398E-2</c:v>
              </c:pt>
              <c:pt idx="2">
                <c:v>-6.6044433028894012E-2</c:v>
              </c:pt>
              <c:pt idx="3">
                <c:v>-7.1991155560825221E-2</c:v>
              </c:pt>
            </c:numLit>
          </c:val>
          <c:smooth val="0"/>
          <c:extLst>
            <c:ext xmlns:c16="http://schemas.microsoft.com/office/drawing/2014/chart" uri="{C3380CC4-5D6E-409C-BE32-E72D297353CC}">
              <c16:uniqueId val="{00000004-1B26-4640-9AE2-9A20A515756C}"/>
            </c:ext>
          </c:extLst>
        </c:ser>
        <c:dLbls>
          <c:showLegendKey val="0"/>
          <c:showVal val="0"/>
          <c:showCatName val="0"/>
          <c:showSerName val="0"/>
          <c:showPercent val="0"/>
          <c:showBubbleSize val="0"/>
        </c:dLbls>
        <c:smooth val="0"/>
        <c:axId val="707500360"/>
        <c:axId val="706375176"/>
      </c:lineChart>
      <c:catAx>
        <c:axId val="707500360"/>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crossAx val="706375176"/>
        <c:crosses val="autoZero"/>
        <c:auto val="1"/>
        <c:lblAlgn val="ctr"/>
        <c:lblOffset val="100"/>
        <c:noMultiLvlLbl val="0"/>
      </c:catAx>
      <c:valAx>
        <c:axId val="706375176"/>
        <c:scaling>
          <c:orientation val="minMax"/>
          <c:max val="5.000000000000001E-2"/>
          <c:min val="-0.15000000000000002"/>
        </c:scaling>
        <c:delete val="1"/>
        <c:axPos val="l"/>
        <c:majorGridlines>
          <c:spPr>
            <a:ln w="9525" cap="flat" cmpd="sng" algn="ctr">
              <a:solidFill>
                <a:schemeClr val="bg1"/>
              </a:solidFill>
              <a:round/>
            </a:ln>
            <a:effectLst/>
          </c:spPr>
        </c:majorGridlines>
        <c:numFmt formatCode="#,##0.00" sourceLinked="0"/>
        <c:majorTickMark val="none"/>
        <c:minorTickMark val="none"/>
        <c:tickLblPos val="nextTo"/>
        <c:crossAx val="707500360"/>
        <c:crosses val="autoZero"/>
        <c:crossBetween val="between"/>
      </c:valAx>
      <c:spPr>
        <a:solidFill>
          <a:sysClr val="window" lastClr="FFFFFF">
            <a:lumMod val="85000"/>
            <a:alpha val="30000"/>
          </a:sysClr>
        </a:solidFill>
        <a:ln>
          <a:solidFill>
            <a:sysClr val="window" lastClr="FFFFFF">
              <a:lumMod val="95000"/>
            </a:sys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85000"/>
              <a:lumOff val="15000"/>
            </a:schemeClr>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778806825348"/>
          <c:y val="3.9786497276075777E-2"/>
          <c:w val="0.78675489288894318"/>
          <c:h val="0.78231422852558863"/>
        </c:manualLayout>
      </c:layout>
      <c:barChart>
        <c:barDir val="col"/>
        <c:grouping val="clustered"/>
        <c:varyColors val="0"/>
        <c:ser>
          <c:idx val="0"/>
          <c:order val="0"/>
          <c:tx>
            <c:strRef>
              <c:f>'Fig 1.7'!$A$8</c:f>
              <c:strCache>
                <c:ptCount val="1"/>
                <c:pt idx="0">
                  <c:v>Origin Energy (LHS)</c:v>
                </c:pt>
              </c:strCache>
            </c:strRef>
          </c:tx>
          <c:spPr>
            <a:solidFill>
              <a:schemeClr val="accent4"/>
            </a:solidFill>
            <a:ln>
              <a:noFill/>
            </a:ln>
            <a:effectLst/>
          </c:spPr>
          <c:invertIfNegative val="0"/>
          <c:cat>
            <c:strRef>
              <c:f>'Fig 1.7'!$B$7:$E$7</c:f>
              <c:strCache>
                <c:ptCount val="4"/>
                <c:pt idx="0">
                  <c:v>2018–19</c:v>
                </c:pt>
                <c:pt idx="1">
                  <c:v>2019–20</c:v>
                </c:pt>
                <c:pt idx="2">
                  <c:v>2020–21</c:v>
                </c:pt>
                <c:pt idx="3">
                  <c:v>2021–22</c:v>
                </c:pt>
              </c:strCache>
            </c:strRef>
          </c:cat>
          <c:val>
            <c:numRef>
              <c:f>'Fig 1.7'!$B$8:$E$8</c:f>
              <c:numCache>
                <c:formatCode>0.0%</c:formatCode>
                <c:ptCount val="4"/>
                <c:pt idx="0">
                  <c:v>-2.4931161609407896E-2</c:v>
                </c:pt>
                <c:pt idx="1">
                  <c:v>4.2103830087120691E-3</c:v>
                </c:pt>
                <c:pt idx="2">
                  <c:v>-1.667721660943115E-2</c:v>
                </c:pt>
                <c:pt idx="3">
                  <c:v>-1.0502465950620163E-2</c:v>
                </c:pt>
              </c:numCache>
            </c:numRef>
          </c:val>
          <c:extLst>
            <c:ext xmlns:c16="http://schemas.microsoft.com/office/drawing/2014/chart" uri="{C3380CC4-5D6E-409C-BE32-E72D297353CC}">
              <c16:uniqueId val="{00000000-9582-4481-9927-38F98AB43145}"/>
            </c:ext>
          </c:extLst>
        </c:ser>
        <c:ser>
          <c:idx val="1"/>
          <c:order val="1"/>
          <c:tx>
            <c:strRef>
              <c:f>'Fig 1.7'!$A$9</c:f>
              <c:strCache>
                <c:ptCount val="1"/>
                <c:pt idx="0">
                  <c:v>EnergyAustralia (LHS)</c:v>
                </c:pt>
              </c:strCache>
            </c:strRef>
          </c:tx>
          <c:spPr>
            <a:solidFill>
              <a:schemeClr val="accent3"/>
            </a:solidFill>
            <a:ln>
              <a:noFill/>
            </a:ln>
            <a:effectLst/>
          </c:spPr>
          <c:invertIfNegative val="0"/>
          <c:cat>
            <c:strRef>
              <c:f>'Fig 1.7'!$B$7:$E$7</c:f>
              <c:strCache>
                <c:ptCount val="4"/>
                <c:pt idx="0">
                  <c:v>2018–19</c:v>
                </c:pt>
                <c:pt idx="1">
                  <c:v>2019–20</c:v>
                </c:pt>
                <c:pt idx="2">
                  <c:v>2020–21</c:v>
                </c:pt>
                <c:pt idx="3">
                  <c:v>2021–22</c:v>
                </c:pt>
              </c:strCache>
            </c:strRef>
          </c:cat>
          <c:val>
            <c:numRef>
              <c:f>'Fig 1.7'!$B$9:$E$9</c:f>
              <c:numCache>
                <c:formatCode>0.0%</c:formatCode>
                <c:ptCount val="4"/>
                <c:pt idx="0">
                  <c:v>-1.234913955653418E-3</c:v>
                </c:pt>
                <c:pt idx="1">
                  <c:v>-1.2018385435921481E-2</c:v>
                </c:pt>
                <c:pt idx="2">
                  <c:v>-2.0542780251459967E-2</c:v>
                </c:pt>
                <c:pt idx="3">
                  <c:v>-1.3441204630110629E-2</c:v>
                </c:pt>
              </c:numCache>
            </c:numRef>
          </c:val>
          <c:extLst>
            <c:ext xmlns:c16="http://schemas.microsoft.com/office/drawing/2014/chart" uri="{C3380CC4-5D6E-409C-BE32-E72D297353CC}">
              <c16:uniqueId val="{00000001-9582-4481-9927-38F98AB43145}"/>
            </c:ext>
          </c:extLst>
        </c:ser>
        <c:ser>
          <c:idx val="2"/>
          <c:order val="2"/>
          <c:tx>
            <c:strRef>
              <c:f>'Fig 1.7'!$A$10</c:f>
              <c:strCache>
                <c:ptCount val="1"/>
                <c:pt idx="0">
                  <c:v>AGL (LHS)</c:v>
                </c:pt>
              </c:strCache>
            </c:strRef>
          </c:tx>
          <c:spPr>
            <a:solidFill>
              <a:srgbClr val="0B5B88"/>
            </a:solidFill>
            <a:ln>
              <a:noFill/>
            </a:ln>
            <a:effectLst/>
          </c:spPr>
          <c:invertIfNegative val="0"/>
          <c:cat>
            <c:strRef>
              <c:f>'Fig 1.7'!$B$7:$E$7</c:f>
              <c:strCache>
                <c:ptCount val="4"/>
                <c:pt idx="0">
                  <c:v>2018–19</c:v>
                </c:pt>
                <c:pt idx="1">
                  <c:v>2019–20</c:v>
                </c:pt>
                <c:pt idx="2">
                  <c:v>2020–21</c:v>
                </c:pt>
                <c:pt idx="3">
                  <c:v>2021–22</c:v>
                </c:pt>
              </c:strCache>
            </c:strRef>
          </c:cat>
          <c:val>
            <c:numRef>
              <c:f>'Fig 1.7'!$B$10:$E$10</c:f>
              <c:numCache>
                <c:formatCode>0.0%</c:formatCode>
                <c:ptCount val="4"/>
                <c:pt idx="0">
                  <c:v>4.3447616917078932E-3</c:v>
                </c:pt>
                <c:pt idx="1">
                  <c:v>1.5319341927121422E-2</c:v>
                </c:pt>
                <c:pt idx="2">
                  <c:v>7.2138435595307943E-2</c:v>
                </c:pt>
                <c:pt idx="3">
                  <c:v>-4.473233325526643E-3</c:v>
                </c:pt>
              </c:numCache>
            </c:numRef>
          </c:val>
          <c:extLst>
            <c:ext xmlns:c16="http://schemas.microsoft.com/office/drawing/2014/chart" uri="{C3380CC4-5D6E-409C-BE32-E72D297353CC}">
              <c16:uniqueId val="{00000002-9582-4481-9927-38F98AB43145}"/>
            </c:ext>
          </c:extLst>
        </c:ser>
        <c:ser>
          <c:idx val="3"/>
          <c:order val="3"/>
          <c:tx>
            <c:strRef>
              <c:f>'Fig 1.7'!$A$11</c:f>
              <c:strCache>
                <c:ptCount val="1"/>
                <c:pt idx="0">
                  <c:v>Red Energy (LHS)</c:v>
                </c:pt>
              </c:strCache>
            </c:strRef>
          </c:tx>
          <c:spPr>
            <a:solidFill>
              <a:srgbClr val="FBA927"/>
            </a:solidFill>
            <a:ln>
              <a:noFill/>
            </a:ln>
            <a:effectLst/>
          </c:spPr>
          <c:invertIfNegative val="0"/>
          <c:cat>
            <c:strRef>
              <c:f>'Fig 1.7'!$B$7:$E$7</c:f>
              <c:strCache>
                <c:ptCount val="4"/>
                <c:pt idx="0">
                  <c:v>2018–19</c:v>
                </c:pt>
                <c:pt idx="1">
                  <c:v>2019–20</c:v>
                </c:pt>
                <c:pt idx="2">
                  <c:v>2020–21</c:v>
                </c:pt>
                <c:pt idx="3">
                  <c:v>2021–22</c:v>
                </c:pt>
              </c:strCache>
            </c:strRef>
          </c:cat>
          <c:val>
            <c:numRef>
              <c:f>'Fig 1.7'!$B$11:$E$11</c:f>
              <c:numCache>
                <c:formatCode>0.0%</c:formatCode>
                <c:ptCount val="4"/>
                <c:pt idx="0">
                  <c:v>0.15791371473553237</c:v>
                </c:pt>
                <c:pt idx="1">
                  <c:v>0.10811889525831253</c:v>
                </c:pt>
                <c:pt idx="2">
                  <c:v>4.4638828418761135E-2</c:v>
                </c:pt>
                <c:pt idx="3">
                  <c:v>9.7246218665696701E-2</c:v>
                </c:pt>
              </c:numCache>
            </c:numRef>
          </c:val>
          <c:extLst>
            <c:ext xmlns:c16="http://schemas.microsoft.com/office/drawing/2014/chart" uri="{C3380CC4-5D6E-409C-BE32-E72D297353CC}">
              <c16:uniqueId val="{00000003-9582-4481-9927-38F98AB43145}"/>
            </c:ext>
          </c:extLst>
        </c:ser>
        <c:dLbls>
          <c:showLegendKey val="0"/>
          <c:showVal val="0"/>
          <c:showCatName val="0"/>
          <c:showSerName val="0"/>
          <c:showPercent val="0"/>
          <c:showBubbleSize val="0"/>
        </c:dLbls>
        <c:gapWidth val="219"/>
        <c:axId val="318714856"/>
        <c:axId val="318715840"/>
      </c:barChart>
      <c:lineChart>
        <c:grouping val="standard"/>
        <c:varyColors val="0"/>
        <c:ser>
          <c:idx val="4"/>
          <c:order val="4"/>
          <c:tx>
            <c:strRef>
              <c:f>'Fig 1.7'!$A$17</c:f>
              <c:strCache>
                <c:ptCount val="1"/>
                <c:pt idx="0">
                  <c:v>Origin Energy (RHS)</c:v>
                </c:pt>
              </c:strCache>
            </c:strRef>
          </c:tx>
          <c:spPr>
            <a:ln w="28575" cap="rnd">
              <a:solidFill>
                <a:schemeClr val="accent4"/>
              </a:solidFill>
              <a:prstDash val="sysDot"/>
              <a:round/>
            </a:ln>
            <a:effectLst/>
          </c:spPr>
          <c:marker>
            <c:symbol val="none"/>
          </c:marker>
          <c:val>
            <c:numRef>
              <c:f>'Fig 1.7'!$B$17:$E$17</c:f>
              <c:numCache>
                <c:formatCode>_-* #,##0_-;\-* #,##0_-;_-* "-"??_-;_-@_-</c:formatCode>
                <c:ptCount val="4"/>
                <c:pt idx="0">
                  <c:v>998.95899999999995</c:v>
                </c:pt>
                <c:pt idx="1">
                  <c:v>1003.165</c:v>
                </c:pt>
                <c:pt idx="2">
                  <c:v>986.43499999999995</c:v>
                </c:pt>
                <c:pt idx="3">
                  <c:v>976.07500000000005</c:v>
                </c:pt>
              </c:numCache>
            </c:numRef>
          </c:val>
          <c:smooth val="0"/>
          <c:extLst>
            <c:ext xmlns:c16="http://schemas.microsoft.com/office/drawing/2014/chart" uri="{C3380CC4-5D6E-409C-BE32-E72D297353CC}">
              <c16:uniqueId val="{00000008-9582-4481-9927-38F98AB43145}"/>
            </c:ext>
          </c:extLst>
        </c:ser>
        <c:ser>
          <c:idx val="5"/>
          <c:order val="5"/>
          <c:tx>
            <c:strRef>
              <c:f>'Fig 1.7'!$A$18</c:f>
              <c:strCache>
                <c:ptCount val="1"/>
                <c:pt idx="0">
                  <c:v>EnergyAustralia (RHS)</c:v>
                </c:pt>
              </c:strCache>
            </c:strRef>
          </c:tx>
          <c:spPr>
            <a:ln w="28575" cap="rnd">
              <a:solidFill>
                <a:schemeClr val="accent3"/>
              </a:solidFill>
              <a:prstDash val="sysDot"/>
              <a:round/>
            </a:ln>
            <a:effectLst/>
          </c:spPr>
          <c:marker>
            <c:symbol val="none"/>
          </c:marker>
          <c:val>
            <c:numRef>
              <c:f>'Fig 1.7'!$B$18:$E$18</c:f>
              <c:numCache>
                <c:formatCode>_-* #,##0_-;\-* #,##0_-;_-* "-"??_-;_-@_-</c:formatCode>
                <c:ptCount val="4"/>
                <c:pt idx="0">
                  <c:v>887.22400000000005</c:v>
                </c:pt>
                <c:pt idx="1">
                  <c:v>876.56100000000004</c:v>
                </c:pt>
                <c:pt idx="2">
                  <c:v>858.55399999999997</c:v>
                </c:pt>
                <c:pt idx="3">
                  <c:v>847.01400000000001</c:v>
                </c:pt>
              </c:numCache>
            </c:numRef>
          </c:val>
          <c:smooth val="0"/>
          <c:extLst>
            <c:ext xmlns:c16="http://schemas.microsoft.com/office/drawing/2014/chart" uri="{C3380CC4-5D6E-409C-BE32-E72D297353CC}">
              <c16:uniqueId val="{0000001E-9582-4481-9927-38F98AB43145}"/>
            </c:ext>
          </c:extLst>
        </c:ser>
        <c:ser>
          <c:idx val="6"/>
          <c:order val="6"/>
          <c:tx>
            <c:strRef>
              <c:f>'Fig 1.7'!$A$19</c:f>
              <c:strCache>
                <c:ptCount val="1"/>
                <c:pt idx="0">
                  <c:v>AGL (RHS)</c:v>
                </c:pt>
              </c:strCache>
            </c:strRef>
          </c:tx>
          <c:spPr>
            <a:ln w="28575" cap="rnd">
              <a:solidFill>
                <a:srgbClr val="0B5B88"/>
              </a:solidFill>
              <a:prstDash val="sysDot"/>
              <a:round/>
            </a:ln>
            <a:effectLst/>
          </c:spPr>
          <c:marker>
            <c:symbol val="none"/>
          </c:marker>
          <c:val>
            <c:numRef>
              <c:f>'Fig 1.7'!$B$19:$E$19</c:f>
              <c:numCache>
                <c:formatCode>_-* #,##0_-;\-* #,##0_-;_-* "-"??_-;_-@_-</c:formatCode>
                <c:ptCount val="4"/>
                <c:pt idx="0">
                  <c:v>745.26700000000005</c:v>
                </c:pt>
                <c:pt idx="1">
                  <c:v>756.68399999999997</c:v>
                </c:pt>
                <c:pt idx="2">
                  <c:v>811.27</c:v>
                </c:pt>
                <c:pt idx="3">
                  <c:v>807.64099999999996</c:v>
                </c:pt>
              </c:numCache>
            </c:numRef>
          </c:val>
          <c:smooth val="0"/>
          <c:extLst>
            <c:ext xmlns:c16="http://schemas.microsoft.com/office/drawing/2014/chart" uri="{C3380CC4-5D6E-409C-BE32-E72D297353CC}">
              <c16:uniqueId val="{0000001F-9582-4481-9927-38F98AB43145}"/>
            </c:ext>
          </c:extLst>
        </c:ser>
        <c:ser>
          <c:idx val="7"/>
          <c:order val="7"/>
          <c:tx>
            <c:strRef>
              <c:f>'Fig 1.7'!$A$20</c:f>
              <c:strCache>
                <c:ptCount val="1"/>
                <c:pt idx="0">
                  <c:v>Red Energy (RHS)</c:v>
                </c:pt>
              </c:strCache>
            </c:strRef>
          </c:tx>
          <c:spPr>
            <a:ln w="28575" cap="rnd">
              <a:solidFill>
                <a:srgbClr val="FFC000"/>
              </a:solidFill>
              <a:prstDash val="sysDot"/>
              <a:round/>
            </a:ln>
            <a:effectLst/>
          </c:spPr>
          <c:marker>
            <c:symbol val="none"/>
          </c:marker>
          <c:val>
            <c:numRef>
              <c:f>'Fig 1.7'!$B$20:$E$20</c:f>
              <c:numCache>
                <c:formatCode>_-* #,##0_-;\-* #,##0_-;_-* "-"??_-;_-@_-</c:formatCode>
                <c:ptCount val="4"/>
                <c:pt idx="0">
                  <c:v>227.999</c:v>
                </c:pt>
                <c:pt idx="1">
                  <c:v>252.65</c:v>
                </c:pt>
                <c:pt idx="2">
                  <c:v>263.928</c:v>
                </c:pt>
                <c:pt idx="3">
                  <c:v>289.59399999999999</c:v>
                </c:pt>
              </c:numCache>
            </c:numRef>
          </c:val>
          <c:smooth val="0"/>
          <c:extLst>
            <c:ext xmlns:c16="http://schemas.microsoft.com/office/drawing/2014/chart" uri="{C3380CC4-5D6E-409C-BE32-E72D297353CC}">
              <c16:uniqueId val="{00000020-9582-4481-9927-38F98AB43145}"/>
            </c:ext>
          </c:extLst>
        </c:ser>
        <c:dLbls>
          <c:showLegendKey val="0"/>
          <c:showVal val="0"/>
          <c:showCatName val="0"/>
          <c:showSerName val="0"/>
          <c:showPercent val="0"/>
          <c:showBubbleSize val="0"/>
        </c:dLbls>
        <c:marker val="1"/>
        <c:smooth val="0"/>
        <c:axId val="1813358696"/>
        <c:axId val="1813358368"/>
      </c:lineChart>
      <c:catAx>
        <c:axId val="318714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18715840"/>
        <c:crosses val="autoZero"/>
        <c:auto val="1"/>
        <c:lblAlgn val="ctr"/>
        <c:lblOffset val="100"/>
        <c:noMultiLvlLbl val="0"/>
      </c:catAx>
      <c:valAx>
        <c:axId val="318715840"/>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Percentage change in customer numbers</a:t>
                </a:r>
              </a:p>
            </c:rich>
          </c:tx>
          <c:layout>
            <c:manualLayout>
              <c:xMode val="edge"/>
              <c:yMode val="edge"/>
              <c:x val="5.3994792626935332E-3"/>
              <c:y val="8.505379350945617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18714856"/>
        <c:crosses val="autoZero"/>
        <c:crossBetween val="between"/>
      </c:valAx>
      <c:valAx>
        <c:axId val="1813358368"/>
        <c:scaling>
          <c:orientation val="minMax"/>
          <c:max val="1200"/>
          <c:min val="0"/>
        </c:scaling>
        <c:delete val="0"/>
        <c:axPos val="r"/>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 ('000)</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813358696"/>
        <c:crosses val="max"/>
        <c:crossBetween val="between"/>
        <c:majorUnit val="100"/>
      </c:valAx>
      <c:catAx>
        <c:axId val="1813358696"/>
        <c:scaling>
          <c:orientation val="minMax"/>
        </c:scaling>
        <c:delete val="1"/>
        <c:axPos val="b"/>
        <c:majorTickMark val="out"/>
        <c:minorTickMark val="none"/>
        <c:tickLblPos val="nextTo"/>
        <c:crossAx val="1813358368"/>
        <c:crosses val="autoZero"/>
        <c:auto val="1"/>
        <c:lblAlgn val="ctr"/>
        <c:lblOffset val="100"/>
        <c:noMultiLvlLbl val="0"/>
      </c:catAx>
      <c:spPr>
        <a:solidFill>
          <a:srgbClr val="C0C1BB">
            <a:alpha val="30000"/>
          </a:srgbClr>
        </a:solidFill>
        <a:ln>
          <a:noFill/>
        </a:ln>
        <a:effectLst/>
      </c:spPr>
    </c:plotArea>
    <c:legend>
      <c:legendPos val="b"/>
      <c:layout>
        <c:manualLayout>
          <c:xMode val="edge"/>
          <c:yMode val="edge"/>
          <c:x val="1.0174542933419773E-3"/>
          <c:y val="0.8952277701192396"/>
          <c:w val="0.99558875037704331"/>
          <c:h val="0.10477222988076046"/>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80298651124845"/>
          <c:y val="4.1117507370402227E-2"/>
          <c:w val="0.8522363524881974"/>
          <c:h val="0.78454851220901634"/>
        </c:manualLayout>
      </c:layout>
      <c:barChart>
        <c:barDir val="col"/>
        <c:grouping val="clustered"/>
        <c:varyColors val="0"/>
        <c:ser>
          <c:idx val="0"/>
          <c:order val="0"/>
          <c:tx>
            <c:strRef>
              <c:f>'Fig 1.8'!$B$6</c:f>
              <c:strCache>
                <c:ptCount val="1"/>
                <c:pt idx="0">
                  <c:v>2017–18</c:v>
                </c:pt>
              </c:strCache>
            </c:strRef>
          </c:tx>
          <c:spPr>
            <a:solidFill>
              <a:schemeClr val="accent1"/>
            </a:solidFill>
            <a:ln>
              <a:noFill/>
            </a:ln>
            <a:effectLst/>
          </c:spPr>
          <c:invertIfNegative val="0"/>
          <c:cat>
            <c:strRef>
              <c:f>'Fig 1.8'!$A$7:$A$16</c:f>
              <c:strCache>
                <c:ptCount val="10"/>
                <c:pt idx="0">
                  <c:v>Alinta Energy</c:v>
                </c:pt>
                <c:pt idx="1">
                  <c:v>Simply Energy</c:v>
                </c:pt>
                <c:pt idx="2">
                  <c:v>Powershop</c:v>
                </c:pt>
                <c:pt idx="3">
                  <c:v>Dodo</c:v>
                </c:pt>
                <c:pt idx="4">
                  <c:v>ACTGewAGL</c:v>
                </c:pt>
                <c:pt idx="5">
                  <c:v>Momentum Energy</c:v>
                </c:pt>
                <c:pt idx="6">
                  <c:v>Energy Locals</c:v>
                </c:pt>
                <c:pt idx="7">
                  <c:v>PowerDirect</c:v>
                </c:pt>
                <c:pt idx="8">
                  <c:v>Sumo Power</c:v>
                </c:pt>
                <c:pt idx="9">
                  <c:v>All other retailers</c:v>
                </c:pt>
              </c:strCache>
            </c:strRef>
          </c:cat>
          <c:val>
            <c:numRef>
              <c:f>'Fig 1.8'!$B$7:$B$16</c:f>
              <c:numCache>
                <c:formatCode>_-* #,##0_-;\-* #,##0_-;_-* "-"??_-;_-@_-</c:formatCode>
                <c:ptCount val="10"/>
                <c:pt idx="0">
                  <c:v>66116</c:v>
                </c:pt>
                <c:pt idx="1">
                  <c:v>31268</c:v>
                </c:pt>
                <c:pt idx="2">
                  <c:v>29451</c:v>
                </c:pt>
                <c:pt idx="3">
                  <c:v>32150</c:v>
                </c:pt>
                <c:pt idx="4">
                  <c:v>28592</c:v>
                </c:pt>
                <c:pt idx="5">
                  <c:v>5830</c:v>
                </c:pt>
                <c:pt idx="6">
                  <c:v>3551</c:v>
                </c:pt>
                <c:pt idx="7">
                  <c:v>10188</c:v>
                </c:pt>
                <c:pt idx="8">
                  <c:v>0</c:v>
                </c:pt>
                <c:pt idx="9">
                  <c:v>80699</c:v>
                </c:pt>
              </c:numCache>
            </c:numRef>
          </c:val>
          <c:extLst>
            <c:ext xmlns:c16="http://schemas.microsoft.com/office/drawing/2014/chart" uri="{C3380CC4-5D6E-409C-BE32-E72D297353CC}">
              <c16:uniqueId val="{00000000-491A-48F4-BD51-72DC0DFD9B41}"/>
            </c:ext>
          </c:extLst>
        </c:ser>
        <c:ser>
          <c:idx val="1"/>
          <c:order val="1"/>
          <c:tx>
            <c:strRef>
              <c:f>'Fig 1.8'!$C$6</c:f>
              <c:strCache>
                <c:ptCount val="1"/>
                <c:pt idx="0">
                  <c:v>2018–19</c:v>
                </c:pt>
              </c:strCache>
            </c:strRef>
          </c:tx>
          <c:spPr>
            <a:solidFill>
              <a:schemeClr val="accent2"/>
            </a:solidFill>
            <a:ln>
              <a:noFill/>
            </a:ln>
            <a:effectLst/>
          </c:spPr>
          <c:invertIfNegative val="0"/>
          <c:cat>
            <c:strRef>
              <c:f>'Fig 1.8'!$A$7:$A$16</c:f>
              <c:strCache>
                <c:ptCount val="10"/>
                <c:pt idx="0">
                  <c:v>Alinta Energy</c:v>
                </c:pt>
                <c:pt idx="1">
                  <c:v>Simply Energy</c:v>
                </c:pt>
                <c:pt idx="2">
                  <c:v>Powershop</c:v>
                </c:pt>
                <c:pt idx="3">
                  <c:v>Dodo</c:v>
                </c:pt>
                <c:pt idx="4">
                  <c:v>ACTGewAGL</c:v>
                </c:pt>
                <c:pt idx="5">
                  <c:v>Momentum Energy</c:v>
                </c:pt>
                <c:pt idx="6">
                  <c:v>Energy Locals</c:v>
                </c:pt>
                <c:pt idx="7">
                  <c:v>PowerDirect</c:v>
                </c:pt>
                <c:pt idx="8">
                  <c:v>Sumo Power</c:v>
                </c:pt>
                <c:pt idx="9">
                  <c:v>All other retailers</c:v>
                </c:pt>
              </c:strCache>
            </c:strRef>
          </c:cat>
          <c:val>
            <c:numRef>
              <c:f>'Fig 1.8'!$C$7:$C$16</c:f>
              <c:numCache>
                <c:formatCode>_-* #,##0_-;\-* #,##0_-;_-* "-"??_-;_-@_-</c:formatCode>
                <c:ptCount val="10"/>
                <c:pt idx="0">
                  <c:v>86488</c:v>
                </c:pt>
                <c:pt idx="1">
                  <c:v>31690</c:v>
                </c:pt>
                <c:pt idx="2">
                  <c:v>31061</c:v>
                </c:pt>
                <c:pt idx="3">
                  <c:v>31392</c:v>
                </c:pt>
                <c:pt idx="4">
                  <c:v>27262</c:v>
                </c:pt>
                <c:pt idx="5">
                  <c:v>16204</c:v>
                </c:pt>
                <c:pt idx="6">
                  <c:v>11169</c:v>
                </c:pt>
                <c:pt idx="7">
                  <c:v>18136</c:v>
                </c:pt>
                <c:pt idx="8">
                  <c:v>4886</c:v>
                </c:pt>
                <c:pt idx="9">
                  <c:v>97193</c:v>
                </c:pt>
              </c:numCache>
            </c:numRef>
          </c:val>
          <c:extLst>
            <c:ext xmlns:c16="http://schemas.microsoft.com/office/drawing/2014/chart" uri="{C3380CC4-5D6E-409C-BE32-E72D297353CC}">
              <c16:uniqueId val="{00000001-491A-48F4-BD51-72DC0DFD9B41}"/>
            </c:ext>
          </c:extLst>
        </c:ser>
        <c:ser>
          <c:idx val="2"/>
          <c:order val="2"/>
          <c:tx>
            <c:strRef>
              <c:f>'Fig 1.8'!$D$6</c:f>
              <c:strCache>
                <c:ptCount val="1"/>
                <c:pt idx="0">
                  <c:v>2019–20</c:v>
                </c:pt>
              </c:strCache>
            </c:strRef>
          </c:tx>
          <c:spPr>
            <a:solidFill>
              <a:schemeClr val="accent3"/>
            </a:solidFill>
            <a:ln>
              <a:noFill/>
            </a:ln>
            <a:effectLst/>
          </c:spPr>
          <c:invertIfNegative val="0"/>
          <c:cat>
            <c:strRef>
              <c:f>'Fig 1.8'!$A$7:$A$16</c:f>
              <c:strCache>
                <c:ptCount val="10"/>
                <c:pt idx="0">
                  <c:v>Alinta Energy</c:v>
                </c:pt>
                <c:pt idx="1">
                  <c:v>Simply Energy</c:v>
                </c:pt>
                <c:pt idx="2">
                  <c:v>Powershop</c:v>
                </c:pt>
                <c:pt idx="3">
                  <c:v>Dodo</c:v>
                </c:pt>
                <c:pt idx="4">
                  <c:v>ACTGewAGL</c:v>
                </c:pt>
                <c:pt idx="5">
                  <c:v>Momentum Energy</c:v>
                </c:pt>
                <c:pt idx="6">
                  <c:v>Energy Locals</c:v>
                </c:pt>
                <c:pt idx="7">
                  <c:v>PowerDirect</c:v>
                </c:pt>
                <c:pt idx="8">
                  <c:v>Sumo Power</c:v>
                </c:pt>
                <c:pt idx="9">
                  <c:v>All other retailers</c:v>
                </c:pt>
              </c:strCache>
            </c:strRef>
          </c:cat>
          <c:val>
            <c:numRef>
              <c:f>'Fig 1.8'!$D$7:$D$16</c:f>
              <c:numCache>
                <c:formatCode>_-* #,##0_-;\-* #,##0_-;_-* "-"??_-;_-@_-</c:formatCode>
                <c:ptCount val="10"/>
                <c:pt idx="0">
                  <c:v>94534</c:v>
                </c:pt>
                <c:pt idx="1">
                  <c:v>35712</c:v>
                </c:pt>
                <c:pt idx="2">
                  <c:v>38780</c:v>
                </c:pt>
                <c:pt idx="3">
                  <c:v>32421</c:v>
                </c:pt>
                <c:pt idx="4">
                  <c:v>26589</c:v>
                </c:pt>
                <c:pt idx="5">
                  <c:v>24296</c:v>
                </c:pt>
                <c:pt idx="6">
                  <c:v>14469</c:v>
                </c:pt>
                <c:pt idx="7">
                  <c:v>18316</c:v>
                </c:pt>
                <c:pt idx="8">
                  <c:v>6841</c:v>
                </c:pt>
                <c:pt idx="9">
                  <c:v>115689</c:v>
                </c:pt>
              </c:numCache>
            </c:numRef>
          </c:val>
          <c:extLst>
            <c:ext xmlns:c16="http://schemas.microsoft.com/office/drawing/2014/chart" uri="{C3380CC4-5D6E-409C-BE32-E72D297353CC}">
              <c16:uniqueId val="{00000002-491A-48F4-BD51-72DC0DFD9B41}"/>
            </c:ext>
          </c:extLst>
        </c:ser>
        <c:ser>
          <c:idx val="3"/>
          <c:order val="3"/>
          <c:tx>
            <c:strRef>
              <c:f>'Fig 1.8'!$E$6</c:f>
              <c:strCache>
                <c:ptCount val="1"/>
                <c:pt idx="0">
                  <c:v>2020–21</c:v>
                </c:pt>
              </c:strCache>
            </c:strRef>
          </c:tx>
          <c:spPr>
            <a:solidFill>
              <a:schemeClr val="accent4"/>
            </a:solidFill>
            <a:ln>
              <a:noFill/>
            </a:ln>
            <a:effectLst/>
          </c:spPr>
          <c:invertIfNegative val="0"/>
          <c:cat>
            <c:strRef>
              <c:f>'Fig 1.8'!$A$7:$A$16</c:f>
              <c:strCache>
                <c:ptCount val="10"/>
                <c:pt idx="0">
                  <c:v>Alinta Energy</c:v>
                </c:pt>
                <c:pt idx="1">
                  <c:v>Simply Energy</c:v>
                </c:pt>
                <c:pt idx="2">
                  <c:v>Powershop</c:v>
                </c:pt>
                <c:pt idx="3">
                  <c:v>Dodo</c:v>
                </c:pt>
                <c:pt idx="4">
                  <c:v>ACTGewAGL</c:v>
                </c:pt>
                <c:pt idx="5">
                  <c:v>Momentum Energy</c:v>
                </c:pt>
                <c:pt idx="6">
                  <c:v>Energy Locals</c:v>
                </c:pt>
                <c:pt idx="7">
                  <c:v>PowerDirect</c:v>
                </c:pt>
                <c:pt idx="8">
                  <c:v>Sumo Power</c:v>
                </c:pt>
                <c:pt idx="9">
                  <c:v>All other retailers</c:v>
                </c:pt>
              </c:strCache>
            </c:strRef>
          </c:cat>
          <c:val>
            <c:numRef>
              <c:f>'Fig 1.8'!$E$7:$E$16</c:f>
              <c:numCache>
                <c:formatCode>_-* #,##0_-;\-* #,##0_-;_-* "-"??_-;_-@_-</c:formatCode>
                <c:ptCount val="10"/>
                <c:pt idx="0">
                  <c:v>88350</c:v>
                </c:pt>
                <c:pt idx="1">
                  <c:v>53629</c:v>
                </c:pt>
                <c:pt idx="2">
                  <c:v>42211</c:v>
                </c:pt>
                <c:pt idx="3">
                  <c:v>32168</c:v>
                </c:pt>
                <c:pt idx="4">
                  <c:v>27266</c:v>
                </c:pt>
                <c:pt idx="5">
                  <c:v>27954</c:v>
                </c:pt>
                <c:pt idx="6">
                  <c:v>20737</c:v>
                </c:pt>
                <c:pt idx="7">
                  <c:v>16245</c:v>
                </c:pt>
                <c:pt idx="8">
                  <c:v>10548</c:v>
                </c:pt>
                <c:pt idx="9">
                  <c:v>106900</c:v>
                </c:pt>
              </c:numCache>
            </c:numRef>
          </c:val>
          <c:extLst>
            <c:ext xmlns:c16="http://schemas.microsoft.com/office/drawing/2014/chart" uri="{C3380CC4-5D6E-409C-BE32-E72D297353CC}">
              <c16:uniqueId val="{00000003-491A-48F4-BD51-72DC0DFD9B41}"/>
            </c:ext>
          </c:extLst>
        </c:ser>
        <c:ser>
          <c:idx val="4"/>
          <c:order val="4"/>
          <c:tx>
            <c:strRef>
              <c:f>'Fig 1.8'!$F$6</c:f>
              <c:strCache>
                <c:ptCount val="1"/>
                <c:pt idx="0">
                  <c:v>2021–22</c:v>
                </c:pt>
              </c:strCache>
            </c:strRef>
          </c:tx>
          <c:spPr>
            <a:solidFill>
              <a:schemeClr val="accent5"/>
            </a:solidFill>
            <a:ln>
              <a:noFill/>
            </a:ln>
            <a:effectLst/>
          </c:spPr>
          <c:invertIfNegative val="0"/>
          <c:cat>
            <c:strRef>
              <c:f>'Fig 1.8'!$A$7:$A$16</c:f>
              <c:strCache>
                <c:ptCount val="10"/>
                <c:pt idx="0">
                  <c:v>Alinta Energy</c:v>
                </c:pt>
                <c:pt idx="1">
                  <c:v>Simply Energy</c:v>
                </c:pt>
                <c:pt idx="2">
                  <c:v>Powershop</c:v>
                </c:pt>
                <c:pt idx="3">
                  <c:v>Dodo</c:v>
                </c:pt>
                <c:pt idx="4">
                  <c:v>ACTGewAGL</c:v>
                </c:pt>
                <c:pt idx="5">
                  <c:v>Momentum Energy</c:v>
                </c:pt>
                <c:pt idx="6">
                  <c:v>Energy Locals</c:v>
                </c:pt>
                <c:pt idx="7">
                  <c:v>PowerDirect</c:v>
                </c:pt>
                <c:pt idx="8">
                  <c:v>Sumo Power</c:v>
                </c:pt>
                <c:pt idx="9">
                  <c:v>All other retailers</c:v>
                </c:pt>
              </c:strCache>
            </c:strRef>
          </c:cat>
          <c:val>
            <c:numRef>
              <c:f>'Fig 1.8'!$F$7:$F$16</c:f>
              <c:numCache>
                <c:formatCode>_-* #,##0_-;\-* #,##0_-;_-* "-"??_-;_-@_-</c:formatCode>
                <c:ptCount val="10"/>
                <c:pt idx="0">
                  <c:v>106382</c:v>
                </c:pt>
                <c:pt idx="1">
                  <c:v>62310</c:v>
                </c:pt>
                <c:pt idx="2">
                  <c:v>36934</c:v>
                </c:pt>
                <c:pt idx="3">
                  <c:v>34655</c:v>
                </c:pt>
                <c:pt idx="4">
                  <c:v>29525</c:v>
                </c:pt>
                <c:pt idx="5">
                  <c:v>24410</c:v>
                </c:pt>
                <c:pt idx="6">
                  <c:v>24059</c:v>
                </c:pt>
                <c:pt idx="7">
                  <c:v>17071</c:v>
                </c:pt>
                <c:pt idx="8">
                  <c:v>12960</c:v>
                </c:pt>
                <c:pt idx="9">
                  <c:v>108356</c:v>
                </c:pt>
              </c:numCache>
            </c:numRef>
          </c:val>
          <c:extLst>
            <c:ext xmlns:c16="http://schemas.microsoft.com/office/drawing/2014/chart" uri="{C3380CC4-5D6E-409C-BE32-E72D297353CC}">
              <c16:uniqueId val="{00000004-491A-48F4-BD51-72DC0DFD9B41}"/>
            </c:ext>
          </c:extLst>
        </c:ser>
        <c:dLbls>
          <c:showLegendKey val="0"/>
          <c:showVal val="0"/>
          <c:showCatName val="0"/>
          <c:showSerName val="0"/>
          <c:showPercent val="0"/>
          <c:showBubbleSize val="0"/>
        </c:dLbls>
        <c:gapWidth val="219"/>
        <c:overlap val="-27"/>
        <c:axId val="1098394064"/>
        <c:axId val="1098387832"/>
      </c:barChart>
      <c:catAx>
        <c:axId val="109839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5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98387832"/>
        <c:crosses val="autoZero"/>
        <c:auto val="1"/>
        <c:lblAlgn val="ctr"/>
        <c:lblOffset val="100"/>
        <c:noMultiLvlLbl val="0"/>
      </c:catAx>
      <c:valAx>
        <c:axId val="1098387832"/>
        <c:scaling>
          <c:orientation val="minMax"/>
          <c:max val="1400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Customer numbers</a:t>
                </a:r>
              </a:p>
            </c:rich>
          </c:tx>
          <c:layout>
            <c:manualLayout>
              <c:xMode val="edge"/>
              <c:yMode val="edge"/>
              <c:x val="3.9318873041405134E-3"/>
              <c:y val="0.2325246844144482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98394064"/>
        <c:crosses val="autoZero"/>
        <c:crossBetween val="between"/>
      </c:valAx>
      <c:spPr>
        <a:solidFill>
          <a:srgbClr val="C0C1BB">
            <a:alpha val="30000"/>
          </a:srgbClr>
        </a:solidFill>
        <a:ln>
          <a:noFill/>
        </a:ln>
        <a:effectLst/>
      </c:spPr>
    </c:plotArea>
    <c:legend>
      <c:legendPos val="b"/>
      <c:layout>
        <c:manualLayout>
          <c:xMode val="edge"/>
          <c:yMode val="edge"/>
          <c:x val="0.27471874169055727"/>
          <c:y val="0.92989956532935858"/>
          <c:w val="0.47331110396914672"/>
          <c:h val="6.753655793025871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778806825348"/>
          <c:y val="3.9786497276075777E-2"/>
          <c:w val="0.78675489288894318"/>
          <c:h val="0.78231422852558863"/>
        </c:manualLayout>
      </c:layout>
      <c:barChart>
        <c:barDir val="col"/>
        <c:grouping val="clustered"/>
        <c:varyColors val="0"/>
        <c:ser>
          <c:idx val="0"/>
          <c:order val="0"/>
          <c:tx>
            <c:strRef>
              <c:f>'Fig 1.9'!$A$8</c:f>
              <c:strCache>
                <c:ptCount val="1"/>
                <c:pt idx="0">
                  <c:v>Origin Energy (LHS)</c:v>
                </c:pt>
              </c:strCache>
            </c:strRef>
          </c:tx>
          <c:spPr>
            <a:solidFill>
              <a:schemeClr val="accent4"/>
            </a:solidFill>
            <a:ln>
              <a:noFill/>
            </a:ln>
            <a:effectLst/>
          </c:spPr>
          <c:invertIfNegative val="0"/>
          <c:cat>
            <c:strRef>
              <c:f>'Fig 1.9'!$B$7:$E$7</c:f>
              <c:strCache>
                <c:ptCount val="4"/>
                <c:pt idx="0">
                  <c:v>2018–19</c:v>
                </c:pt>
                <c:pt idx="1">
                  <c:v>2019–20</c:v>
                </c:pt>
                <c:pt idx="2">
                  <c:v>2020–21</c:v>
                </c:pt>
                <c:pt idx="3">
                  <c:v>2021–22</c:v>
                </c:pt>
              </c:strCache>
            </c:strRef>
          </c:cat>
          <c:val>
            <c:numRef>
              <c:f>'Fig 1.9'!$B$8:$E$8</c:f>
              <c:numCache>
                <c:formatCode>0.0%</c:formatCode>
                <c:ptCount val="4"/>
                <c:pt idx="0">
                  <c:v>3.7542285630239744E-2</c:v>
                </c:pt>
                <c:pt idx="1">
                  <c:v>3.7810539745543464E-2</c:v>
                </c:pt>
                <c:pt idx="2">
                  <c:v>6.1228183404532866E-3</c:v>
                </c:pt>
                <c:pt idx="3">
                  <c:v>-7.8810176762877087E-3</c:v>
                </c:pt>
              </c:numCache>
            </c:numRef>
          </c:val>
          <c:extLst>
            <c:ext xmlns:c16="http://schemas.microsoft.com/office/drawing/2014/chart" uri="{C3380CC4-5D6E-409C-BE32-E72D297353CC}">
              <c16:uniqueId val="{00000000-A24E-4DC2-9F9A-5510E2F4CF76}"/>
            </c:ext>
          </c:extLst>
        </c:ser>
        <c:ser>
          <c:idx val="1"/>
          <c:order val="1"/>
          <c:tx>
            <c:strRef>
              <c:f>'Fig 1.9'!$A$9</c:f>
              <c:strCache>
                <c:ptCount val="1"/>
                <c:pt idx="0">
                  <c:v>EnergyAustralia (LHS)</c:v>
                </c:pt>
              </c:strCache>
            </c:strRef>
          </c:tx>
          <c:spPr>
            <a:solidFill>
              <a:schemeClr val="accent3"/>
            </a:solidFill>
            <a:ln>
              <a:noFill/>
            </a:ln>
            <a:effectLst/>
          </c:spPr>
          <c:invertIfNegative val="0"/>
          <c:cat>
            <c:strRef>
              <c:f>'Fig 1.9'!$B$7:$E$7</c:f>
              <c:strCache>
                <c:ptCount val="4"/>
                <c:pt idx="0">
                  <c:v>2018–19</c:v>
                </c:pt>
                <c:pt idx="1">
                  <c:v>2019–20</c:v>
                </c:pt>
                <c:pt idx="2">
                  <c:v>2020–21</c:v>
                </c:pt>
                <c:pt idx="3">
                  <c:v>2021–22</c:v>
                </c:pt>
              </c:strCache>
            </c:strRef>
          </c:cat>
          <c:val>
            <c:numRef>
              <c:f>'Fig 1.9'!$B$9:$E$9</c:f>
              <c:numCache>
                <c:formatCode>0.0%</c:formatCode>
                <c:ptCount val="4"/>
                <c:pt idx="0">
                  <c:v>5.5985647084056726E-2</c:v>
                </c:pt>
                <c:pt idx="1">
                  <c:v>2.9330310457740583E-2</c:v>
                </c:pt>
                <c:pt idx="2">
                  <c:v>-2.2958836752271219E-3</c:v>
                </c:pt>
                <c:pt idx="3">
                  <c:v>-1.0121392566776603E-2</c:v>
                </c:pt>
              </c:numCache>
            </c:numRef>
          </c:val>
          <c:extLst>
            <c:ext xmlns:c16="http://schemas.microsoft.com/office/drawing/2014/chart" uri="{C3380CC4-5D6E-409C-BE32-E72D297353CC}">
              <c16:uniqueId val="{00000001-A24E-4DC2-9F9A-5510E2F4CF76}"/>
            </c:ext>
          </c:extLst>
        </c:ser>
        <c:ser>
          <c:idx val="2"/>
          <c:order val="2"/>
          <c:tx>
            <c:strRef>
              <c:f>'Fig 1.9'!$A$10</c:f>
              <c:strCache>
                <c:ptCount val="1"/>
                <c:pt idx="0">
                  <c:v>AGL (LHS)</c:v>
                </c:pt>
              </c:strCache>
            </c:strRef>
          </c:tx>
          <c:spPr>
            <a:solidFill>
              <a:srgbClr val="0B5B88"/>
            </a:solidFill>
            <a:ln>
              <a:noFill/>
            </a:ln>
            <a:effectLst/>
          </c:spPr>
          <c:invertIfNegative val="0"/>
          <c:cat>
            <c:strRef>
              <c:f>'Fig 1.9'!$B$7:$E$7</c:f>
              <c:strCache>
                <c:ptCount val="4"/>
                <c:pt idx="0">
                  <c:v>2018–19</c:v>
                </c:pt>
                <c:pt idx="1">
                  <c:v>2019–20</c:v>
                </c:pt>
                <c:pt idx="2">
                  <c:v>2020–21</c:v>
                </c:pt>
                <c:pt idx="3">
                  <c:v>2021–22</c:v>
                </c:pt>
              </c:strCache>
            </c:strRef>
          </c:cat>
          <c:val>
            <c:numRef>
              <c:f>'Fig 1.9'!$B$10:$E$10</c:f>
              <c:numCache>
                <c:formatCode>0.0%</c:formatCode>
                <c:ptCount val="4"/>
                <c:pt idx="0">
                  <c:v>-7.4700073976391879E-3</c:v>
                </c:pt>
                <c:pt idx="1">
                  <c:v>-1.3281484181958115E-2</c:v>
                </c:pt>
                <c:pt idx="2">
                  <c:v>1.6714889536239404E-2</c:v>
                </c:pt>
                <c:pt idx="3">
                  <c:v>-2.7904069565554454E-2</c:v>
                </c:pt>
              </c:numCache>
            </c:numRef>
          </c:val>
          <c:extLst>
            <c:ext xmlns:c16="http://schemas.microsoft.com/office/drawing/2014/chart" uri="{C3380CC4-5D6E-409C-BE32-E72D297353CC}">
              <c16:uniqueId val="{00000002-A24E-4DC2-9F9A-5510E2F4CF76}"/>
            </c:ext>
          </c:extLst>
        </c:ser>
        <c:ser>
          <c:idx val="3"/>
          <c:order val="3"/>
          <c:tx>
            <c:strRef>
              <c:f>'Fig 1.9'!$A$11</c:f>
              <c:strCache>
                <c:ptCount val="1"/>
                <c:pt idx="0">
                  <c:v>Red Energy (LHS)</c:v>
                </c:pt>
              </c:strCache>
            </c:strRef>
          </c:tx>
          <c:spPr>
            <a:solidFill>
              <a:srgbClr val="FBA927"/>
            </a:solidFill>
            <a:ln>
              <a:noFill/>
            </a:ln>
            <a:effectLst/>
          </c:spPr>
          <c:invertIfNegative val="0"/>
          <c:cat>
            <c:strRef>
              <c:f>'Fig 1.9'!$B$7:$E$7</c:f>
              <c:strCache>
                <c:ptCount val="4"/>
                <c:pt idx="0">
                  <c:v>2018–19</c:v>
                </c:pt>
                <c:pt idx="1">
                  <c:v>2019–20</c:v>
                </c:pt>
                <c:pt idx="2">
                  <c:v>2020–21</c:v>
                </c:pt>
                <c:pt idx="3">
                  <c:v>2021–22</c:v>
                </c:pt>
              </c:strCache>
            </c:strRef>
          </c:cat>
          <c:val>
            <c:numRef>
              <c:f>'Fig 1.9'!$B$11:$E$11</c:f>
              <c:numCache>
                <c:formatCode>0.0%</c:formatCode>
                <c:ptCount val="4"/>
                <c:pt idx="0">
                  <c:v>0.29341375620196519</c:v>
                </c:pt>
                <c:pt idx="1">
                  <c:v>0.23333960135389245</c:v>
                </c:pt>
                <c:pt idx="2">
                  <c:v>0.11869368339203221</c:v>
                </c:pt>
                <c:pt idx="3">
                  <c:v>0.12744296344754272</c:v>
                </c:pt>
              </c:numCache>
            </c:numRef>
          </c:val>
          <c:extLst>
            <c:ext xmlns:c16="http://schemas.microsoft.com/office/drawing/2014/chart" uri="{C3380CC4-5D6E-409C-BE32-E72D297353CC}">
              <c16:uniqueId val="{00000003-A24E-4DC2-9F9A-5510E2F4CF76}"/>
            </c:ext>
          </c:extLst>
        </c:ser>
        <c:dLbls>
          <c:showLegendKey val="0"/>
          <c:showVal val="0"/>
          <c:showCatName val="0"/>
          <c:showSerName val="0"/>
          <c:showPercent val="0"/>
          <c:showBubbleSize val="0"/>
        </c:dLbls>
        <c:gapWidth val="219"/>
        <c:axId val="318714856"/>
        <c:axId val="318715840"/>
      </c:barChart>
      <c:lineChart>
        <c:grouping val="standard"/>
        <c:varyColors val="0"/>
        <c:ser>
          <c:idx val="4"/>
          <c:order val="4"/>
          <c:tx>
            <c:strRef>
              <c:f>'Fig 1.9'!$A$17</c:f>
              <c:strCache>
                <c:ptCount val="1"/>
                <c:pt idx="0">
                  <c:v>Origin Energy (RHS)</c:v>
                </c:pt>
              </c:strCache>
            </c:strRef>
          </c:tx>
          <c:spPr>
            <a:ln w="28575" cap="rnd">
              <a:solidFill>
                <a:schemeClr val="accent4"/>
              </a:solidFill>
              <a:prstDash val="sysDot"/>
              <a:round/>
            </a:ln>
            <a:effectLst/>
          </c:spPr>
          <c:marker>
            <c:symbol val="none"/>
          </c:marker>
          <c:cat>
            <c:strRef>
              <c:f>'Fig 1.9'!$B$7:$E$7</c:f>
              <c:strCache>
                <c:ptCount val="4"/>
                <c:pt idx="0">
                  <c:v>2018–19</c:v>
                </c:pt>
                <c:pt idx="1">
                  <c:v>2019–20</c:v>
                </c:pt>
                <c:pt idx="2">
                  <c:v>2020–21</c:v>
                </c:pt>
                <c:pt idx="3">
                  <c:v>2021–22</c:v>
                </c:pt>
              </c:strCache>
            </c:strRef>
          </c:cat>
          <c:val>
            <c:numRef>
              <c:f>'Fig 1.9'!$B$17:$E$17</c:f>
              <c:numCache>
                <c:formatCode>_-* #,##0_-;\-* #,##0_-;_-* "-"??_-;_-@_-</c:formatCode>
                <c:ptCount val="4"/>
                <c:pt idx="0">
                  <c:v>282.17</c:v>
                </c:pt>
                <c:pt idx="1">
                  <c:v>292.839</c:v>
                </c:pt>
                <c:pt idx="2">
                  <c:v>294.63200000000001</c:v>
                </c:pt>
                <c:pt idx="3">
                  <c:v>292.31</c:v>
                </c:pt>
              </c:numCache>
            </c:numRef>
          </c:val>
          <c:smooth val="0"/>
          <c:extLst>
            <c:ext xmlns:c16="http://schemas.microsoft.com/office/drawing/2014/chart" uri="{C3380CC4-5D6E-409C-BE32-E72D297353CC}">
              <c16:uniqueId val="{00000004-A24E-4DC2-9F9A-5510E2F4CF76}"/>
            </c:ext>
          </c:extLst>
        </c:ser>
        <c:ser>
          <c:idx val="5"/>
          <c:order val="5"/>
          <c:tx>
            <c:strRef>
              <c:f>'Fig 1.9'!$A$18</c:f>
              <c:strCache>
                <c:ptCount val="1"/>
                <c:pt idx="0">
                  <c:v>EnergyAustralia (RHS)</c:v>
                </c:pt>
              </c:strCache>
            </c:strRef>
          </c:tx>
          <c:spPr>
            <a:ln w="28575" cap="rnd">
              <a:solidFill>
                <a:schemeClr val="accent3"/>
              </a:solidFill>
              <a:prstDash val="sysDot"/>
              <a:round/>
            </a:ln>
            <a:effectLst/>
          </c:spPr>
          <c:marker>
            <c:symbol val="none"/>
          </c:marker>
          <c:cat>
            <c:strRef>
              <c:f>'Fig 1.9'!$B$7:$E$7</c:f>
              <c:strCache>
                <c:ptCount val="4"/>
                <c:pt idx="0">
                  <c:v>2018–19</c:v>
                </c:pt>
                <c:pt idx="1">
                  <c:v>2019–20</c:v>
                </c:pt>
                <c:pt idx="2">
                  <c:v>2020–21</c:v>
                </c:pt>
                <c:pt idx="3">
                  <c:v>2021–22</c:v>
                </c:pt>
              </c:strCache>
            </c:strRef>
          </c:cat>
          <c:val>
            <c:numRef>
              <c:f>'Fig 1.9'!$B$18:$E$18</c:f>
              <c:numCache>
                <c:formatCode>_-* #,##0_-;\-* #,##0_-;_-* "-"??_-;_-@_-</c:formatCode>
                <c:ptCount val="4"/>
                <c:pt idx="0">
                  <c:v>364.33300000000003</c:v>
                </c:pt>
                <c:pt idx="1">
                  <c:v>375.01900000000001</c:v>
                </c:pt>
                <c:pt idx="2">
                  <c:v>374.15800000000002</c:v>
                </c:pt>
                <c:pt idx="3">
                  <c:v>370.37099999999998</c:v>
                </c:pt>
              </c:numCache>
            </c:numRef>
          </c:val>
          <c:smooth val="0"/>
          <c:extLst>
            <c:ext xmlns:c16="http://schemas.microsoft.com/office/drawing/2014/chart" uri="{C3380CC4-5D6E-409C-BE32-E72D297353CC}">
              <c16:uniqueId val="{00000005-A24E-4DC2-9F9A-5510E2F4CF76}"/>
            </c:ext>
          </c:extLst>
        </c:ser>
        <c:ser>
          <c:idx val="6"/>
          <c:order val="6"/>
          <c:tx>
            <c:strRef>
              <c:f>'Fig 1.9'!$A$19</c:f>
              <c:strCache>
                <c:ptCount val="1"/>
                <c:pt idx="0">
                  <c:v>AGL (RHS)</c:v>
                </c:pt>
              </c:strCache>
            </c:strRef>
          </c:tx>
          <c:spPr>
            <a:ln w="28575" cap="rnd">
              <a:solidFill>
                <a:srgbClr val="0B5B88"/>
              </a:solidFill>
              <a:prstDash val="sysDot"/>
              <a:round/>
            </a:ln>
            <a:effectLst/>
          </c:spPr>
          <c:marker>
            <c:symbol val="none"/>
          </c:marker>
          <c:cat>
            <c:strRef>
              <c:f>'Fig 1.9'!$B$7:$E$7</c:f>
              <c:strCache>
                <c:ptCount val="4"/>
                <c:pt idx="0">
                  <c:v>2018–19</c:v>
                </c:pt>
                <c:pt idx="1">
                  <c:v>2019–20</c:v>
                </c:pt>
                <c:pt idx="2">
                  <c:v>2020–21</c:v>
                </c:pt>
                <c:pt idx="3">
                  <c:v>2021–22</c:v>
                </c:pt>
              </c:strCache>
            </c:strRef>
          </c:cat>
          <c:val>
            <c:numRef>
              <c:f>'Fig 1.9'!$B$19:$E$19</c:f>
              <c:numCache>
                <c:formatCode>_-* #,##0_-;\-* #,##0_-;_-* "-"??_-;_-@_-</c:formatCode>
                <c:ptCount val="4"/>
                <c:pt idx="0">
                  <c:v>617.17499999999995</c:v>
                </c:pt>
                <c:pt idx="1">
                  <c:v>608.97799999999995</c:v>
                </c:pt>
                <c:pt idx="2">
                  <c:v>619.15700000000004</c:v>
                </c:pt>
                <c:pt idx="3">
                  <c:v>601.88</c:v>
                </c:pt>
              </c:numCache>
            </c:numRef>
          </c:val>
          <c:smooth val="0"/>
          <c:extLst>
            <c:ext xmlns:c16="http://schemas.microsoft.com/office/drawing/2014/chart" uri="{C3380CC4-5D6E-409C-BE32-E72D297353CC}">
              <c16:uniqueId val="{00000006-A24E-4DC2-9F9A-5510E2F4CF76}"/>
            </c:ext>
          </c:extLst>
        </c:ser>
        <c:ser>
          <c:idx val="7"/>
          <c:order val="7"/>
          <c:tx>
            <c:strRef>
              <c:f>'Fig 1.9'!$A$20</c:f>
              <c:strCache>
                <c:ptCount val="1"/>
                <c:pt idx="0">
                  <c:v>Red Energy (RHS)</c:v>
                </c:pt>
              </c:strCache>
            </c:strRef>
          </c:tx>
          <c:spPr>
            <a:ln w="28575" cap="rnd">
              <a:solidFill>
                <a:srgbClr val="FFC000"/>
              </a:solidFill>
              <a:prstDash val="sysDot"/>
              <a:round/>
            </a:ln>
            <a:effectLst/>
          </c:spPr>
          <c:marker>
            <c:symbol val="none"/>
          </c:marker>
          <c:cat>
            <c:strRef>
              <c:f>'Fig 1.9'!$B$7:$E$7</c:f>
              <c:strCache>
                <c:ptCount val="4"/>
                <c:pt idx="0">
                  <c:v>2018–19</c:v>
                </c:pt>
                <c:pt idx="1">
                  <c:v>2019–20</c:v>
                </c:pt>
                <c:pt idx="2">
                  <c:v>2020–21</c:v>
                </c:pt>
                <c:pt idx="3">
                  <c:v>2021–22</c:v>
                </c:pt>
              </c:strCache>
            </c:strRef>
          </c:cat>
          <c:val>
            <c:numRef>
              <c:f>'Fig 1.9'!$B$20:$E$20</c:f>
              <c:numCache>
                <c:formatCode>_-* #,##0_-;\-* #,##0_-;_-* "-"??_-;_-@_-</c:formatCode>
                <c:ptCount val="4"/>
                <c:pt idx="0">
                  <c:v>53.18</c:v>
                </c:pt>
                <c:pt idx="1">
                  <c:v>65.588999999999999</c:v>
                </c:pt>
                <c:pt idx="2">
                  <c:v>73.373999999999995</c:v>
                </c:pt>
                <c:pt idx="3">
                  <c:v>82.724999999999994</c:v>
                </c:pt>
              </c:numCache>
            </c:numRef>
          </c:val>
          <c:smooth val="0"/>
          <c:extLst>
            <c:ext xmlns:c16="http://schemas.microsoft.com/office/drawing/2014/chart" uri="{C3380CC4-5D6E-409C-BE32-E72D297353CC}">
              <c16:uniqueId val="{00000007-A24E-4DC2-9F9A-5510E2F4CF76}"/>
            </c:ext>
          </c:extLst>
        </c:ser>
        <c:dLbls>
          <c:showLegendKey val="0"/>
          <c:showVal val="0"/>
          <c:showCatName val="0"/>
          <c:showSerName val="0"/>
          <c:showPercent val="0"/>
          <c:showBubbleSize val="0"/>
        </c:dLbls>
        <c:marker val="1"/>
        <c:smooth val="0"/>
        <c:axId val="1813358696"/>
        <c:axId val="1813358368"/>
      </c:lineChart>
      <c:catAx>
        <c:axId val="318714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18715840"/>
        <c:crosses val="autoZero"/>
        <c:auto val="1"/>
        <c:lblAlgn val="ctr"/>
        <c:lblOffset val="100"/>
        <c:noMultiLvlLbl val="0"/>
      </c:catAx>
      <c:valAx>
        <c:axId val="318715840"/>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Percentage change in customer numbers</a:t>
                </a:r>
              </a:p>
            </c:rich>
          </c:tx>
          <c:layout>
            <c:manualLayout>
              <c:xMode val="edge"/>
              <c:yMode val="edge"/>
              <c:x val="5.3994792626935332E-3"/>
              <c:y val="8.505379350945617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318714856"/>
        <c:crosses val="autoZero"/>
        <c:crossBetween val="between"/>
      </c:valAx>
      <c:valAx>
        <c:axId val="1813358368"/>
        <c:scaling>
          <c:orientation val="minMax"/>
          <c:max val="700"/>
          <c:min val="0"/>
        </c:scaling>
        <c:delete val="0"/>
        <c:axPos val="r"/>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 ('000)</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813358696"/>
        <c:crosses val="max"/>
        <c:crossBetween val="between"/>
        <c:majorUnit val="100"/>
      </c:valAx>
      <c:catAx>
        <c:axId val="1813358696"/>
        <c:scaling>
          <c:orientation val="minMax"/>
        </c:scaling>
        <c:delete val="1"/>
        <c:axPos val="b"/>
        <c:numFmt formatCode="General" sourceLinked="1"/>
        <c:majorTickMark val="out"/>
        <c:minorTickMark val="none"/>
        <c:tickLblPos val="nextTo"/>
        <c:crossAx val="1813358368"/>
        <c:crosses val="autoZero"/>
        <c:auto val="1"/>
        <c:lblAlgn val="ctr"/>
        <c:lblOffset val="100"/>
        <c:noMultiLvlLbl val="0"/>
      </c:catAx>
      <c:spPr>
        <a:solidFill>
          <a:srgbClr val="C0C1BB">
            <a:alpha val="30000"/>
          </a:srgbClr>
        </a:solidFill>
        <a:ln>
          <a:noFill/>
        </a:ln>
        <a:effectLst/>
      </c:spPr>
    </c:plotArea>
    <c:legend>
      <c:legendPos val="b"/>
      <c:layout>
        <c:manualLayout>
          <c:xMode val="edge"/>
          <c:yMode val="edge"/>
          <c:x val="1.0174542933419773E-3"/>
          <c:y val="0.8952277701192396"/>
          <c:w val="0.99558875037704331"/>
          <c:h val="0.10477222988076046"/>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6024589348834264"/>
          <c:y val="6.8369825360946684E-2"/>
          <c:w val="0.4280757930517009"/>
          <c:h val="0.64686318751882943"/>
        </c:manualLayout>
      </c:layout>
      <c:lineChart>
        <c:grouping val="standard"/>
        <c:varyColors val="0"/>
        <c:ser>
          <c:idx val="0"/>
          <c:order val="0"/>
          <c:tx>
            <c:strRef>
              <c:f>'Fig 1.1'!$A$21</c:f>
              <c:strCache>
                <c:ptCount val="1"/>
                <c:pt idx="0">
                  <c:v>AGL</c:v>
                </c:pt>
              </c:strCache>
            </c:strRef>
          </c:tx>
          <c:spPr>
            <a:ln w="22225" cap="sq">
              <a:solidFill>
                <a:srgbClr val="0B5B88"/>
              </a:solidFill>
              <a:round/>
            </a:ln>
            <a:effectLst/>
          </c:spPr>
          <c:marker>
            <c:symbol val="none"/>
          </c:marker>
          <c:cat>
            <c:multiLvlStrRef>
              <c:f>'Fig 1.1'!$B$19:$F$20</c:f>
              <c:multiLvlStrCache>
                <c:ptCount val="5"/>
                <c:lvl>
                  <c:pt idx="0">
                    <c:v>2017–18</c:v>
                  </c:pt>
                  <c:pt idx="1">
                    <c:v>2018–19</c:v>
                  </c:pt>
                  <c:pt idx="2">
                    <c:v>2019–20</c:v>
                  </c:pt>
                  <c:pt idx="3">
                    <c:v>2020–21</c:v>
                  </c:pt>
                  <c:pt idx="4">
                    <c:v>2021–22</c:v>
                  </c:pt>
                </c:lvl>
                <c:lvl>
                  <c:pt idx="0">
                    <c:v>Gas</c:v>
                  </c:pt>
                </c:lvl>
              </c:multiLvlStrCache>
            </c:multiLvlStrRef>
          </c:cat>
          <c:val>
            <c:numRef>
              <c:f>'Fig 1.1'!$B$21:$F$21</c:f>
              <c:numCache>
                <c:formatCode>0.0%</c:formatCode>
                <c:ptCount val="5"/>
                <c:pt idx="0">
                  <c:v>0.39702481990510857</c:v>
                </c:pt>
                <c:pt idx="1">
                  <c:v>0.38205670297686684</c:v>
                </c:pt>
                <c:pt idx="2">
                  <c:v>0.37043199513596631</c:v>
                </c:pt>
                <c:pt idx="3">
                  <c:v>0.37055896839570862</c:v>
                </c:pt>
                <c:pt idx="4">
                  <c:v>0.36031523624165462</c:v>
                </c:pt>
              </c:numCache>
            </c:numRef>
          </c:val>
          <c:smooth val="0"/>
          <c:extLst>
            <c:ext xmlns:c16="http://schemas.microsoft.com/office/drawing/2014/chart" uri="{C3380CC4-5D6E-409C-BE32-E72D297353CC}">
              <c16:uniqueId val="{00000000-8E4E-4F68-835E-CD0BDC339EAF}"/>
            </c:ext>
          </c:extLst>
        </c:ser>
        <c:ser>
          <c:idx val="1"/>
          <c:order val="1"/>
          <c:tx>
            <c:strRef>
              <c:f>'Fig 1.1'!$A$22</c:f>
              <c:strCache>
                <c:ptCount val="1"/>
                <c:pt idx="0">
                  <c:v>EnergyAustralia</c:v>
                </c:pt>
              </c:strCache>
            </c:strRef>
          </c:tx>
          <c:spPr>
            <a:ln w="22225" cap="sq">
              <a:solidFill>
                <a:srgbClr val="5F9E88"/>
              </a:solidFill>
              <a:round/>
            </a:ln>
            <a:effectLst/>
          </c:spPr>
          <c:marker>
            <c:symbol val="none"/>
          </c:marker>
          <c:cat>
            <c:multiLvlStrRef>
              <c:f>'Fig 1.1'!$B$19:$F$20</c:f>
              <c:multiLvlStrCache>
                <c:ptCount val="5"/>
                <c:lvl>
                  <c:pt idx="0">
                    <c:v>2017–18</c:v>
                  </c:pt>
                  <c:pt idx="1">
                    <c:v>2018–19</c:v>
                  </c:pt>
                  <c:pt idx="2">
                    <c:v>2019–20</c:v>
                  </c:pt>
                  <c:pt idx="3">
                    <c:v>2020–21</c:v>
                  </c:pt>
                  <c:pt idx="4">
                    <c:v>2021–22</c:v>
                  </c:pt>
                </c:lvl>
                <c:lvl>
                  <c:pt idx="0">
                    <c:v>Gas</c:v>
                  </c:pt>
                </c:lvl>
              </c:multiLvlStrCache>
            </c:multiLvlStrRef>
          </c:cat>
          <c:val>
            <c:numRef>
              <c:f>'Fig 1.1'!$B$22:$F$22</c:f>
              <c:numCache>
                <c:formatCode>0.0%</c:formatCode>
                <c:ptCount val="5"/>
                <c:pt idx="0">
                  <c:v>0.19229110289448684</c:v>
                </c:pt>
                <c:pt idx="1">
                  <c:v>0.19282466858564812</c:v>
                </c:pt>
                <c:pt idx="2">
                  <c:v>0.19081153633707318</c:v>
                </c:pt>
                <c:pt idx="3">
                  <c:v>0.18757551865241073</c:v>
                </c:pt>
                <c:pt idx="4">
                  <c:v>0.18385070230662603</c:v>
                </c:pt>
              </c:numCache>
            </c:numRef>
          </c:val>
          <c:smooth val="0"/>
          <c:extLst>
            <c:ext xmlns:c16="http://schemas.microsoft.com/office/drawing/2014/chart" uri="{C3380CC4-5D6E-409C-BE32-E72D297353CC}">
              <c16:uniqueId val="{00000001-8E4E-4F68-835E-CD0BDC339EAF}"/>
            </c:ext>
          </c:extLst>
        </c:ser>
        <c:ser>
          <c:idx val="2"/>
          <c:order val="2"/>
          <c:tx>
            <c:strRef>
              <c:f>'Fig 1.1'!$A$23</c:f>
              <c:strCache>
                <c:ptCount val="1"/>
                <c:pt idx="0">
                  <c:v>Origin Energy</c:v>
                </c:pt>
              </c:strCache>
            </c:strRef>
          </c:tx>
          <c:spPr>
            <a:ln w="22225" cap="rnd">
              <a:solidFill>
                <a:srgbClr val="E0601F"/>
              </a:solidFill>
              <a:round/>
            </a:ln>
            <a:effectLst/>
          </c:spPr>
          <c:marker>
            <c:symbol val="none"/>
          </c:marker>
          <c:cat>
            <c:multiLvlStrRef>
              <c:f>'Fig 1.1'!$B$19:$F$20</c:f>
              <c:multiLvlStrCache>
                <c:ptCount val="5"/>
                <c:lvl>
                  <c:pt idx="0">
                    <c:v>2017–18</c:v>
                  </c:pt>
                  <c:pt idx="1">
                    <c:v>2018–19</c:v>
                  </c:pt>
                  <c:pt idx="2">
                    <c:v>2019–20</c:v>
                  </c:pt>
                  <c:pt idx="3">
                    <c:v>2020–21</c:v>
                  </c:pt>
                  <c:pt idx="4">
                    <c:v>2021–22</c:v>
                  </c:pt>
                </c:lvl>
                <c:lvl>
                  <c:pt idx="0">
                    <c:v>Gas</c:v>
                  </c:pt>
                </c:lvl>
              </c:multiLvlStrCache>
            </c:multiLvlStrRef>
          </c:cat>
          <c:val>
            <c:numRef>
              <c:f>'Fig 1.1'!$B$23:$F$23</c:f>
              <c:numCache>
                <c:formatCode>0.0%</c:formatCode>
                <c:ptCount val="5"/>
                <c:pt idx="0">
                  <c:v>0.27161258776593955</c:v>
                </c:pt>
                <c:pt idx="1">
                  <c:v>0.27264364848556327</c:v>
                </c:pt>
                <c:pt idx="2">
                  <c:v>0.27267360352425302</c:v>
                </c:pt>
                <c:pt idx="3">
                  <c:v>0.27027153510060165</c:v>
                </c:pt>
                <c:pt idx="4">
                  <c:v>0.26576468332813563</c:v>
                </c:pt>
              </c:numCache>
            </c:numRef>
          </c:val>
          <c:smooth val="0"/>
          <c:extLst>
            <c:ext xmlns:c16="http://schemas.microsoft.com/office/drawing/2014/chart" uri="{C3380CC4-5D6E-409C-BE32-E72D297353CC}">
              <c16:uniqueId val="{00000002-8E4E-4F68-835E-CD0BDC339EAF}"/>
            </c:ext>
          </c:extLst>
        </c:ser>
        <c:ser>
          <c:idx val="3"/>
          <c:order val="3"/>
          <c:tx>
            <c:strRef>
              <c:f>'Fig 1.1'!$A$24</c:f>
              <c:strCache>
                <c:ptCount val="1"/>
                <c:pt idx="0">
                  <c:v>Primary regional</c:v>
                </c:pt>
              </c:strCache>
            </c:strRef>
          </c:tx>
          <c:spPr>
            <a:ln w="22225" cap="rnd">
              <a:solidFill>
                <a:srgbClr val="A38FBE"/>
              </a:solidFill>
              <a:round/>
            </a:ln>
            <a:effectLst/>
          </c:spPr>
          <c:marker>
            <c:symbol val="none"/>
          </c:marker>
          <c:cat>
            <c:multiLvlStrRef>
              <c:f>'Fig 1.1'!$B$19:$F$20</c:f>
              <c:multiLvlStrCache>
                <c:ptCount val="5"/>
                <c:lvl>
                  <c:pt idx="0">
                    <c:v>2017–18</c:v>
                  </c:pt>
                  <c:pt idx="1">
                    <c:v>2018–19</c:v>
                  </c:pt>
                  <c:pt idx="2">
                    <c:v>2019–20</c:v>
                  </c:pt>
                  <c:pt idx="3">
                    <c:v>2020–21</c:v>
                  </c:pt>
                  <c:pt idx="4">
                    <c:v>2021–22</c:v>
                  </c:pt>
                </c:lvl>
                <c:lvl>
                  <c:pt idx="0">
                    <c:v>Gas</c:v>
                  </c:pt>
                </c:lvl>
              </c:multiLvlStrCache>
            </c:multiLvlStrRef>
          </c:cat>
          <c:val>
            <c:numRef>
              <c:f>'Fig 1.1'!$B$24:$F$24</c:f>
              <c:numCache>
                <c:formatCode>0.0%</c:formatCode>
                <c:ptCount val="5"/>
                <c:pt idx="0">
                  <c:v>6.1573768539038731E-2</c:v>
                </c:pt>
                <c:pt idx="1">
                  <c:v>5.6279958933363301E-2</c:v>
                </c:pt>
                <c:pt idx="2">
                  <c:v>5.3846825462528801E-2</c:v>
                </c:pt>
                <c:pt idx="3">
                  <c:v>5.179058596902994E-2</c:v>
                </c:pt>
                <c:pt idx="4">
                  <c:v>4.9020110202815943E-2</c:v>
                </c:pt>
              </c:numCache>
            </c:numRef>
          </c:val>
          <c:smooth val="0"/>
          <c:extLst>
            <c:ext xmlns:c16="http://schemas.microsoft.com/office/drawing/2014/chart" uri="{C3380CC4-5D6E-409C-BE32-E72D297353CC}">
              <c16:uniqueId val="{00000003-8E4E-4F68-835E-CD0BDC339EAF}"/>
            </c:ext>
          </c:extLst>
        </c:ser>
        <c:ser>
          <c:idx val="4"/>
          <c:order val="4"/>
          <c:tx>
            <c:strRef>
              <c:f>'Fig 1.1'!$A$25</c:f>
              <c:strCache>
                <c:ptCount val="1"/>
                <c:pt idx="0">
                  <c:v>Tier 2 retailers</c:v>
                </c:pt>
              </c:strCache>
            </c:strRef>
          </c:tx>
          <c:spPr>
            <a:ln w="22225" cap="rnd">
              <a:solidFill>
                <a:srgbClr val="FFC000"/>
              </a:solidFill>
              <a:round/>
            </a:ln>
            <a:effectLst/>
          </c:spPr>
          <c:marker>
            <c:symbol val="none"/>
          </c:marker>
          <c:cat>
            <c:multiLvlStrRef>
              <c:f>'Fig 1.1'!$B$19:$F$20</c:f>
              <c:multiLvlStrCache>
                <c:ptCount val="5"/>
                <c:lvl>
                  <c:pt idx="0">
                    <c:v>2017–18</c:v>
                  </c:pt>
                  <c:pt idx="1">
                    <c:v>2018–19</c:v>
                  </c:pt>
                  <c:pt idx="2">
                    <c:v>2019–20</c:v>
                  </c:pt>
                  <c:pt idx="3">
                    <c:v>2020–21</c:v>
                  </c:pt>
                  <c:pt idx="4">
                    <c:v>2021–22</c:v>
                  </c:pt>
                </c:lvl>
                <c:lvl>
                  <c:pt idx="0">
                    <c:v>Gas</c:v>
                  </c:pt>
                </c:lvl>
              </c:multiLvlStrCache>
            </c:multiLvlStrRef>
          </c:cat>
          <c:val>
            <c:numRef>
              <c:f>'Fig 1.1'!$B$25:$F$25</c:f>
              <c:numCache>
                <c:formatCode>0.0%</c:formatCode>
                <c:ptCount val="5"/>
                <c:pt idx="0">
                  <c:v>7.7497720895426322E-2</c:v>
                </c:pt>
                <c:pt idx="1">
                  <c:v>9.6195021018558466E-2</c:v>
                </c:pt>
                <c:pt idx="2">
                  <c:v>0.11223603954017872</c:v>
                </c:pt>
                <c:pt idx="3">
                  <c:v>0.11980339188224906</c:v>
                </c:pt>
                <c:pt idx="4">
                  <c:v>0.14104926792076777</c:v>
                </c:pt>
              </c:numCache>
            </c:numRef>
          </c:val>
          <c:smooth val="0"/>
          <c:extLst>
            <c:ext xmlns:c16="http://schemas.microsoft.com/office/drawing/2014/chart" uri="{C3380CC4-5D6E-409C-BE32-E72D297353CC}">
              <c16:uniqueId val="{00000004-8E4E-4F68-835E-CD0BDC339EAF}"/>
            </c:ext>
          </c:extLst>
        </c:ser>
        <c:dLbls>
          <c:showLegendKey val="0"/>
          <c:showVal val="0"/>
          <c:showCatName val="0"/>
          <c:showSerName val="0"/>
          <c:showPercent val="0"/>
          <c:showBubbleSize val="0"/>
        </c:dLbls>
        <c:smooth val="0"/>
        <c:axId val="744696320"/>
        <c:axId val="744702552"/>
      </c:lineChart>
      <c:catAx>
        <c:axId val="74469632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44702552"/>
        <c:crosses val="autoZero"/>
        <c:auto val="1"/>
        <c:lblAlgn val="ctr"/>
        <c:lblOffset val="100"/>
        <c:noMultiLvlLbl val="0"/>
      </c:catAx>
      <c:valAx>
        <c:axId val="744702552"/>
        <c:scaling>
          <c:orientation val="minMax"/>
        </c:scaling>
        <c:delete val="1"/>
        <c:axPos val="l"/>
        <c:majorGridlines>
          <c:spPr>
            <a:ln w="9525" cap="flat" cmpd="sng" algn="ctr">
              <a:solidFill>
                <a:schemeClr val="bg1"/>
              </a:solidFill>
              <a:round/>
            </a:ln>
            <a:effectLst/>
          </c:spPr>
        </c:majorGridlines>
        <c:numFmt formatCode="0%" sourceLinked="0"/>
        <c:majorTickMark val="none"/>
        <c:minorTickMark val="none"/>
        <c:tickLblPos val="nextTo"/>
        <c:crossAx val="744696320"/>
        <c:crosses val="autoZero"/>
        <c:crossBetween val="between"/>
        <c:majorUnit val="0.1"/>
      </c:valAx>
      <c:spPr>
        <a:solidFill>
          <a:srgbClr val="E7E6E6">
            <a:alpha val="50000"/>
          </a:srgbClr>
        </a:solidFill>
        <a:ln>
          <a:noFill/>
        </a:ln>
        <a:effectLst/>
      </c:spPr>
    </c:plotArea>
    <c:legend>
      <c:legendPos val="b"/>
      <c:layout>
        <c:manualLayout>
          <c:xMode val="edge"/>
          <c:yMode val="edge"/>
          <c:x val="2.8277248476470562E-2"/>
          <c:y val="0.93807806162370133"/>
          <c:w val="0.94364653605633053"/>
          <c:h val="6.146973924536267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80298651124845"/>
          <c:y val="4.1117507370402227E-2"/>
          <c:w val="0.8522363524881974"/>
          <c:h val="0.78454851220901634"/>
        </c:manualLayout>
      </c:layout>
      <c:barChart>
        <c:barDir val="col"/>
        <c:grouping val="clustered"/>
        <c:varyColors val="0"/>
        <c:ser>
          <c:idx val="0"/>
          <c:order val="0"/>
          <c:tx>
            <c:strRef>
              <c:f>'Fig 1.10'!$B$6</c:f>
              <c:strCache>
                <c:ptCount val="1"/>
                <c:pt idx="0">
                  <c:v>2017–18</c:v>
                </c:pt>
              </c:strCache>
            </c:strRef>
          </c:tx>
          <c:spPr>
            <a:solidFill>
              <a:schemeClr val="accent1"/>
            </a:solidFill>
            <a:ln>
              <a:noFill/>
            </a:ln>
            <a:effectLst/>
          </c:spPr>
          <c:invertIfNegative val="0"/>
          <c:cat>
            <c:strRef>
              <c:f>'Fig 1.10'!$A$7:$A$12</c:f>
              <c:strCache>
                <c:ptCount val="6"/>
                <c:pt idx="0">
                  <c:v>Alinta Energy</c:v>
                </c:pt>
                <c:pt idx="1">
                  <c:v>Simply Energy</c:v>
                </c:pt>
                <c:pt idx="2">
                  <c:v>ACTewAGL</c:v>
                </c:pt>
                <c:pt idx="3">
                  <c:v>Dodo</c:v>
                </c:pt>
                <c:pt idx="4">
                  <c:v>Energy Locals</c:v>
                </c:pt>
                <c:pt idx="5">
                  <c:v>All other retailers</c:v>
                </c:pt>
              </c:strCache>
            </c:strRef>
          </c:cat>
          <c:val>
            <c:numRef>
              <c:f>'Fig 1.10'!$B$7:$B$12</c:f>
              <c:numCache>
                <c:formatCode>_-* #,##0_-;\-* #,##0_-;_-* "-"??_-;_-@_-</c:formatCode>
                <c:ptCount val="6"/>
                <c:pt idx="0">
                  <c:v>15330</c:v>
                </c:pt>
                <c:pt idx="1">
                  <c:v>3784</c:v>
                </c:pt>
                <c:pt idx="2">
                  <c:v>19706</c:v>
                </c:pt>
                <c:pt idx="3">
                  <c:v>10512</c:v>
                </c:pt>
                <c:pt idx="4">
                  <c:v>0</c:v>
                </c:pt>
                <c:pt idx="5">
                  <c:v>16281</c:v>
                </c:pt>
              </c:numCache>
            </c:numRef>
          </c:val>
          <c:extLst>
            <c:ext xmlns:c16="http://schemas.microsoft.com/office/drawing/2014/chart" uri="{C3380CC4-5D6E-409C-BE32-E72D297353CC}">
              <c16:uniqueId val="{00000000-1496-4CB1-9A73-BCBC91A1220A}"/>
            </c:ext>
          </c:extLst>
        </c:ser>
        <c:ser>
          <c:idx val="1"/>
          <c:order val="1"/>
          <c:tx>
            <c:strRef>
              <c:f>'Fig 1.10'!$C$6</c:f>
              <c:strCache>
                <c:ptCount val="1"/>
                <c:pt idx="0">
                  <c:v>2018–19</c:v>
                </c:pt>
              </c:strCache>
            </c:strRef>
          </c:tx>
          <c:spPr>
            <a:solidFill>
              <a:schemeClr val="accent2"/>
            </a:solidFill>
            <a:ln>
              <a:noFill/>
            </a:ln>
            <a:effectLst/>
          </c:spPr>
          <c:invertIfNegative val="0"/>
          <c:cat>
            <c:strRef>
              <c:f>'Fig 1.10'!$A$7:$A$12</c:f>
              <c:strCache>
                <c:ptCount val="6"/>
                <c:pt idx="0">
                  <c:v>Alinta Energy</c:v>
                </c:pt>
                <c:pt idx="1">
                  <c:v>Simply Energy</c:v>
                </c:pt>
                <c:pt idx="2">
                  <c:v>ACTewAGL</c:v>
                </c:pt>
                <c:pt idx="3">
                  <c:v>Dodo</c:v>
                </c:pt>
                <c:pt idx="4">
                  <c:v>Energy Locals</c:v>
                </c:pt>
                <c:pt idx="5">
                  <c:v>All other retailers</c:v>
                </c:pt>
              </c:strCache>
            </c:strRef>
          </c:cat>
          <c:val>
            <c:numRef>
              <c:f>'Fig 1.10'!$C$7:$C$12</c:f>
              <c:numCache>
                <c:formatCode>_-* #,##0_-;\-* #,##0_-;_-* "-"??_-;_-@_-</c:formatCode>
                <c:ptCount val="6"/>
                <c:pt idx="0">
                  <c:v>23227</c:v>
                </c:pt>
                <c:pt idx="1">
                  <c:v>5924</c:v>
                </c:pt>
                <c:pt idx="2">
                  <c:v>18852</c:v>
                </c:pt>
                <c:pt idx="3">
                  <c:v>11481</c:v>
                </c:pt>
                <c:pt idx="4">
                  <c:v>0</c:v>
                </c:pt>
                <c:pt idx="5">
                  <c:v>23220</c:v>
                </c:pt>
              </c:numCache>
            </c:numRef>
          </c:val>
          <c:extLst>
            <c:ext xmlns:c16="http://schemas.microsoft.com/office/drawing/2014/chart" uri="{C3380CC4-5D6E-409C-BE32-E72D297353CC}">
              <c16:uniqueId val="{00000001-1496-4CB1-9A73-BCBC91A1220A}"/>
            </c:ext>
          </c:extLst>
        </c:ser>
        <c:ser>
          <c:idx val="2"/>
          <c:order val="2"/>
          <c:tx>
            <c:strRef>
              <c:f>'Fig 1.10'!$D$6</c:f>
              <c:strCache>
                <c:ptCount val="1"/>
                <c:pt idx="0">
                  <c:v>2019–20</c:v>
                </c:pt>
              </c:strCache>
            </c:strRef>
          </c:tx>
          <c:spPr>
            <a:solidFill>
              <a:schemeClr val="accent3"/>
            </a:solidFill>
            <a:ln>
              <a:noFill/>
            </a:ln>
            <a:effectLst/>
          </c:spPr>
          <c:invertIfNegative val="0"/>
          <c:cat>
            <c:strRef>
              <c:f>'Fig 1.10'!$A$7:$A$12</c:f>
              <c:strCache>
                <c:ptCount val="6"/>
                <c:pt idx="0">
                  <c:v>Alinta Energy</c:v>
                </c:pt>
                <c:pt idx="1">
                  <c:v>Simply Energy</c:v>
                </c:pt>
                <c:pt idx="2">
                  <c:v>ACTewAGL</c:v>
                </c:pt>
                <c:pt idx="3">
                  <c:v>Dodo</c:v>
                </c:pt>
                <c:pt idx="4">
                  <c:v>Energy Locals</c:v>
                </c:pt>
                <c:pt idx="5">
                  <c:v>All other retailers</c:v>
                </c:pt>
              </c:strCache>
            </c:strRef>
          </c:cat>
          <c:val>
            <c:numRef>
              <c:f>'Fig 1.10'!$D$7:$D$12</c:f>
              <c:numCache>
                <c:formatCode>_-* #,##0_-;\-* #,##0_-;_-* "-"??_-;_-@_-</c:formatCode>
                <c:ptCount val="6"/>
                <c:pt idx="0">
                  <c:v>30876</c:v>
                </c:pt>
                <c:pt idx="1">
                  <c:v>10125</c:v>
                </c:pt>
                <c:pt idx="2">
                  <c:v>18225</c:v>
                </c:pt>
                <c:pt idx="3">
                  <c:v>12708</c:v>
                </c:pt>
                <c:pt idx="4">
                  <c:v>820</c:v>
                </c:pt>
                <c:pt idx="5">
                  <c:v>27516</c:v>
                </c:pt>
              </c:numCache>
            </c:numRef>
          </c:val>
          <c:extLst>
            <c:ext xmlns:c16="http://schemas.microsoft.com/office/drawing/2014/chart" uri="{C3380CC4-5D6E-409C-BE32-E72D297353CC}">
              <c16:uniqueId val="{00000002-1496-4CB1-9A73-BCBC91A1220A}"/>
            </c:ext>
          </c:extLst>
        </c:ser>
        <c:ser>
          <c:idx val="3"/>
          <c:order val="3"/>
          <c:tx>
            <c:strRef>
              <c:f>'Fig 1.10'!$E$6</c:f>
              <c:strCache>
                <c:ptCount val="1"/>
                <c:pt idx="0">
                  <c:v>2020–21</c:v>
                </c:pt>
              </c:strCache>
            </c:strRef>
          </c:tx>
          <c:spPr>
            <a:solidFill>
              <a:schemeClr val="accent4"/>
            </a:solidFill>
            <a:ln>
              <a:noFill/>
            </a:ln>
            <a:effectLst/>
          </c:spPr>
          <c:invertIfNegative val="0"/>
          <c:cat>
            <c:strRef>
              <c:f>'Fig 1.10'!$A$7:$A$12</c:f>
              <c:strCache>
                <c:ptCount val="6"/>
                <c:pt idx="0">
                  <c:v>Alinta Energy</c:v>
                </c:pt>
                <c:pt idx="1">
                  <c:v>Simply Energy</c:v>
                </c:pt>
                <c:pt idx="2">
                  <c:v>ACTewAGL</c:v>
                </c:pt>
                <c:pt idx="3">
                  <c:v>Dodo</c:v>
                </c:pt>
                <c:pt idx="4">
                  <c:v>Energy Locals</c:v>
                </c:pt>
                <c:pt idx="5">
                  <c:v>All other retailers</c:v>
                </c:pt>
              </c:strCache>
            </c:strRef>
          </c:cat>
          <c:val>
            <c:numRef>
              <c:f>'Fig 1.10'!$E$7:$E$12</c:f>
              <c:numCache>
                <c:formatCode>_-* #,##0_-;\-* #,##0_-;_-* "-"??_-;_-@_-</c:formatCode>
                <c:ptCount val="6"/>
                <c:pt idx="0">
                  <c:v>31965</c:v>
                </c:pt>
                <c:pt idx="1">
                  <c:v>22544</c:v>
                </c:pt>
                <c:pt idx="2">
                  <c:v>17914</c:v>
                </c:pt>
                <c:pt idx="3">
                  <c:v>13488</c:v>
                </c:pt>
                <c:pt idx="4">
                  <c:v>6004</c:v>
                </c:pt>
                <c:pt idx="5">
                  <c:v>11243</c:v>
                </c:pt>
              </c:numCache>
            </c:numRef>
          </c:val>
          <c:extLst>
            <c:ext xmlns:c16="http://schemas.microsoft.com/office/drawing/2014/chart" uri="{C3380CC4-5D6E-409C-BE32-E72D297353CC}">
              <c16:uniqueId val="{00000003-1496-4CB1-9A73-BCBC91A1220A}"/>
            </c:ext>
          </c:extLst>
        </c:ser>
        <c:ser>
          <c:idx val="4"/>
          <c:order val="4"/>
          <c:tx>
            <c:strRef>
              <c:f>'Fig 1.10'!$F$6</c:f>
              <c:strCache>
                <c:ptCount val="1"/>
                <c:pt idx="0">
                  <c:v>2021–22</c:v>
                </c:pt>
              </c:strCache>
            </c:strRef>
          </c:tx>
          <c:spPr>
            <a:solidFill>
              <a:schemeClr val="accent5"/>
            </a:solidFill>
            <a:ln>
              <a:noFill/>
            </a:ln>
            <a:effectLst/>
          </c:spPr>
          <c:invertIfNegative val="0"/>
          <c:cat>
            <c:strRef>
              <c:f>'Fig 1.10'!$A$7:$A$12</c:f>
              <c:strCache>
                <c:ptCount val="6"/>
                <c:pt idx="0">
                  <c:v>Alinta Energy</c:v>
                </c:pt>
                <c:pt idx="1">
                  <c:v>Simply Energy</c:v>
                </c:pt>
                <c:pt idx="2">
                  <c:v>ACTewAGL</c:v>
                </c:pt>
                <c:pt idx="3">
                  <c:v>Dodo</c:v>
                </c:pt>
                <c:pt idx="4">
                  <c:v>Energy Locals</c:v>
                </c:pt>
                <c:pt idx="5">
                  <c:v>All other retailers</c:v>
                </c:pt>
              </c:strCache>
            </c:strRef>
          </c:cat>
          <c:val>
            <c:numRef>
              <c:f>'Fig 1.10'!$F$7:$F$12</c:f>
              <c:numCache>
                <c:formatCode>_-* #,##0_-;\-* #,##0_-;_-* "-"??_-;_-@_-</c:formatCode>
                <c:ptCount val="6"/>
                <c:pt idx="0">
                  <c:v>42231</c:v>
                </c:pt>
                <c:pt idx="1">
                  <c:v>30854</c:v>
                </c:pt>
                <c:pt idx="2">
                  <c:v>17607</c:v>
                </c:pt>
                <c:pt idx="3">
                  <c:v>14723</c:v>
                </c:pt>
                <c:pt idx="4">
                  <c:v>10097</c:v>
                </c:pt>
                <c:pt idx="5">
                  <c:v>16606</c:v>
                </c:pt>
              </c:numCache>
            </c:numRef>
          </c:val>
          <c:extLst>
            <c:ext xmlns:c16="http://schemas.microsoft.com/office/drawing/2014/chart" uri="{C3380CC4-5D6E-409C-BE32-E72D297353CC}">
              <c16:uniqueId val="{00000004-1496-4CB1-9A73-BCBC91A1220A}"/>
            </c:ext>
          </c:extLst>
        </c:ser>
        <c:dLbls>
          <c:showLegendKey val="0"/>
          <c:showVal val="0"/>
          <c:showCatName val="0"/>
          <c:showSerName val="0"/>
          <c:showPercent val="0"/>
          <c:showBubbleSize val="0"/>
        </c:dLbls>
        <c:gapWidth val="219"/>
        <c:overlap val="-27"/>
        <c:axId val="1098394064"/>
        <c:axId val="1098387832"/>
      </c:barChart>
      <c:catAx>
        <c:axId val="109839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98387832"/>
        <c:crosses val="autoZero"/>
        <c:auto val="1"/>
        <c:lblAlgn val="ctr"/>
        <c:lblOffset val="100"/>
        <c:noMultiLvlLbl val="0"/>
      </c:catAx>
      <c:valAx>
        <c:axId val="109838783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Customer numbers</a:t>
                </a:r>
              </a:p>
            </c:rich>
          </c:tx>
          <c:layout>
            <c:manualLayout>
              <c:xMode val="edge"/>
              <c:yMode val="edge"/>
              <c:x val="3.9318873041405134E-3"/>
              <c:y val="0.2325246844144482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98394064"/>
        <c:crosses val="autoZero"/>
        <c:crossBetween val="between"/>
      </c:valAx>
      <c:spPr>
        <a:solidFill>
          <a:srgbClr val="C0C1BB">
            <a:alpha val="30000"/>
          </a:srgbClr>
        </a:solidFill>
        <a:ln>
          <a:noFill/>
        </a:ln>
        <a:effectLst/>
      </c:spPr>
    </c:plotArea>
    <c:legend>
      <c:legendPos val="b"/>
      <c:layout>
        <c:manualLayout>
          <c:xMode val="edge"/>
          <c:yMode val="edge"/>
          <c:x val="0.27471874169055727"/>
          <c:y val="0.92989956532935858"/>
          <c:w val="0.47331110396914672"/>
          <c:h val="6.753655793025871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80298651124845"/>
          <c:y val="4.1117507370402227E-2"/>
          <c:w val="0.8522363524881974"/>
          <c:h val="0.78454851220901634"/>
        </c:manualLayout>
      </c:layout>
      <c:barChart>
        <c:barDir val="col"/>
        <c:grouping val="clustered"/>
        <c:varyColors val="0"/>
        <c:ser>
          <c:idx val="0"/>
          <c:order val="0"/>
          <c:tx>
            <c:strRef>
              <c:f>'Fig 1.11'!$B$6</c:f>
              <c:strCache>
                <c:ptCount val="1"/>
                <c:pt idx="0">
                  <c:v>2017–18</c:v>
                </c:pt>
              </c:strCache>
            </c:strRef>
          </c:tx>
          <c:spPr>
            <a:solidFill>
              <a:schemeClr val="accent1"/>
            </a:solidFill>
            <a:ln>
              <a:noFill/>
            </a:ln>
            <a:effectLst/>
          </c:spPr>
          <c:invertIfNegative val="0"/>
          <c:cat>
            <c:strRef>
              <c:f>'Fig 1.11'!$A$7:$A$10</c:f>
              <c:strCache>
                <c:ptCount val="4"/>
                <c:pt idx="0">
                  <c:v>ActewAGL</c:v>
                </c:pt>
                <c:pt idx="1">
                  <c:v>Origin Energy</c:v>
                </c:pt>
                <c:pt idx="2">
                  <c:v>EnergyAustralia</c:v>
                </c:pt>
                <c:pt idx="3">
                  <c:v>All other retailers</c:v>
                </c:pt>
              </c:strCache>
            </c:strRef>
          </c:cat>
          <c:val>
            <c:numRef>
              <c:f>'Fig 1.11'!$B$7:$B$10</c:f>
              <c:numCache>
                <c:formatCode>_-* #,##0_-;\-* #,##0_-;_-* "-"??_-;_-@_-</c:formatCode>
                <c:ptCount val="4"/>
                <c:pt idx="0">
                  <c:v>151987</c:v>
                </c:pt>
                <c:pt idx="1">
                  <c:v>13445</c:v>
                </c:pt>
                <c:pt idx="2">
                  <c:v>6583</c:v>
                </c:pt>
                <c:pt idx="3">
                  <c:v>53</c:v>
                </c:pt>
              </c:numCache>
            </c:numRef>
          </c:val>
          <c:extLst>
            <c:ext xmlns:c16="http://schemas.microsoft.com/office/drawing/2014/chart" uri="{C3380CC4-5D6E-409C-BE32-E72D297353CC}">
              <c16:uniqueId val="{00000000-312D-44DB-A1E0-2FB8E2988931}"/>
            </c:ext>
          </c:extLst>
        </c:ser>
        <c:ser>
          <c:idx val="1"/>
          <c:order val="1"/>
          <c:tx>
            <c:strRef>
              <c:f>'Fig 1.11'!$C$6</c:f>
              <c:strCache>
                <c:ptCount val="1"/>
                <c:pt idx="0">
                  <c:v>2018–19</c:v>
                </c:pt>
              </c:strCache>
            </c:strRef>
          </c:tx>
          <c:spPr>
            <a:solidFill>
              <a:schemeClr val="accent2"/>
            </a:solidFill>
            <a:ln>
              <a:noFill/>
            </a:ln>
            <a:effectLst/>
          </c:spPr>
          <c:invertIfNegative val="0"/>
          <c:cat>
            <c:strRef>
              <c:f>'Fig 1.11'!$A$7:$A$10</c:f>
              <c:strCache>
                <c:ptCount val="4"/>
                <c:pt idx="0">
                  <c:v>ActewAGL</c:v>
                </c:pt>
                <c:pt idx="1">
                  <c:v>Origin Energy</c:v>
                </c:pt>
                <c:pt idx="2">
                  <c:v>EnergyAustralia</c:v>
                </c:pt>
                <c:pt idx="3">
                  <c:v>All other retailers</c:v>
                </c:pt>
              </c:strCache>
            </c:strRef>
          </c:cat>
          <c:val>
            <c:numRef>
              <c:f>'Fig 1.11'!$C$7:$C$10</c:f>
              <c:numCache>
                <c:formatCode>_-* #,##0_-;\-* #,##0_-;_-* "-"??_-;_-@_-</c:formatCode>
                <c:ptCount val="4"/>
                <c:pt idx="0">
                  <c:v>144049</c:v>
                </c:pt>
                <c:pt idx="1">
                  <c:v>23908</c:v>
                </c:pt>
                <c:pt idx="2">
                  <c:v>7609</c:v>
                </c:pt>
                <c:pt idx="3">
                  <c:v>361</c:v>
                </c:pt>
              </c:numCache>
            </c:numRef>
          </c:val>
          <c:extLst>
            <c:ext xmlns:c16="http://schemas.microsoft.com/office/drawing/2014/chart" uri="{C3380CC4-5D6E-409C-BE32-E72D297353CC}">
              <c16:uniqueId val="{00000001-312D-44DB-A1E0-2FB8E2988931}"/>
            </c:ext>
          </c:extLst>
        </c:ser>
        <c:ser>
          <c:idx val="2"/>
          <c:order val="2"/>
          <c:tx>
            <c:strRef>
              <c:f>'Fig 1.11'!$D$6</c:f>
              <c:strCache>
                <c:ptCount val="1"/>
                <c:pt idx="0">
                  <c:v>2019–20</c:v>
                </c:pt>
              </c:strCache>
            </c:strRef>
          </c:tx>
          <c:spPr>
            <a:solidFill>
              <a:schemeClr val="accent3"/>
            </a:solidFill>
            <a:ln>
              <a:noFill/>
            </a:ln>
            <a:effectLst/>
          </c:spPr>
          <c:invertIfNegative val="0"/>
          <c:cat>
            <c:strRef>
              <c:f>'Fig 1.11'!$A$7:$A$10</c:f>
              <c:strCache>
                <c:ptCount val="4"/>
                <c:pt idx="0">
                  <c:v>ActewAGL</c:v>
                </c:pt>
                <c:pt idx="1">
                  <c:v>Origin Energy</c:v>
                </c:pt>
                <c:pt idx="2">
                  <c:v>EnergyAustralia</c:v>
                </c:pt>
                <c:pt idx="3">
                  <c:v>All other retailers</c:v>
                </c:pt>
              </c:strCache>
            </c:strRef>
          </c:cat>
          <c:val>
            <c:numRef>
              <c:f>'Fig 1.11'!$D$7:$D$10</c:f>
              <c:numCache>
                <c:formatCode>_-* #,##0_-;\-* #,##0_-;_-* "-"??_-;_-@_-</c:formatCode>
                <c:ptCount val="4"/>
                <c:pt idx="0">
                  <c:v>143218</c:v>
                </c:pt>
                <c:pt idx="1">
                  <c:v>28585</c:v>
                </c:pt>
                <c:pt idx="2">
                  <c:v>7730</c:v>
                </c:pt>
                <c:pt idx="3">
                  <c:v>1300</c:v>
                </c:pt>
              </c:numCache>
            </c:numRef>
          </c:val>
          <c:extLst>
            <c:ext xmlns:c16="http://schemas.microsoft.com/office/drawing/2014/chart" uri="{C3380CC4-5D6E-409C-BE32-E72D297353CC}">
              <c16:uniqueId val="{00000002-312D-44DB-A1E0-2FB8E2988931}"/>
            </c:ext>
          </c:extLst>
        </c:ser>
        <c:ser>
          <c:idx val="3"/>
          <c:order val="3"/>
          <c:tx>
            <c:strRef>
              <c:f>'Fig 1.11'!$E$6</c:f>
              <c:strCache>
                <c:ptCount val="1"/>
                <c:pt idx="0">
                  <c:v>2020–21</c:v>
                </c:pt>
              </c:strCache>
            </c:strRef>
          </c:tx>
          <c:spPr>
            <a:solidFill>
              <a:schemeClr val="accent4"/>
            </a:solidFill>
            <a:ln>
              <a:noFill/>
            </a:ln>
            <a:effectLst/>
          </c:spPr>
          <c:invertIfNegative val="0"/>
          <c:cat>
            <c:strRef>
              <c:f>'Fig 1.11'!$A$7:$A$10</c:f>
              <c:strCache>
                <c:ptCount val="4"/>
                <c:pt idx="0">
                  <c:v>ActewAGL</c:v>
                </c:pt>
                <c:pt idx="1">
                  <c:v>Origin Energy</c:v>
                </c:pt>
                <c:pt idx="2">
                  <c:v>EnergyAustralia</c:v>
                </c:pt>
                <c:pt idx="3">
                  <c:v>All other retailers</c:v>
                </c:pt>
              </c:strCache>
            </c:strRef>
          </c:cat>
          <c:val>
            <c:numRef>
              <c:f>'Fig 1.11'!$E$7:$E$10</c:f>
              <c:numCache>
                <c:formatCode>_-* #,##0_-;\-* #,##0_-;_-* "-"??_-;_-@_-</c:formatCode>
                <c:ptCount val="4"/>
                <c:pt idx="0">
                  <c:v>140117</c:v>
                </c:pt>
                <c:pt idx="1">
                  <c:v>32098</c:v>
                </c:pt>
                <c:pt idx="2">
                  <c:v>9987</c:v>
                </c:pt>
                <c:pt idx="3">
                  <c:v>3303</c:v>
                </c:pt>
              </c:numCache>
            </c:numRef>
          </c:val>
          <c:extLst>
            <c:ext xmlns:c16="http://schemas.microsoft.com/office/drawing/2014/chart" uri="{C3380CC4-5D6E-409C-BE32-E72D297353CC}">
              <c16:uniqueId val="{00000003-312D-44DB-A1E0-2FB8E2988931}"/>
            </c:ext>
          </c:extLst>
        </c:ser>
        <c:ser>
          <c:idx val="4"/>
          <c:order val="4"/>
          <c:tx>
            <c:strRef>
              <c:f>'Fig 1.11'!$F$6</c:f>
              <c:strCache>
                <c:ptCount val="1"/>
                <c:pt idx="0">
                  <c:v>2021–22</c:v>
                </c:pt>
              </c:strCache>
            </c:strRef>
          </c:tx>
          <c:spPr>
            <a:solidFill>
              <a:schemeClr val="accent5"/>
            </a:solidFill>
            <a:ln>
              <a:noFill/>
            </a:ln>
            <a:effectLst/>
          </c:spPr>
          <c:invertIfNegative val="0"/>
          <c:cat>
            <c:strRef>
              <c:f>'Fig 1.11'!$A$7:$A$10</c:f>
              <c:strCache>
                <c:ptCount val="4"/>
                <c:pt idx="0">
                  <c:v>ActewAGL</c:v>
                </c:pt>
                <c:pt idx="1">
                  <c:v>Origin Energy</c:v>
                </c:pt>
                <c:pt idx="2">
                  <c:v>EnergyAustralia</c:v>
                </c:pt>
                <c:pt idx="3">
                  <c:v>All other retailers</c:v>
                </c:pt>
              </c:strCache>
            </c:strRef>
          </c:cat>
          <c:val>
            <c:numRef>
              <c:f>'Fig 1.11'!$F$7:$F$10</c:f>
              <c:numCache>
                <c:formatCode>_-* #,##0_-;\-* #,##0_-;_-* "-"??_-;_-@_-</c:formatCode>
                <c:ptCount val="4"/>
                <c:pt idx="0">
                  <c:v>135465</c:v>
                </c:pt>
                <c:pt idx="1">
                  <c:v>36726</c:v>
                </c:pt>
                <c:pt idx="2">
                  <c:v>10283</c:v>
                </c:pt>
                <c:pt idx="3">
                  <c:v>6590</c:v>
                </c:pt>
              </c:numCache>
            </c:numRef>
          </c:val>
          <c:extLst>
            <c:ext xmlns:c16="http://schemas.microsoft.com/office/drawing/2014/chart" uri="{C3380CC4-5D6E-409C-BE32-E72D297353CC}">
              <c16:uniqueId val="{00000004-312D-44DB-A1E0-2FB8E2988931}"/>
            </c:ext>
          </c:extLst>
        </c:ser>
        <c:dLbls>
          <c:showLegendKey val="0"/>
          <c:showVal val="0"/>
          <c:showCatName val="0"/>
          <c:showSerName val="0"/>
          <c:showPercent val="0"/>
          <c:showBubbleSize val="0"/>
        </c:dLbls>
        <c:gapWidth val="219"/>
        <c:overlap val="-27"/>
        <c:axId val="1098394064"/>
        <c:axId val="1098387832"/>
      </c:barChart>
      <c:catAx>
        <c:axId val="109839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98387832"/>
        <c:crosses val="autoZero"/>
        <c:auto val="1"/>
        <c:lblAlgn val="ctr"/>
        <c:lblOffset val="100"/>
        <c:noMultiLvlLbl val="0"/>
      </c:catAx>
      <c:valAx>
        <c:axId val="109838783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Customer numbers</a:t>
                </a:r>
              </a:p>
            </c:rich>
          </c:tx>
          <c:layout>
            <c:manualLayout>
              <c:xMode val="edge"/>
              <c:yMode val="edge"/>
              <c:x val="3.9318873041405134E-3"/>
              <c:y val="0.2325246844144482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98394064"/>
        <c:crosses val="autoZero"/>
        <c:crossBetween val="between"/>
      </c:valAx>
      <c:spPr>
        <a:solidFill>
          <a:srgbClr val="C0C1BB">
            <a:alpha val="30000"/>
          </a:srgbClr>
        </a:solidFill>
        <a:ln>
          <a:noFill/>
        </a:ln>
        <a:effectLst/>
      </c:spPr>
    </c:plotArea>
    <c:legend>
      <c:legendPos val="b"/>
      <c:layout>
        <c:manualLayout>
          <c:xMode val="edge"/>
          <c:yMode val="edge"/>
          <c:x val="0.27471874169055727"/>
          <c:y val="0.92989956532935858"/>
          <c:w val="0.47331110396914672"/>
          <c:h val="6.753655793025871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80298651124845"/>
          <c:y val="4.1117507370402227E-2"/>
          <c:w val="0.8522363524881974"/>
          <c:h val="0.78454851220901634"/>
        </c:manualLayout>
      </c:layout>
      <c:barChart>
        <c:barDir val="col"/>
        <c:grouping val="clustered"/>
        <c:varyColors val="0"/>
        <c:ser>
          <c:idx val="0"/>
          <c:order val="0"/>
          <c:tx>
            <c:strRef>
              <c:f>'Fig 1.12'!$B$6</c:f>
              <c:strCache>
                <c:ptCount val="1"/>
                <c:pt idx="0">
                  <c:v>2017–18</c:v>
                </c:pt>
              </c:strCache>
            </c:strRef>
          </c:tx>
          <c:spPr>
            <a:solidFill>
              <a:schemeClr val="accent1"/>
            </a:solidFill>
            <a:ln>
              <a:noFill/>
            </a:ln>
            <a:effectLst/>
          </c:spPr>
          <c:invertIfNegative val="0"/>
          <c:cat>
            <c:strRef>
              <c:f>'Fig 1.12'!$A$7:$A$10</c:f>
              <c:strCache>
                <c:ptCount val="4"/>
                <c:pt idx="0">
                  <c:v>ActewAGL</c:v>
                </c:pt>
                <c:pt idx="1">
                  <c:v>Origin Energy</c:v>
                </c:pt>
                <c:pt idx="2">
                  <c:v>EnergyAustralia</c:v>
                </c:pt>
                <c:pt idx="3">
                  <c:v>All other retailers</c:v>
                </c:pt>
              </c:strCache>
            </c:strRef>
          </c:cat>
          <c:val>
            <c:numRef>
              <c:f>'Fig 1.12'!$B$7:$B$10</c:f>
              <c:numCache>
                <c:formatCode>_-* #,##0_-;\-* #,##0_-;_-* "-"??_-;_-@_-</c:formatCode>
                <c:ptCount val="4"/>
                <c:pt idx="0">
                  <c:v>108488</c:v>
                </c:pt>
                <c:pt idx="1">
                  <c:v>8141</c:v>
                </c:pt>
                <c:pt idx="2">
                  <c:v>4917</c:v>
                </c:pt>
                <c:pt idx="3">
                  <c:v>0</c:v>
                </c:pt>
              </c:numCache>
            </c:numRef>
          </c:val>
          <c:extLst>
            <c:ext xmlns:c16="http://schemas.microsoft.com/office/drawing/2014/chart" uri="{C3380CC4-5D6E-409C-BE32-E72D297353CC}">
              <c16:uniqueId val="{00000000-A984-4F47-89B4-3B1F694A5599}"/>
            </c:ext>
          </c:extLst>
        </c:ser>
        <c:ser>
          <c:idx val="1"/>
          <c:order val="1"/>
          <c:tx>
            <c:strRef>
              <c:f>'Fig 1.12'!$C$6</c:f>
              <c:strCache>
                <c:ptCount val="1"/>
                <c:pt idx="0">
                  <c:v>2018–19</c:v>
                </c:pt>
              </c:strCache>
            </c:strRef>
          </c:tx>
          <c:spPr>
            <a:solidFill>
              <a:schemeClr val="accent2"/>
            </a:solidFill>
            <a:ln>
              <a:noFill/>
            </a:ln>
            <a:effectLst/>
          </c:spPr>
          <c:invertIfNegative val="0"/>
          <c:cat>
            <c:strRef>
              <c:f>'Fig 1.12'!$A$7:$A$10</c:f>
              <c:strCache>
                <c:ptCount val="4"/>
                <c:pt idx="0">
                  <c:v>ActewAGL</c:v>
                </c:pt>
                <c:pt idx="1">
                  <c:v>Origin Energy</c:v>
                </c:pt>
                <c:pt idx="2">
                  <c:v>EnergyAustralia</c:v>
                </c:pt>
                <c:pt idx="3">
                  <c:v>All other retailers</c:v>
                </c:pt>
              </c:strCache>
            </c:strRef>
          </c:cat>
          <c:val>
            <c:numRef>
              <c:f>'Fig 1.12'!$C$7:$C$10</c:f>
              <c:numCache>
                <c:formatCode>_-* #,##0_-;\-* #,##0_-;_-* "-"??_-;_-@_-</c:formatCode>
                <c:ptCount val="4"/>
                <c:pt idx="0">
                  <c:v>102351</c:v>
                </c:pt>
                <c:pt idx="1">
                  <c:v>16295</c:v>
                </c:pt>
                <c:pt idx="2">
                  <c:v>5469</c:v>
                </c:pt>
                <c:pt idx="3">
                  <c:v>0</c:v>
                </c:pt>
              </c:numCache>
            </c:numRef>
          </c:val>
          <c:extLst>
            <c:ext xmlns:c16="http://schemas.microsoft.com/office/drawing/2014/chart" uri="{C3380CC4-5D6E-409C-BE32-E72D297353CC}">
              <c16:uniqueId val="{00000001-A984-4F47-89B4-3B1F694A5599}"/>
            </c:ext>
          </c:extLst>
        </c:ser>
        <c:ser>
          <c:idx val="2"/>
          <c:order val="2"/>
          <c:tx>
            <c:strRef>
              <c:f>'Fig 1.12'!$D$6</c:f>
              <c:strCache>
                <c:ptCount val="1"/>
                <c:pt idx="0">
                  <c:v>2019–20</c:v>
                </c:pt>
              </c:strCache>
            </c:strRef>
          </c:tx>
          <c:spPr>
            <a:solidFill>
              <a:schemeClr val="accent3"/>
            </a:solidFill>
            <a:ln>
              <a:noFill/>
            </a:ln>
            <a:effectLst/>
          </c:spPr>
          <c:invertIfNegative val="0"/>
          <c:cat>
            <c:strRef>
              <c:f>'Fig 1.12'!$A$7:$A$10</c:f>
              <c:strCache>
                <c:ptCount val="4"/>
                <c:pt idx="0">
                  <c:v>ActewAGL</c:v>
                </c:pt>
                <c:pt idx="1">
                  <c:v>Origin Energy</c:v>
                </c:pt>
                <c:pt idx="2">
                  <c:v>EnergyAustralia</c:v>
                </c:pt>
                <c:pt idx="3">
                  <c:v>All other retailers</c:v>
                </c:pt>
              </c:strCache>
            </c:strRef>
          </c:cat>
          <c:val>
            <c:numRef>
              <c:f>'Fig 1.12'!$D$7:$D$10</c:f>
              <c:numCache>
                <c:formatCode>_-* #,##0_-;\-* #,##0_-;_-* "-"??_-;_-@_-</c:formatCode>
                <c:ptCount val="4"/>
                <c:pt idx="0">
                  <c:v>100804</c:v>
                </c:pt>
                <c:pt idx="1">
                  <c:v>19546</c:v>
                </c:pt>
                <c:pt idx="2">
                  <c:v>5609</c:v>
                </c:pt>
                <c:pt idx="3">
                  <c:v>138</c:v>
                </c:pt>
              </c:numCache>
            </c:numRef>
          </c:val>
          <c:extLst>
            <c:ext xmlns:c16="http://schemas.microsoft.com/office/drawing/2014/chart" uri="{C3380CC4-5D6E-409C-BE32-E72D297353CC}">
              <c16:uniqueId val="{00000002-A984-4F47-89B4-3B1F694A5599}"/>
            </c:ext>
          </c:extLst>
        </c:ser>
        <c:ser>
          <c:idx val="3"/>
          <c:order val="3"/>
          <c:tx>
            <c:strRef>
              <c:f>'Fig 1.12'!$E$6</c:f>
              <c:strCache>
                <c:ptCount val="1"/>
                <c:pt idx="0">
                  <c:v>2020–21</c:v>
                </c:pt>
              </c:strCache>
            </c:strRef>
          </c:tx>
          <c:spPr>
            <a:solidFill>
              <a:schemeClr val="accent4"/>
            </a:solidFill>
            <a:ln>
              <a:noFill/>
            </a:ln>
            <a:effectLst/>
          </c:spPr>
          <c:invertIfNegative val="0"/>
          <c:cat>
            <c:strRef>
              <c:f>'Fig 1.12'!$A$7:$A$10</c:f>
              <c:strCache>
                <c:ptCount val="4"/>
                <c:pt idx="0">
                  <c:v>ActewAGL</c:v>
                </c:pt>
                <c:pt idx="1">
                  <c:v>Origin Energy</c:v>
                </c:pt>
                <c:pt idx="2">
                  <c:v>EnergyAustralia</c:v>
                </c:pt>
                <c:pt idx="3">
                  <c:v>All other retailers</c:v>
                </c:pt>
              </c:strCache>
            </c:strRef>
          </c:cat>
          <c:val>
            <c:numRef>
              <c:f>'Fig 1.12'!$E$7:$E$10</c:f>
              <c:numCache>
                <c:formatCode>_-* #,##0_-;\-* #,##0_-;_-* "-"??_-;_-@_-</c:formatCode>
                <c:ptCount val="4"/>
                <c:pt idx="0">
                  <c:v>98286</c:v>
                </c:pt>
                <c:pt idx="1">
                  <c:v>21358</c:v>
                </c:pt>
                <c:pt idx="2">
                  <c:v>6838</c:v>
                </c:pt>
                <c:pt idx="3">
                  <c:v>1444</c:v>
                </c:pt>
              </c:numCache>
            </c:numRef>
          </c:val>
          <c:extLst>
            <c:ext xmlns:c16="http://schemas.microsoft.com/office/drawing/2014/chart" uri="{C3380CC4-5D6E-409C-BE32-E72D297353CC}">
              <c16:uniqueId val="{00000003-A984-4F47-89B4-3B1F694A5599}"/>
            </c:ext>
          </c:extLst>
        </c:ser>
        <c:ser>
          <c:idx val="4"/>
          <c:order val="4"/>
          <c:tx>
            <c:strRef>
              <c:f>'Fig 1.12'!$F$6</c:f>
              <c:strCache>
                <c:ptCount val="1"/>
                <c:pt idx="0">
                  <c:v>2021–22</c:v>
                </c:pt>
              </c:strCache>
            </c:strRef>
          </c:tx>
          <c:spPr>
            <a:solidFill>
              <a:schemeClr val="accent5"/>
            </a:solidFill>
            <a:ln>
              <a:noFill/>
            </a:ln>
            <a:effectLst/>
          </c:spPr>
          <c:invertIfNegative val="0"/>
          <c:cat>
            <c:strRef>
              <c:f>'Fig 1.12'!$A$7:$A$10</c:f>
              <c:strCache>
                <c:ptCount val="4"/>
                <c:pt idx="0">
                  <c:v>ActewAGL</c:v>
                </c:pt>
                <c:pt idx="1">
                  <c:v>Origin Energy</c:v>
                </c:pt>
                <c:pt idx="2">
                  <c:v>EnergyAustralia</c:v>
                </c:pt>
                <c:pt idx="3">
                  <c:v>All other retailers</c:v>
                </c:pt>
              </c:strCache>
            </c:strRef>
          </c:cat>
          <c:val>
            <c:numRef>
              <c:f>'Fig 1.12'!$F$7:$F$10</c:f>
              <c:numCache>
                <c:formatCode>_-* #,##0_-;\-* #,##0_-;_-* "-"??_-;_-@_-</c:formatCode>
                <c:ptCount val="4"/>
                <c:pt idx="0">
                  <c:v>93366</c:v>
                </c:pt>
                <c:pt idx="1">
                  <c:v>23123</c:v>
                </c:pt>
                <c:pt idx="2">
                  <c:v>7123</c:v>
                </c:pt>
                <c:pt idx="3">
                  <c:v>3508</c:v>
                </c:pt>
              </c:numCache>
            </c:numRef>
          </c:val>
          <c:extLst>
            <c:ext xmlns:c16="http://schemas.microsoft.com/office/drawing/2014/chart" uri="{C3380CC4-5D6E-409C-BE32-E72D297353CC}">
              <c16:uniqueId val="{00000004-A984-4F47-89B4-3B1F694A5599}"/>
            </c:ext>
          </c:extLst>
        </c:ser>
        <c:dLbls>
          <c:showLegendKey val="0"/>
          <c:showVal val="0"/>
          <c:showCatName val="0"/>
          <c:showSerName val="0"/>
          <c:showPercent val="0"/>
          <c:showBubbleSize val="0"/>
        </c:dLbls>
        <c:gapWidth val="219"/>
        <c:overlap val="-27"/>
        <c:axId val="1098394064"/>
        <c:axId val="1098387832"/>
      </c:barChart>
      <c:catAx>
        <c:axId val="109839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98387832"/>
        <c:crosses val="autoZero"/>
        <c:auto val="1"/>
        <c:lblAlgn val="ctr"/>
        <c:lblOffset val="100"/>
        <c:noMultiLvlLbl val="0"/>
      </c:catAx>
      <c:valAx>
        <c:axId val="109838783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Customer numbers</a:t>
                </a:r>
              </a:p>
            </c:rich>
          </c:tx>
          <c:layout>
            <c:manualLayout>
              <c:xMode val="edge"/>
              <c:yMode val="edge"/>
              <c:x val="3.9318873041405134E-3"/>
              <c:y val="0.2325246844144482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98394064"/>
        <c:crosses val="autoZero"/>
        <c:crossBetween val="between"/>
      </c:valAx>
      <c:spPr>
        <a:solidFill>
          <a:srgbClr val="C0C1BB">
            <a:alpha val="30000"/>
          </a:srgbClr>
        </a:solidFill>
        <a:ln>
          <a:noFill/>
        </a:ln>
        <a:effectLst/>
      </c:spPr>
    </c:plotArea>
    <c:legend>
      <c:legendPos val="b"/>
      <c:layout>
        <c:manualLayout>
          <c:xMode val="edge"/>
          <c:yMode val="edge"/>
          <c:x val="0.27471874169055727"/>
          <c:y val="0.92989956532935858"/>
          <c:w val="0.47331110396914672"/>
          <c:h val="6.753655793025871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35532224292918"/>
          <c:y val="4.6055118110236222E-2"/>
          <c:w val="0.80961016472281266"/>
          <c:h val="0.65002333041703131"/>
        </c:manualLayout>
      </c:layout>
      <c:barChart>
        <c:barDir val="col"/>
        <c:grouping val="clustered"/>
        <c:varyColors val="0"/>
        <c:ser>
          <c:idx val="0"/>
          <c:order val="0"/>
          <c:tx>
            <c:strRef>
              <c:f>'Fig 1.13'!$C$6</c:f>
              <c:strCache>
                <c:ptCount val="1"/>
                <c:pt idx="0">
                  <c:v>Market contracts</c:v>
                </c:pt>
              </c:strCache>
            </c:strRef>
          </c:tx>
          <c:spPr>
            <a:solidFill>
              <a:srgbClr val="5F9E88"/>
            </a:solidFill>
            <a:ln>
              <a:noFill/>
            </a:ln>
            <a:effectLst/>
          </c:spPr>
          <c:invertIfNegative val="0"/>
          <c:dPt>
            <c:idx val="12"/>
            <c:invertIfNegative val="0"/>
            <c:bubble3D val="0"/>
            <c:spPr>
              <a:solidFill>
                <a:srgbClr val="5F9E88"/>
              </a:solidFill>
              <a:ln>
                <a:noFill/>
              </a:ln>
              <a:effectLst/>
            </c:spPr>
            <c:extLst>
              <c:ext xmlns:c16="http://schemas.microsoft.com/office/drawing/2014/chart" uri="{C3380CC4-5D6E-409C-BE32-E72D297353CC}">
                <c16:uniqueId val="{00000001-25E6-4964-AFD0-587E70EC52A7}"/>
              </c:ext>
            </c:extLst>
          </c:dPt>
          <c:dPt>
            <c:idx val="16"/>
            <c:invertIfNegative val="0"/>
            <c:bubble3D val="0"/>
            <c:spPr>
              <a:solidFill>
                <a:srgbClr val="5F9E88"/>
              </a:solidFill>
              <a:ln>
                <a:noFill/>
              </a:ln>
              <a:effectLst/>
            </c:spPr>
            <c:extLst>
              <c:ext xmlns:c16="http://schemas.microsoft.com/office/drawing/2014/chart" uri="{C3380CC4-5D6E-409C-BE32-E72D297353CC}">
                <c16:uniqueId val="{00000003-25E6-4964-AFD0-587E70EC52A7}"/>
              </c:ext>
            </c:extLst>
          </c:dPt>
          <c:dPt>
            <c:idx val="20"/>
            <c:invertIfNegative val="0"/>
            <c:bubble3D val="0"/>
            <c:spPr>
              <a:solidFill>
                <a:srgbClr val="5F9E88"/>
              </a:solidFill>
              <a:ln>
                <a:noFill/>
              </a:ln>
              <a:effectLst/>
            </c:spPr>
            <c:extLst>
              <c:ext xmlns:c16="http://schemas.microsoft.com/office/drawing/2014/chart" uri="{C3380CC4-5D6E-409C-BE32-E72D297353CC}">
                <c16:uniqueId val="{00000005-25E6-4964-AFD0-587E70EC52A7}"/>
              </c:ext>
            </c:extLst>
          </c:dPt>
          <c:dPt>
            <c:idx val="24"/>
            <c:invertIfNegative val="0"/>
            <c:bubble3D val="0"/>
            <c:spPr>
              <a:solidFill>
                <a:srgbClr val="5F9E88"/>
              </a:solidFill>
              <a:ln>
                <a:noFill/>
              </a:ln>
              <a:effectLst/>
            </c:spPr>
            <c:extLst>
              <c:ext xmlns:c16="http://schemas.microsoft.com/office/drawing/2014/chart" uri="{C3380CC4-5D6E-409C-BE32-E72D297353CC}">
                <c16:uniqueId val="{00000007-25E6-4964-AFD0-587E70EC52A7}"/>
              </c:ext>
            </c:extLst>
          </c:dPt>
          <c:dPt>
            <c:idx val="26"/>
            <c:invertIfNegative val="0"/>
            <c:bubble3D val="0"/>
            <c:spPr>
              <a:solidFill>
                <a:srgbClr val="5F9E88"/>
              </a:solidFill>
              <a:ln>
                <a:noFill/>
              </a:ln>
              <a:effectLst/>
            </c:spPr>
            <c:extLst>
              <c:ext xmlns:c16="http://schemas.microsoft.com/office/drawing/2014/chart" uri="{C3380CC4-5D6E-409C-BE32-E72D297353CC}">
                <c16:uniqueId val="{00000009-25E6-4964-AFD0-587E70EC52A7}"/>
              </c:ext>
            </c:extLst>
          </c:dPt>
          <c:dPt>
            <c:idx val="27"/>
            <c:invertIfNegative val="0"/>
            <c:bubble3D val="0"/>
            <c:spPr>
              <a:solidFill>
                <a:srgbClr val="5F9E88"/>
              </a:solidFill>
              <a:ln>
                <a:noFill/>
              </a:ln>
              <a:effectLst/>
            </c:spPr>
            <c:extLst>
              <c:ext xmlns:c16="http://schemas.microsoft.com/office/drawing/2014/chart" uri="{C3380CC4-5D6E-409C-BE32-E72D297353CC}">
                <c16:uniqueId val="{0000000B-25E6-4964-AFD0-587E70EC52A7}"/>
              </c:ext>
            </c:extLst>
          </c:dPt>
          <c:dPt>
            <c:idx val="28"/>
            <c:invertIfNegative val="0"/>
            <c:bubble3D val="0"/>
            <c:spPr>
              <a:solidFill>
                <a:srgbClr val="5F9E88"/>
              </a:solidFill>
              <a:ln>
                <a:noFill/>
              </a:ln>
              <a:effectLst/>
            </c:spPr>
            <c:extLst>
              <c:ext xmlns:c16="http://schemas.microsoft.com/office/drawing/2014/chart" uri="{C3380CC4-5D6E-409C-BE32-E72D297353CC}">
                <c16:uniqueId val="{0000000D-25E6-4964-AFD0-587E70EC52A7}"/>
              </c:ext>
            </c:extLst>
          </c:dPt>
          <c:cat>
            <c:multiLvlStrRef>
              <c:f>'Fig 1.13'!$A$7:$B$35</c:f>
              <c:multiLvlStrCache>
                <c:ptCount val="29"/>
                <c:lvl>
                  <c:pt idx="0">
                    <c:v>2018–19</c:v>
                  </c:pt>
                  <c:pt idx="1">
                    <c:v>2019–20</c:v>
                  </c:pt>
                  <c:pt idx="2">
                    <c:v>2020–21</c:v>
                  </c:pt>
                  <c:pt idx="3">
                    <c:v>2021–22</c:v>
                  </c:pt>
                  <c:pt idx="5">
                    <c:v>2018–19</c:v>
                  </c:pt>
                  <c:pt idx="6">
                    <c:v>2019–20</c:v>
                  </c:pt>
                  <c:pt idx="7">
                    <c:v>2020–21</c:v>
                  </c:pt>
                  <c:pt idx="8">
                    <c:v>2021–22</c:v>
                  </c:pt>
                  <c:pt idx="10">
                    <c:v>2018–19</c:v>
                  </c:pt>
                  <c:pt idx="11">
                    <c:v>2019–20</c:v>
                  </c:pt>
                  <c:pt idx="12">
                    <c:v>2020–21</c:v>
                  </c:pt>
                  <c:pt idx="13">
                    <c:v>2021–22</c:v>
                  </c:pt>
                  <c:pt idx="15">
                    <c:v>2018–19</c:v>
                  </c:pt>
                  <c:pt idx="16">
                    <c:v>2019–20</c:v>
                  </c:pt>
                  <c:pt idx="17">
                    <c:v>2020–21</c:v>
                  </c:pt>
                  <c:pt idx="18">
                    <c:v>2021–22</c:v>
                  </c:pt>
                  <c:pt idx="20">
                    <c:v>2018–19</c:v>
                  </c:pt>
                  <c:pt idx="21">
                    <c:v>2019–20</c:v>
                  </c:pt>
                  <c:pt idx="22">
                    <c:v>2020–21</c:v>
                  </c:pt>
                  <c:pt idx="23">
                    <c:v>2021–22</c:v>
                  </c:pt>
                  <c:pt idx="25">
                    <c:v>2018–19</c:v>
                  </c:pt>
                  <c:pt idx="26">
                    <c:v>2019–20</c:v>
                  </c:pt>
                  <c:pt idx="27">
                    <c:v>2020–21</c:v>
                  </c:pt>
                  <c:pt idx="28">
                    <c:v>2021–22</c:v>
                  </c:pt>
                </c:lvl>
                <c:lvl>
                  <c:pt idx="0">
                    <c:v>AGL</c:v>
                  </c:pt>
                  <c:pt idx="5">
                    <c:v>EnergyAustralia</c:v>
                  </c:pt>
                  <c:pt idx="10">
                    <c:v>Origin Energy</c:v>
                  </c:pt>
                  <c:pt idx="15">
                    <c:v>Primary regional retailers</c:v>
                  </c:pt>
                  <c:pt idx="20">
                    <c:v>Tier 2 retailers</c:v>
                  </c:pt>
                  <c:pt idx="25">
                    <c:v>Overall</c:v>
                  </c:pt>
                </c:lvl>
              </c:multiLvlStrCache>
            </c:multiLvlStrRef>
          </c:cat>
          <c:val>
            <c:numRef>
              <c:f>'Fig 1.13'!$C$7:$C$35</c:f>
              <c:numCache>
                <c:formatCode>0%</c:formatCode>
                <c:ptCount val="29"/>
                <c:pt idx="0">
                  <c:v>0.89970984388220898</c:v>
                </c:pt>
                <c:pt idx="1">
                  <c:v>0.88270790932772769</c:v>
                </c:pt>
                <c:pt idx="2">
                  <c:v>0.89217298522890198</c:v>
                </c:pt>
                <c:pt idx="3">
                  <c:v>0.90249902956449246</c:v>
                </c:pt>
                <c:pt idx="5">
                  <c:v>0.87019907937119312</c:v>
                </c:pt>
                <c:pt idx="6">
                  <c:v>0.87349480650795108</c:v>
                </c:pt>
                <c:pt idx="7">
                  <c:v>0.88059979682789991</c:v>
                </c:pt>
                <c:pt idx="8">
                  <c:v>0.88737196616836123</c:v>
                </c:pt>
                <c:pt idx="10">
                  <c:v>0.8187115709623608</c:v>
                </c:pt>
                <c:pt idx="11">
                  <c:v>0.84111175644723535</c:v>
                </c:pt>
                <c:pt idx="12">
                  <c:v>0.85897888706830872</c:v>
                </c:pt>
                <c:pt idx="13">
                  <c:v>0.87257962540693412</c:v>
                </c:pt>
                <c:pt idx="15">
                  <c:v>1.7613229304879179E-2</c:v>
                </c:pt>
                <c:pt idx="16">
                  <c:v>2.0455800321376661E-2</c:v>
                </c:pt>
                <c:pt idx="17">
                  <c:v>2.1579362424312045E-2</c:v>
                </c:pt>
                <c:pt idx="18">
                  <c:v>2.1754315803759347E-2</c:v>
                </c:pt>
                <c:pt idx="20">
                  <c:v>0.9738295113718799</c:v>
                </c:pt>
                <c:pt idx="21">
                  <c:v>0.97293168506980199</c:v>
                </c:pt>
                <c:pt idx="22">
                  <c:v>0.9718491830815662</c:v>
                </c:pt>
                <c:pt idx="23">
                  <c:v>0.96605006100940416</c:v>
                </c:pt>
                <c:pt idx="25">
                  <c:v>0.75335950018439679</c:v>
                </c:pt>
                <c:pt idx="26">
                  <c:v>0.76235980534861836</c:v>
                </c:pt>
                <c:pt idx="27">
                  <c:v>0.77346694437094266</c:v>
                </c:pt>
                <c:pt idx="28">
                  <c:v>0.78147941072405225</c:v>
                </c:pt>
              </c:numCache>
            </c:numRef>
          </c:val>
          <c:extLst>
            <c:ext xmlns:c16="http://schemas.microsoft.com/office/drawing/2014/chart" uri="{C3380CC4-5D6E-409C-BE32-E72D297353CC}">
              <c16:uniqueId val="{00000014-BB68-4CB3-9CF7-ABA3328B8D69}"/>
            </c:ext>
          </c:extLst>
        </c:ser>
        <c:dLbls>
          <c:showLegendKey val="0"/>
          <c:showVal val="0"/>
          <c:showCatName val="0"/>
          <c:showSerName val="0"/>
          <c:showPercent val="0"/>
          <c:showBubbleSize val="0"/>
        </c:dLbls>
        <c:gapWidth val="50"/>
        <c:axId val="851097840"/>
        <c:axId val="851100792"/>
      </c:barChart>
      <c:lineChart>
        <c:grouping val="standard"/>
        <c:varyColors val="0"/>
        <c:ser>
          <c:idx val="1"/>
          <c:order val="1"/>
          <c:tx>
            <c:strRef>
              <c:f>'Fig 1.13'!$D$6</c:f>
              <c:strCache>
                <c:ptCount val="1"/>
                <c:pt idx="0">
                  <c:v>Market share</c:v>
                </c:pt>
              </c:strCache>
            </c:strRef>
          </c:tx>
          <c:spPr>
            <a:ln w="34925" cap="rnd">
              <a:noFill/>
              <a:round/>
            </a:ln>
            <a:effectLst/>
          </c:spPr>
          <c:marker>
            <c:symbol val="circle"/>
            <c:size val="5"/>
            <c:spPr>
              <a:solidFill>
                <a:srgbClr val="BFD8CF"/>
              </a:solidFill>
              <a:ln w="9525">
                <a:noFill/>
                <a:round/>
              </a:ln>
              <a:effectLst/>
            </c:spPr>
          </c:marker>
          <c:cat>
            <c:multiLvlStrRef>
              <c:f>'Fig 1.13'!$A$7:$B$35</c:f>
              <c:multiLvlStrCache>
                <c:ptCount val="29"/>
                <c:lvl>
                  <c:pt idx="0">
                    <c:v>2018–19</c:v>
                  </c:pt>
                  <c:pt idx="1">
                    <c:v>2019–20</c:v>
                  </c:pt>
                  <c:pt idx="2">
                    <c:v>2020–21</c:v>
                  </c:pt>
                  <c:pt idx="3">
                    <c:v>2021–22</c:v>
                  </c:pt>
                  <c:pt idx="5">
                    <c:v>2018–19</c:v>
                  </c:pt>
                  <c:pt idx="6">
                    <c:v>2019–20</c:v>
                  </c:pt>
                  <c:pt idx="7">
                    <c:v>2020–21</c:v>
                  </c:pt>
                  <c:pt idx="8">
                    <c:v>2021–22</c:v>
                  </c:pt>
                  <c:pt idx="10">
                    <c:v>2018–19</c:v>
                  </c:pt>
                  <c:pt idx="11">
                    <c:v>2019–20</c:v>
                  </c:pt>
                  <c:pt idx="12">
                    <c:v>2020–21</c:v>
                  </c:pt>
                  <c:pt idx="13">
                    <c:v>2021–22</c:v>
                  </c:pt>
                  <c:pt idx="15">
                    <c:v>2018–19</c:v>
                  </c:pt>
                  <c:pt idx="16">
                    <c:v>2019–20</c:v>
                  </c:pt>
                  <c:pt idx="17">
                    <c:v>2020–21</c:v>
                  </c:pt>
                  <c:pt idx="18">
                    <c:v>2021–22</c:v>
                  </c:pt>
                  <c:pt idx="20">
                    <c:v>2018–19</c:v>
                  </c:pt>
                  <c:pt idx="21">
                    <c:v>2019–20</c:v>
                  </c:pt>
                  <c:pt idx="22">
                    <c:v>2020–21</c:v>
                  </c:pt>
                  <c:pt idx="23">
                    <c:v>2021–22</c:v>
                  </c:pt>
                  <c:pt idx="25">
                    <c:v>2018–19</c:v>
                  </c:pt>
                  <c:pt idx="26">
                    <c:v>2019–20</c:v>
                  </c:pt>
                  <c:pt idx="27">
                    <c:v>2020–21</c:v>
                  </c:pt>
                  <c:pt idx="28">
                    <c:v>2021–22</c:v>
                  </c:pt>
                </c:lvl>
                <c:lvl>
                  <c:pt idx="0">
                    <c:v>AGL</c:v>
                  </c:pt>
                  <c:pt idx="5">
                    <c:v>EnergyAustralia</c:v>
                  </c:pt>
                  <c:pt idx="10">
                    <c:v>Origin Energy</c:v>
                  </c:pt>
                  <c:pt idx="15">
                    <c:v>Primary regional retailers</c:v>
                  </c:pt>
                  <c:pt idx="20">
                    <c:v>Tier 2 retailers</c:v>
                  </c:pt>
                  <c:pt idx="25">
                    <c:v>Overall</c:v>
                  </c:pt>
                </c:lvl>
              </c:multiLvlStrCache>
            </c:multiLvlStrRef>
          </c:cat>
          <c:val>
            <c:numRef>
              <c:f>'Fig 1.13'!$D$7:$D$35</c:f>
              <c:numCache>
                <c:formatCode>0%</c:formatCode>
                <c:ptCount val="29"/>
                <c:pt idx="0">
                  <c:v>0.2143400114171867</c:v>
                </c:pt>
                <c:pt idx="1">
                  <c:v>0.21168611870785936</c:v>
                </c:pt>
                <c:pt idx="2">
                  <c:v>0.22506563757790921</c:v>
                </c:pt>
                <c:pt idx="3">
                  <c:v>0.22309265003355519</c:v>
                </c:pt>
                <c:pt idx="5">
                  <c:v>0.16490253436948377</c:v>
                </c:pt>
                <c:pt idx="6">
                  <c:v>0.15904956227196429</c:v>
                </c:pt>
                <c:pt idx="7">
                  <c:v>0.15380303218368827</c:v>
                </c:pt>
                <c:pt idx="8">
                  <c:v>0.14947237111705336</c:v>
                </c:pt>
                <c:pt idx="10">
                  <c:v>0.28435255413239424</c:v>
                </c:pt>
                <c:pt idx="11">
                  <c:v>0.27898792733802935</c:v>
                </c:pt>
                <c:pt idx="12">
                  <c:v>0.27324308694808414</c:v>
                </c:pt>
                <c:pt idx="13">
                  <c:v>0.27112023212640635</c:v>
                </c:pt>
                <c:pt idx="15">
                  <c:v>0.16086510953509447</c:v>
                </c:pt>
                <c:pt idx="16">
                  <c:v>0.15877361223171396</c:v>
                </c:pt>
                <c:pt idx="17">
                  <c:v>0.15667588161777099</c:v>
                </c:pt>
                <c:pt idx="18">
                  <c:v>0.15557320540673664</c:v>
                </c:pt>
                <c:pt idx="20">
                  <c:v>0.17553979054584085</c:v>
                </c:pt>
                <c:pt idx="21">
                  <c:v>0.19150277945043301</c:v>
                </c:pt>
                <c:pt idx="22">
                  <c:v>0.1912123616725474</c:v>
                </c:pt>
                <c:pt idx="23">
                  <c:v>0.20074154131624847</c:v>
                </c:pt>
              </c:numCache>
            </c:numRef>
          </c:val>
          <c:smooth val="0"/>
          <c:extLst>
            <c:ext xmlns:c16="http://schemas.microsoft.com/office/drawing/2014/chart" uri="{C3380CC4-5D6E-409C-BE32-E72D297353CC}">
              <c16:uniqueId val="{00000015-BB68-4CB3-9CF7-ABA3328B8D69}"/>
            </c:ext>
          </c:extLst>
        </c:ser>
        <c:dLbls>
          <c:showLegendKey val="0"/>
          <c:showVal val="0"/>
          <c:showCatName val="0"/>
          <c:showSerName val="0"/>
          <c:showPercent val="0"/>
          <c:showBubbleSize val="0"/>
        </c:dLbls>
        <c:marker val="1"/>
        <c:smooth val="0"/>
        <c:axId val="912148880"/>
        <c:axId val="912143960"/>
      </c:lineChart>
      <c:catAx>
        <c:axId val="851097840"/>
        <c:scaling>
          <c:orientation val="minMax"/>
        </c:scaling>
        <c:delete val="0"/>
        <c:axPos val="b"/>
        <c:numFmt formatCode="General" sourceLinked="1"/>
        <c:majorTickMark val="none"/>
        <c:minorTickMark val="none"/>
        <c:tickLblPos val="nextTo"/>
        <c:spPr>
          <a:noFill/>
          <a:ln w="12700" cap="flat" cmpd="sng" algn="ctr">
            <a:solidFill>
              <a:schemeClr val="bg2"/>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100792"/>
        <c:crosses val="autoZero"/>
        <c:auto val="1"/>
        <c:lblAlgn val="ctr"/>
        <c:lblOffset val="100"/>
        <c:noMultiLvlLbl val="0"/>
      </c:catAx>
      <c:valAx>
        <c:axId val="851100792"/>
        <c:scaling>
          <c:orientation val="minMax"/>
          <c:max val="1"/>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Market contracts</a:t>
                </a:r>
              </a:p>
            </c:rich>
          </c:tx>
          <c:layout>
            <c:manualLayout>
              <c:xMode val="edge"/>
              <c:yMode val="edge"/>
              <c:x val="4.7598167876074316E-3"/>
              <c:y val="0.2521962671332750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097840"/>
        <c:crosses val="autoZero"/>
        <c:crossBetween val="between"/>
        <c:majorUnit val="0.2"/>
      </c:valAx>
      <c:valAx>
        <c:axId val="912143960"/>
        <c:scaling>
          <c:orientation val="minMax"/>
          <c:max val="0.75000000000000011"/>
        </c:scaling>
        <c:delete val="0"/>
        <c:axPos val="r"/>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Market share</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12148880"/>
        <c:crosses val="max"/>
        <c:crossBetween val="between"/>
        <c:majorUnit val="0.15000000000000002"/>
        <c:minorUnit val="1.5000000000000003E-2"/>
      </c:valAx>
      <c:catAx>
        <c:axId val="912148880"/>
        <c:scaling>
          <c:orientation val="minMax"/>
        </c:scaling>
        <c:delete val="1"/>
        <c:axPos val="t"/>
        <c:numFmt formatCode="General" sourceLinked="1"/>
        <c:majorTickMark val="none"/>
        <c:minorTickMark val="none"/>
        <c:tickLblPos val="nextTo"/>
        <c:crossAx val="912143960"/>
        <c:crosses val="max"/>
        <c:auto val="1"/>
        <c:lblAlgn val="ctr"/>
        <c:lblOffset val="100"/>
        <c:tickMarkSkip val="1"/>
        <c:noMultiLvlLbl val="0"/>
      </c:catAx>
      <c:spPr>
        <a:solidFill>
          <a:schemeClr val="bg2">
            <a:alpha val="30000"/>
          </a:schemeClr>
        </a:solidFill>
        <a:ln>
          <a:noFill/>
        </a:ln>
        <a:effectLst/>
      </c:spPr>
    </c:plotArea>
    <c:legend>
      <c:legendPos val="b"/>
      <c:layout>
        <c:manualLayout>
          <c:xMode val="edge"/>
          <c:yMode val="edge"/>
          <c:x val="0.3349143569820503"/>
          <c:y val="0.94188700096698441"/>
          <c:w val="0.34043580492504344"/>
          <c:h val="5.52996889950486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22614570085955"/>
          <c:y val="3.5757728958170532E-2"/>
          <c:w val="0.86215529759810949"/>
          <c:h val="0.7812297779120666"/>
        </c:manualLayout>
      </c:layout>
      <c:lineChart>
        <c:grouping val="standard"/>
        <c:varyColors val="0"/>
        <c:ser>
          <c:idx val="0"/>
          <c:order val="0"/>
          <c:tx>
            <c:v>Qld</c:v>
          </c:tx>
          <c:spPr>
            <a:ln w="25400" cap="sq">
              <a:solidFill>
                <a:srgbClr val="E0601F"/>
              </a:solidFill>
              <a:round/>
            </a:ln>
            <a:effectLst/>
          </c:spPr>
          <c:marker>
            <c:symbol val="none"/>
          </c:marker>
          <c:cat>
            <c:strLit>
              <c:ptCount val="5"/>
              <c:pt idx="0">
                <c:v>2017–18</c:v>
              </c:pt>
              <c:pt idx="1">
                <c:v>2018–19</c:v>
              </c:pt>
              <c:pt idx="2">
                <c:v>2019–20</c:v>
              </c:pt>
              <c:pt idx="3">
                <c:v>2020–21</c:v>
              </c:pt>
              <c:pt idx="4">
                <c:v>2021–22</c:v>
              </c:pt>
            </c:strLit>
          </c:cat>
          <c:val>
            <c:numLit>
              <c:formatCode>General</c:formatCode>
              <c:ptCount val="5"/>
              <c:pt idx="0">
                <c:v>0.58202234140330678</c:v>
              </c:pt>
              <c:pt idx="1">
                <c:v>0.60325943507623669</c:v>
              </c:pt>
              <c:pt idx="2">
                <c:v>0.61231819443033886</c:v>
              </c:pt>
              <c:pt idx="3">
                <c:v>0.61767023518994346</c:v>
              </c:pt>
              <c:pt idx="4">
                <c:v>0.62461307127779397</c:v>
              </c:pt>
            </c:numLit>
          </c:val>
          <c:smooth val="0"/>
          <c:extLst>
            <c:ext xmlns:c16="http://schemas.microsoft.com/office/drawing/2014/chart" uri="{C3380CC4-5D6E-409C-BE32-E72D297353CC}">
              <c16:uniqueId val="{00000000-B81B-410B-BE28-9691FF6DE441}"/>
            </c:ext>
          </c:extLst>
        </c:ser>
        <c:ser>
          <c:idx val="1"/>
          <c:order val="1"/>
          <c:tx>
            <c:v>NSW</c:v>
          </c:tx>
          <c:spPr>
            <a:ln w="25400" cap="sq">
              <a:solidFill>
                <a:srgbClr val="89B3CE"/>
              </a:solidFill>
              <a:round/>
            </a:ln>
            <a:effectLst/>
          </c:spPr>
          <c:marker>
            <c:symbol val="none"/>
          </c:marker>
          <c:cat>
            <c:strLit>
              <c:ptCount val="5"/>
              <c:pt idx="0">
                <c:v>2017–18</c:v>
              </c:pt>
              <c:pt idx="1">
                <c:v>2018–19</c:v>
              </c:pt>
              <c:pt idx="2">
                <c:v>2019–20</c:v>
              </c:pt>
              <c:pt idx="3">
                <c:v>2020–21</c:v>
              </c:pt>
              <c:pt idx="4">
                <c:v>2021–22</c:v>
              </c:pt>
            </c:strLit>
          </c:cat>
          <c:val>
            <c:numLit>
              <c:formatCode>General</c:formatCode>
              <c:ptCount val="5"/>
              <c:pt idx="0">
                <c:v>0.84917927835100804</c:v>
              </c:pt>
              <c:pt idx="1">
                <c:v>0.87673377685788734</c:v>
              </c:pt>
              <c:pt idx="2">
                <c:v>0.88157207618790556</c:v>
              </c:pt>
              <c:pt idx="3">
                <c:v>0.89582740619735846</c:v>
              </c:pt>
              <c:pt idx="4">
                <c:v>0.90339254215038767</c:v>
              </c:pt>
            </c:numLit>
          </c:val>
          <c:smooth val="0"/>
          <c:extLst>
            <c:ext xmlns:c16="http://schemas.microsoft.com/office/drawing/2014/chart" uri="{C3380CC4-5D6E-409C-BE32-E72D297353CC}">
              <c16:uniqueId val="{00000001-B81B-410B-BE28-9691FF6DE441}"/>
            </c:ext>
          </c:extLst>
        </c:ser>
        <c:ser>
          <c:idx val="3"/>
          <c:order val="2"/>
          <c:tx>
            <c:v>SA</c:v>
          </c:tx>
          <c:spPr>
            <a:ln w="25400" cap="sq">
              <a:solidFill>
                <a:srgbClr val="FBA927"/>
              </a:solidFill>
              <a:round/>
            </a:ln>
            <a:effectLst/>
          </c:spPr>
          <c:marker>
            <c:symbol val="none"/>
          </c:marker>
          <c:cat>
            <c:strLit>
              <c:ptCount val="5"/>
              <c:pt idx="0">
                <c:v>2017–18</c:v>
              </c:pt>
              <c:pt idx="1">
                <c:v>2018–19</c:v>
              </c:pt>
              <c:pt idx="2">
                <c:v>2019–20</c:v>
              </c:pt>
              <c:pt idx="3">
                <c:v>2020–21</c:v>
              </c:pt>
              <c:pt idx="4">
                <c:v>2021–22</c:v>
              </c:pt>
            </c:strLit>
          </c:cat>
          <c:val>
            <c:numLit>
              <c:formatCode>General</c:formatCode>
              <c:ptCount val="5"/>
              <c:pt idx="0">
                <c:v>0.90861370560943433</c:v>
              </c:pt>
              <c:pt idx="1">
                <c:v>0.91646713832591864</c:v>
              </c:pt>
              <c:pt idx="2">
                <c:v>0.9176569597663855</c:v>
              </c:pt>
              <c:pt idx="3">
                <c:v>0.9178742265766805</c:v>
              </c:pt>
              <c:pt idx="4">
                <c:v>0.92290130530091674</c:v>
              </c:pt>
            </c:numLit>
          </c:val>
          <c:smooth val="0"/>
          <c:extLst>
            <c:ext xmlns:c16="http://schemas.microsoft.com/office/drawing/2014/chart" uri="{C3380CC4-5D6E-409C-BE32-E72D297353CC}">
              <c16:uniqueId val="{00000002-B81B-410B-BE28-9691FF6DE441}"/>
            </c:ext>
          </c:extLst>
        </c:ser>
        <c:ser>
          <c:idx val="4"/>
          <c:order val="3"/>
          <c:tx>
            <c:v>Tas</c:v>
          </c:tx>
          <c:spPr>
            <a:ln w="25400" cap="sq">
              <a:solidFill>
                <a:srgbClr val="5F9E88"/>
              </a:solidFill>
              <a:round/>
            </a:ln>
            <a:effectLst/>
          </c:spPr>
          <c:marker>
            <c:symbol val="none"/>
          </c:marker>
          <c:cat>
            <c:strLit>
              <c:ptCount val="5"/>
              <c:pt idx="0">
                <c:v>2017–18</c:v>
              </c:pt>
              <c:pt idx="1">
                <c:v>2018–19</c:v>
              </c:pt>
              <c:pt idx="2">
                <c:v>2019–20</c:v>
              </c:pt>
              <c:pt idx="3">
                <c:v>2020–21</c:v>
              </c:pt>
              <c:pt idx="4">
                <c:v>2021–22</c:v>
              </c:pt>
            </c:strLit>
          </c:cat>
          <c:val>
            <c:numLit>
              <c:formatCode>General</c:formatCode>
              <c:ptCount val="5"/>
              <c:pt idx="0">
                <c:v>8.7406946604458274E-2</c:v>
              </c:pt>
              <c:pt idx="1">
                <c:v>3.1730824112654009E-2</c:v>
              </c:pt>
              <c:pt idx="2">
                <c:v>1.4307761558742202E-2</c:v>
              </c:pt>
              <c:pt idx="3">
                <c:v>2.83433531074571E-2</c:v>
              </c:pt>
              <c:pt idx="4">
                <c:v>4.8406381576610882E-2</c:v>
              </c:pt>
            </c:numLit>
          </c:val>
          <c:smooth val="0"/>
          <c:extLst>
            <c:ext xmlns:c16="http://schemas.microsoft.com/office/drawing/2014/chart" uri="{C3380CC4-5D6E-409C-BE32-E72D297353CC}">
              <c16:uniqueId val="{00000003-B81B-410B-BE28-9691FF6DE441}"/>
            </c:ext>
          </c:extLst>
        </c:ser>
        <c:ser>
          <c:idx val="2"/>
          <c:order val="4"/>
          <c:tx>
            <c:v>ACT</c:v>
          </c:tx>
          <c:spPr>
            <a:ln w="25400" cap="sq">
              <a:solidFill>
                <a:srgbClr val="D2147D"/>
              </a:solidFill>
              <a:round/>
            </a:ln>
            <a:effectLst/>
          </c:spPr>
          <c:marker>
            <c:symbol val="none"/>
          </c:marker>
          <c:cat>
            <c:strLit>
              <c:ptCount val="5"/>
              <c:pt idx="0">
                <c:v>2017–18</c:v>
              </c:pt>
              <c:pt idx="1">
                <c:v>2018–19</c:v>
              </c:pt>
              <c:pt idx="2">
                <c:v>2019–20</c:v>
              </c:pt>
              <c:pt idx="3">
                <c:v>2020–21</c:v>
              </c:pt>
              <c:pt idx="4">
                <c:v>2021–22</c:v>
              </c:pt>
            </c:strLit>
          </c:cat>
          <c:val>
            <c:numLit>
              <c:formatCode>General</c:formatCode>
              <c:ptCount val="5"/>
              <c:pt idx="0">
                <c:v>0.39053746193365413</c:v>
              </c:pt>
              <c:pt idx="1">
                <c:v>0.50777311043785212</c:v>
              </c:pt>
              <c:pt idx="2">
                <c:v>0.65274037371497462</c:v>
              </c:pt>
              <c:pt idx="3">
                <c:v>0.71863292094552711</c:v>
              </c:pt>
              <c:pt idx="4">
                <c:v>0.75559598865992472</c:v>
              </c:pt>
            </c:numLit>
          </c:val>
          <c:smooth val="0"/>
          <c:extLst>
            <c:ext xmlns:c16="http://schemas.microsoft.com/office/drawing/2014/chart" uri="{C3380CC4-5D6E-409C-BE32-E72D297353CC}">
              <c16:uniqueId val="{00000004-B81B-410B-BE28-9691FF6DE441}"/>
            </c:ext>
          </c:extLst>
        </c:ser>
        <c:ser>
          <c:idx val="5"/>
          <c:order val="5"/>
          <c:tx>
            <c:v>Overall</c:v>
          </c:tx>
          <c:spPr>
            <a:ln w="25400" cap="rnd">
              <a:solidFill>
                <a:srgbClr val="2F3F51"/>
              </a:solidFill>
              <a:prstDash val="sysDot"/>
              <a:round/>
            </a:ln>
            <a:effectLst/>
          </c:spPr>
          <c:marker>
            <c:symbol val="none"/>
          </c:marker>
          <c:cat>
            <c:strLit>
              <c:ptCount val="5"/>
              <c:pt idx="0">
                <c:v>2017–18</c:v>
              </c:pt>
              <c:pt idx="1">
                <c:v>2018–19</c:v>
              </c:pt>
              <c:pt idx="2">
                <c:v>2019–20</c:v>
              </c:pt>
              <c:pt idx="3">
                <c:v>2020–21</c:v>
              </c:pt>
              <c:pt idx="4">
                <c:v>2021–22</c:v>
              </c:pt>
            </c:strLit>
          </c:cat>
          <c:val>
            <c:numLit>
              <c:formatCode>General</c:formatCode>
              <c:ptCount val="5"/>
              <c:pt idx="0">
                <c:v>0.73087316426809379</c:v>
              </c:pt>
              <c:pt idx="1">
                <c:v>0.75335950018439679</c:v>
              </c:pt>
              <c:pt idx="2">
                <c:v>0.76235980534861836</c:v>
              </c:pt>
              <c:pt idx="3">
                <c:v>0.77346694437094266</c:v>
              </c:pt>
              <c:pt idx="4">
                <c:v>0.78147941072405225</c:v>
              </c:pt>
            </c:numLit>
          </c:val>
          <c:smooth val="0"/>
          <c:extLst>
            <c:ext xmlns:c16="http://schemas.microsoft.com/office/drawing/2014/chart" uri="{C3380CC4-5D6E-409C-BE32-E72D297353CC}">
              <c16:uniqueId val="{00000005-B81B-410B-BE28-9691FF6DE441}"/>
            </c:ext>
          </c:extLst>
        </c:ser>
        <c:dLbls>
          <c:showLegendKey val="0"/>
          <c:showVal val="0"/>
          <c:showCatName val="0"/>
          <c:showSerName val="0"/>
          <c:showPercent val="0"/>
          <c:showBubbleSize val="0"/>
        </c:dLbls>
        <c:smooth val="0"/>
        <c:axId val="907385584"/>
        <c:axId val="907384928"/>
      </c:lineChart>
      <c:catAx>
        <c:axId val="90738558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907384928"/>
        <c:crosses val="autoZero"/>
        <c:auto val="1"/>
        <c:lblAlgn val="ctr"/>
        <c:lblOffset val="100"/>
        <c:noMultiLvlLbl val="0"/>
      </c:catAx>
      <c:valAx>
        <c:axId val="90738492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1.0291596587241743E-2"/>
              <c:y val="0.237691738808891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907385584"/>
        <c:crosses val="autoZero"/>
        <c:crossBetween val="between"/>
        <c:majorUnit val="0.2"/>
      </c:valAx>
      <c:spPr>
        <a:solidFill>
          <a:schemeClr val="bg2">
            <a:alpha val="30000"/>
          </a:schemeClr>
        </a:solidFill>
        <a:ln>
          <a:noFill/>
        </a:ln>
        <a:effectLst/>
      </c:spPr>
    </c:plotArea>
    <c:legend>
      <c:legendPos val="b"/>
      <c:layout>
        <c:manualLayout>
          <c:xMode val="edge"/>
          <c:yMode val="edge"/>
          <c:x val="0.11722903193801806"/>
          <c:y val="0.89065264116621168"/>
          <c:w val="0.82026312333585549"/>
          <c:h val="9.85038896242490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35532224292918"/>
          <c:y val="4.6055118110236222E-2"/>
          <c:w val="0.80961016472281266"/>
          <c:h val="0.65002333041703131"/>
        </c:manualLayout>
      </c:layout>
      <c:barChart>
        <c:barDir val="col"/>
        <c:grouping val="clustered"/>
        <c:varyColors val="0"/>
        <c:ser>
          <c:idx val="0"/>
          <c:order val="0"/>
          <c:tx>
            <c:strRef>
              <c:f>'Fig 1.15'!$C$6</c:f>
              <c:strCache>
                <c:ptCount val="1"/>
                <c:pt idx="0">
                  <c:v>Market contracts</c:v>
                </c:pt>
              </c:strCache>
            </c:strRef>
          </c:tx>
          <c:spPr>
            <a:solidFill>
              <a:srgbClr val="5F9E88"/>
            </a:solidFill>
            <a:ln>
              <a:noFill/>
            </a:ln>
            <a:effectLst/>
          </c:spPr>
          <c:invertIfNegative val="0"/>
          <c:dPt>
            <c:idx val="12"/>
            <c:invertIfNegative val="0"/>
            <c:bubble3D val="0"/>
            <c:spPr>
              <a:solidFill>
                <a:srgbClr val="5F9E88"/>
              </a:solidFill>
              <a:ln>
                <a:noFill/>
              </a:ln>
              <a:effectLst/>
            </c:spPr>
            <c:extLst>
              <c:ext xmlns:c16="http://schemas.microsoft.com/office/drawing/2014/chart" uri="{C3380CC4-5D6E-409C-BE32-E72D297353CC}">
                <c16:uniqueId val="{00000001-590A-4878-8B6A-4F64E14FA58C}"/>
              </c:ext>
            </c:extLst>
          </c:dPt>
          <c:dPt>
            <c:idx val="16"/>
            <c:invertIfNegative val="0"/>
            <c:bubble3D val="0"/>
            <c:spPr>
              <a:solidFill>
                <a:srgbClr val="5F9E88"/>
              </a:solidFill>
              <a:ln>
                <a:noFill/>
              </a:ln>
              <a:effectLst/>
            </c:spPr>
            <c:extLst>
              <c:ext xmlns:c16="http://schemas.microsoft.com/office/drawing/2014/chart" uri="{C3380CC4-5D6E-409C-BE32-E72D297353CC}">
                <c16:uniqueId val="{00000003-590A-4878-8B6A-4F64E14FA58C}"/>
              </c:ext>
            </c:extLst>
          </c:dPt>
          <c:dPt>
            <c:idx val="20"/>
            <c:invertIfNegative val="0"/>
            <c:bubble3D val="0"/>
            <c:spPr>
              <a:solidFill>
                <a:srgbClr val="5F9E88"/>
              </a:solidFill>
              <a:ln>
                <a:noFill/>
              </a:ln>
              <a:effectLst/>
            </c:spPr>
            <c:extLst>
              <c:ext xmlns:c16="http://schemas.microsoft.com/office/drawing/2014/chart" uri="{C3380CC4-5D6E-409C-BE32-E72D297353CC}">
                <c16:uniqueId val="{00000005-590A-4878-8B6A-4F64E14FA58C}"/>
              </c:ext>
            </c:extLst>
          </c:dPt>
          <c:dPt>
            <c:idx val="24"/>
            <c:invertIfNegative val="0"/>
            <c:bubble3D val="0"/>
            <c:spPr>
              <a:solidFill>
                <a:srgbClr val="5F9E88"/>
              </a:solidFill>
              <a:ln>
                <a:noFill/>
              </a:ln>
              <a:effectLst/>
            </c:spPr>
            <c:extLst>
              <c:ext xmlns:c16="http://schemas.microsoft.com/office/drawing/2014/chart" uri="{C3380CC4-5D6E-409C-BE32-E72D297353CC}">
                <c16:uniqueId val="{00000007-590A-4878-8B6A-4F64E14FA58C}"/>
              </c:ext>
            </c:extLst>
          </c:dPt>
          <c:dPt>
            <c:idx val="26"/>
            <c:invertIfNegative val="0"/>
            <c:bubble3D val="0"/>
            <c:spPr>
              <a:solidFill>
                <a:srgbClr val="5F9E88"/>
              </a:solidFill>
              <a:ln>
                <a:noFill/>
              </a:ln>
              <a:effectLst/>
            </c:spPr>
            <c:extLst>
              <c:ext xmlns:c16="http://schemas.microsoft.com/office/drawing/2014/chart" uri="{C3380CC4-5D6E-409C-BE32-E72D297353CC}">
                <c16:uniqueId val="{00000009-590A-4878-8B6A-4F64E14FA58C}"/>
              </c:ext>
            </c:extLst>
          </c:dPt>
          <c:dPt>
            <c:idx val="27"/>
            <c:invertIfNegative val="0"/>
            <c:bubble3D val="0"/>
            <c:spPr>
              <a:solidFill>
                <a:srgbClr val="5F9E88"/>
              </a:solidFill>
              <a:ln>
                <a:noFill/>
              </a:ln>
              <a:effectLst/>
            </c:spPr>
            <c:extLst>
              <c:ext xmlns:c16="http://schemas.microsoft.com/office/drawing/2014/chart" uri="{C3380CC4-5D6E-409C-BE32-E72D297353CC}">
                <c16:uniqueId val="{0000000B-590A-4878-8B6A-4F64E14FA58C}"/>
              </c:ext>
            </c:extLst>
          </c:dPt>
          <c:dPt>
            <c:idx val="28"/>
            <c:invertIfNegative val="0"/>
            <c:bubble3D val="0"/>
            <c:spPr>
              <a:solidFill>
                <a:srgbClr val="5F9E88"/>
              </a:solidFill>
              <a:ln>
                <a:noFill/>
              </a:ln>
              <a:effectLst/>
            </c:spPr>
            <c:extLst>
              <c:ext xmlns:c16="http://schemas.microsoft.com/office/drawing/2014/chart" uri="{C3380CC4-5D6E-409C-BE32-E72D297353CC}">
                <c16:uniqueId val="{0000000D-590A-4878-8B6A-4F64E14FA58C}"/>
              </c:ext>
            </c:extLst>
          </c:dPt>
          <c:cat>
            <c:multiLvlStrRef>
              <c:f>'Fig 1.15'!$A$7:$B$35</c:f>
              <c:multiLvlStrCache>
                <c:ptCount val="29"/>
                <c:lvl>
                  <c:pt idx="0">
                    <c:v>2018–19</c:v>
                  </c:pt>
                  <c:pt idx="1">
                    <c:v>2019–20</c:v>
                  </c:pt>
                  <c:pt idx="2">
                    <c:v>2020–21</c:v>
                  </c:pt>
                  <c:pt idx="3">
                    <c:v>2021–22</c:v>
                  </c:pt>
                  <c:pt idx="5">
                    <c:v>2018–19</c:v>
                  </c:pt>
                  <c:pt idx="6">
                    <c:v>2019–20</c:v>
                  </c:pt>
                  <c:pt idx="7">
                    <c:v>2020–21</c:v>
                  </c:pt>
                  <c:pt idx="8">
                    <c:v>2021–22</c:v>
                  </c:pt>
                  <c:pt idx="10">
                    <c:v>2018–19</c:v>
                  </c:pt>
                  <c:pt idx="11">
                    <c:v>2019–20</c:v>
                  </c:pt>
                  <c:pt idx="12">
                    <c:v>2020–21</c:v>
                  </c:pt>
                  <c:pt idx="13">
                    <c:v>2021–22</c:v>
                  </c:pt>
                  <c:pt idx="15">
                    <c:v>2018–19</c:v>
                  </c:pt>
                  <c:pt idx="16">
                    <c:v>2019–20</c:v>
                  </c:pt>
                  <c:pt idx="17">
                    <c:v>2020–21</c:v>
                  </c:pt>
                  <c:pt idx="18">
                    <c:v>2021–22</c:v>
                  </c:pt>
                  <c:pt idx="20">
                    <c:v>2018–19</c:v>
                  </c:pt>
                  <c:pt idx="21">
                    <c:v>2019–20</c:v>
                  </c:pt>
                  <c:pt idx="22">
                    <c:v>2020–21</c:v>
                  </c:pt>
                  <c:pt idx="23">
                    <c:v>2021–22</c:v>
                  </c:pt>
                  <c:pt idx="25">
                    <c:v>2018–19</c:v>
                  </c:pt>
                  <c:pt idx="26">
                    <c:v>2019–20</c:v>
                  </c:pt>
                  <c:pt idx="27">
                    <c:v>2020–21</c:v>
                  </c:pt>
                  <c:pt idx="28">
                    <c:v>2021–22</c:v>
                  </c:pt>
                </c:lvl>
                <c:lvl>
                  <c:pt idx="0">
                    <c:v>AGL</c:v>
                  </c:pt>
                  <c:pt idx="5">
                    <c:v>EnergyAustralia</c:v>
                  </c:pt>
                  <c:pt idx="10">
                    <c:v>Origin Energy</c:v>
                  </c:pt>
                  <c:pt idx="15">
                    <c:v>Primary regional retailers</c:v>
                  </c:pt>
                  <c:pt idx="20">
                    <c:v>Tier 2 retailers</c:v>
                  </c:pt>
                  <c:pt idx="25">
                    <c:v>Overall</c:v>
                  </c:pt>
                </c:lvl>
              </c:multiLvlStrCache>
            </c:multiLvlStrRef>
          </c:cat>
          <c:val>
            <c:numRef>
              <c:f>'Fig 1.15'!$C$7:$C$35</c:f>
              <c:numCache>
                <c:formatCode>0%</c:formatCode>
                <c:ptCount val="29"/>
                <c:pt idx="0">
                  <c:v>0.80457347418429392</c:v>
                </c:pt>
                <c:pt idx="1">
                  <c:v>0.81004740336571435</c:v>
                </c:pt>
                <c:pt idx="2">
                  <c:v>0.82360745671245739</c:v>
                </c:pt>
                <c:pt idx="3">
                  <c:v>0.82776991912420428</c:v>
                </c:pt>
                <c:pt idx="5">
                  <c:v>0.75560528278706507</c:v>
                </c:pt>
                <c:pt idx="6">
                  <c:v>0.7435052731654469</c:v>
                </c:pt>
                <c:pt idx="7">
                  <c:v>0.73424666949220496</c:v>
                </c:pt>
                <c:pt idx="8">
                  <c:v>0.76933392936969158</c:v>
                </c:pt>
                <c:pt idx="10">
                  <c:v>0.7298178558411238</c:v>
                </c:pt>
                <c:pt idx="11">
                  <c:v>0.71939506276855669</c:v>
                </c:pt>
                <c:pt idx="12">
                  <c:v>0.76564465159537931</c:v>
                </c:pt>
                <c:pt idx="13">
                  <c:v>0.79426455292544373</c:v>
                </c:pt>
                <c:pt idx="15">
                  <c:v>1.4971704195420139E-2</c:v>
                </c:pt>
                <c:pt idx="16">
                  <c:v>1.6728611459591283E-2</c:v>
                </c:pt>
                <c:pt idx="17">
                  <c:v>1.9331232848866755E-2</c:v>
                </c:pt>
                <c:pt idx="18">
                  <c:v>2.2207292354642555E-2</c:v>
                </c:pt>
                <c:pt idx="20">
                  <c:v>0.91792576701865991</c:v>
                </c:pt>
                <c:pt idx="21">
                  <c:v>0.91447569032695242</c:v>
                </c:pt>
                <c:pt idx="22">
                  <c:v>0.91400548172228069</c:v>
                </c:pt>
                <c:pt idx="23">
                  <c:v>0.90244264317731027</c:v>
                </c:pt>
                <c:pt idx="25">
                  <c:v>0.62203941903337856</c:v>
                </c:pt>
                <c:pt idx="26">
                  <c:v>0.63744516592539824</c:v>
                </c:pt>
                <c:pt idx="27">
                  <c:v>0.64110543350967475</c:v>
                </c:pt>
                <c:pt idx="28">
                  <c:v>0.66055230649877661</c:v>
                </c:pt>
              </c:numCache>
            </c:numRef>
          </c:val>
          <c:extLst>
            <c:ext xmlns:c16="http://schemas.microsoft.com/office/drawing/2014/chart" uri="{C3380CC4-5D6E-409C-BE32-E72D297353CC}">
              <c16:uniqueId val="{0000000E-590A-4878-8B6A-4F64E14FA58C}"/>
            </c:ext>
          </c:extLst>
        </c:ser>
        <c:dLbls>
          <c:showLegendKey val="0"/>
          <c:showVal val="0"/>
          <c:showCatName val="0"/>
          <c:showSerName val="0"/>
          <c:showPercent val="0"/>
          <c:showBubbleSize val="0"/>
        </c:dLbls>
        <c:gapWidth val="50"/>
        <c:axId val="851097840"/>
        <c:axId val="851100792"/>
      </c:barChart>
      <c:lineChart>
        <c:grouping val="standard"/>
        <c:varyColors val="0"/>
        <c:ser>
          <c:idx val="1"/>
          <c:order val="1"/>
          <c:tx>
            <c:strRef>
              <c:f>'Fig 1.15'!$D$6</c:f>
              <c:strCache>
                <c:ptCount val="1"/>
                <c:pt idx="0">
                  <c:v>Market share</c:v>
                </c:pt>
              </c:strCache>
            </c:strRef>
          </c:tx>
          <c:spPr>
            <a:ln w="34925" cap="rnd">
              <a:noFill/>
              <a:round/>
            </a:ln>
            <a:effectLst/>
          </c:spPr>
          <c:marker>
            <c:symbol val="circle"/>
            <c:size val="5"/>
            <c:spPr>
              <a:solidFill>
                <a:srgbClr val="BFD8CF"/>
              </a:solidFill>
              <a:ln w="9525">
                <a:noFill/>
                <a:round/>
              </a:ln>
              <a:effectLst/>
            </c:spPr>
          </c:marker>
          <c:cat>
            <c:multiLvlStrRef>
              <c:f>'Fig 1.15'!$A$7:$B$35</c:f>
              <c:multiLvlStrCache>
                <c:ptCount val="29"/>
                <c:lvl>
                  <c:pt idx="0">
                    <c:v>2018–19</c:v>
                  </c:pt>
                  <c:pt idx="1">
                    <c:v>2019–20</c:v>
                  </c:pt>
                  <c:pt idx="2">
                    <c:v>2020–21</c:v>
                  </c:pt>
                  <c:pt idx="3">
                    <c:v>2021–22</c:v>
                  </c:pt>
                  <c:pt idx="5">
                    <c:v>2018–19</c:v>
                  </c:pt>
                  <c:pt idx="6">
                    <c:v>2019–20</c:v>
                  </c:pt>
                  <c:pt idx="7">
                    <c:v>2020–21</c:v>
                  </c:pt>
                  <c:pt idx="8">
                    <c:v>2021–22</c:v>
                  </c:pt>
                  <c:pt idx="10">
                    <c:v>2018–19</c:v>
                  </c:pt>
                  <c:pt idx="11">
                    <c:v>2019–20</c:v>
                  </c:pt>
                  <c:pt idx="12">
                    <c:v>2020–21</c:v>
                  </c:pt>
                  <c:pt idx="13">
                    <c:v>2021–22</c:v>
                  </c:pt>
                  <c:pt idx="15">
                    <c:v>2018–19</c:v>
                  </c:pt>
                  <c:pt idx="16">
                    <c:v>2019–20</c:v>
                  </c:pt>
                  <c:pt idx="17">
                    <c:v>2020–21</c:v>
                  </c:pt>
                  <c:pt idx="18">
                    <c:v>2021–22</c:v>
                  </c:pt>
                  <c:pt idx="20">
                    <c:v>2018–19</c:v>
                  </c:pt>
                  <c:pt idx="21">
                    <c:v>2019–20</c:v>
                  </c:pt>
                  <c:pt idx="22">
                    <c:v>2020–21</c:v>
                  </c:pt>
                  <c:pt idx="23">
                    <c:v>2021–22</c:v>
                  </c:pt>
                  <c:pt idx="25">
                    <c:v>2018–19</c:v>
                  </c:pt>
                  <c:pt idx="26">
                    <c:v>2019–20</c:v>
                  </c:pt>
                  <c:pt idx="27">
                    <c:v>2020–21</c:v>
                  </c:pt>
                  <c:pt idx="28">
                    <c:v>2021–22</c:v>
                  </c:pt>
                </c:lvl>
                <c:lvl>
                  <c:pt idx="0">
                    <c:v>AGL</c:v>
                  </c:pt>
                  <c:pt idx="5">
                    <c:v>EnergyAustralia</c:v>
                  </c:pt>
                  <c:pt idx="10">
                    <c:v>Origin Energy</c:v>
                  </c:pt>
                  <c:pt idx="15">
                    <c:v>Primary regional retailers</c:v>
                  </c:pt>
                  <c:pt idx="20">
                    <c:v>Tier 2 retailers</c:v>
                  </c:pt>
                  <c:pt idx="25">
                    <c:v>Overall</c:v>
                  </c:pt>
                </c:lvl>
              </c:multiLvlStrCache>
            </c:multiLvlStrRef>
          </c:cat>
          <c:val>
            <c:numRef>
              <c:f>'Fig 1.15'!$D$7:$D$35</c:f>
              <c:numCache>
                <c:formatCode>0%</c:formatCode>
                <c:ptCount val="29"/>
                <c:pt idx="0">
                  <c:v>0.18198215476223092</c:v>
                </c:pt>
                <c:pt idx="1">
                  <c:v>0.19947924418246299</c:v>
                </c:pt>
                <c:pt idx="2">
                  <c:v>0.20015665095184101</c:v>
                </c:pt>
                <c:pt idx="3">
                  <c:v>0.19807582785389935</c:v>
                </c:pt>
                <c:pt idx="5">
                  <c:v>0.13876179256052676</c:v>
                </c:pt>
                <c:pt idx="6">
                  <c:v>0.13598882720197478</c:v>
                </c:pt>
                <c:pt idx="7">
                  <c:v>0.13024258518827952</c:v>
                </c:pt>
                <c:pt idx="8">
                  <c:v>0.13285102132182525</c:v>
                </c:pt>
                <c:pt idx="10">
                  <c:v>0.3090282534376893</c:v>
                </c:pt>
                <c:pt idx="11">
                  <c:v>0.28548964426544715</c:v>
                </c:pt>
                <c:pt idx="12">
                  <c:v>0.2823208211493704</c:v>
                </c:pt>
                <c:pt idx="13">
                  <c:v>0.26645733655348425</c:v>
                </c:pt>
                <c:pt idx="15">
                  <c:v>0.20561750550243385</c:v>
                </c:pt>
                <c:pt idx="16">
                  <c:v>0.20155835877730624</c:v>
                </c:pt>
                <c:pt idx="17">
                  <c:v>0.20003282210419526</c:v>
                </c:pt>
                <c:pt idx="18">
                  <c:v>0.20761293623552987</c:v>
                </c:pt>
                <c:pt idx="20">
                  <c:v>0.16461029373711913</c:v>
                </c:pt>
                <c:pt idx="21">
                  <c:v>0.17748392557280884</c:v>
                </c:pt>
                <c:pt idx="22">
                  <c:v>0.18724712060631377</c:v>
                </c:pt>
                <c:pt idx="23">
                  <c:v>0.19500287803526126</c:v>
                </c:pt>
              </c:numCache>
            </c:numRef>
          </c:val>
          <c:smooth val="0"/>
          <c:extLst>
            <c:ext xmlns:c16="http://schemas.microsoft.com/office/drawing/2014/chart" uri="{C3380CC4-5D6E-409C-BE32-E72D297353CC}">
              <c16:uniqueId val="{0000000F-590A-4878-8B6A-4F64E14FA58C}"/>
            </c:ext>
          </c:extLst>
        </c:ser>
        <c:dLbls>
          <c:showLegendKey val="0"/>
          <c:showVal val="0"/>
          <c:showCatName val="0"/>
          <c:showSerName val="0"/>
          <c:showPercent val="0"/>
          <c:showBubbleSize val="0"/>
        </c:dLbls>
        <c:marker val="1"/>
        <c:smooth val="0"/>
        <c:axId val="912148880"/>
        <c:axId val="912143960"/>
      </c:lineChart>
      <c:catAx>
        <c:axId val="851097840"/>
        <c:scaling>
          <c:orientation val="minMax"/>
        </c:scaling>
        <c:delete val="0"/>
        <c:axPos val="b"/>
        <c:numFmt formatCode="General" sourceLinked="1"/>
        <c:majorTickMark val="none"/>
        <c:minorTickMark val="none"/>
        <c:tickLblPos val="nextTo"/>
        <c:spPr>
          <a:noFill/>
          <a:ln w="12700" cap="flat" cmpd="sng" algn="ctr">
            <a:solidFill>
              <a:schemeClr val="bg2"/>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100792"/>
        <c:crosses val="autoZero"/>
        <c:auto val="1"/>
        <c:lblAlgn val="ctr"/>
        <c:lblOffset val="100"/>
        <c:noMultiLvlLbl val="0"/>
      </c:catAx>
      <c:valAx>
        <c:axId val="851100792"/>
        <c:scaling>
          <c:orientation val="minMax"/>
          <c:max val="1"/>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Market contracts</a:t>
                </a:r>
              </a:p>
            </c:rich>
          </c:tx>
          <c:layout>
            <c:manualLayout>
              <c:xMode val="edge"/>
              <c:yMode val="edge"/>
              <c:x val="4.7598167876074316E-3"/>
              <c:y val="0.2521962671332750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097840"/>
        <c:crosses val="autoZero"/>
        <c:crossBetween val="between"/>
        <c:majorUnit val="0.2"/>
      </c:valAx>
      <c:valAx>
        <c:axId val="912143960"/>
        <c:scaling>
          <c:orientation val="minMax"/>
          <c:max val="0.75000000000000011"/>
        </c:scaling>
        <c:delete val="0"/>
        <c:axPos val="r"/>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Market share</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12148880"/>
        <c:crosses val="max"/>
        <c:crossBetween val="between"/>
        <c:majorUnit val="0.15000000000000002"/>
        <c:minorUnit val="1.5000000000000003E-2"/>
      </c:valAx>
      <c:catAx>
        <c:axId val="912148880"/>
        <c:scaling>
          <c:orientation val="minMax"/>
        </c:scaling>
        <c:delete val="1"/>
        <c:axPos val="t"/>
        <c:numFmt formatCode="General" sourceLinked="1"/>
        <c:majorTickMark val="none"/>
        <c:minorTickMark val="none"/>
        <c:tickLblPos val="nextTo"/>
        <c:crossAx val="912143960"/>
        <c:crosses val="max"/>
        <c:auto val="1"/>
        <c:lblAlgn val="ctr"/>
        <c:lblOffset val="100"/>
        <c:tickMarkSkip val="1"/>
        <c:noMultiLvlLbl val="0"/>
      </c:catAx>
      <c:spPr>
        <a:solidFill>
          <a:schemeClr val="bg2">
            <a:alpha val="30000"/>
          </a:schemeClr>
        </a:solidFill>
        <a:ln>
          <a:noFill/>
        </a:ln>
        <a:effectLst/>
      </c:spPr>
    </c:plotArea>
    <c:legend>
      <c:legendPos val="b"/>
      <c:layout>
        <c:manualLayout>
          <c:xMode val="edge"/>
          <c:yMode val="edge"/>
          <c:x val="0.2916376802723728"/>
          <c:y val="0.93486932399191747"/>
          <c:w val="0.34043580492504344"/>
          <c:h val="5.52996889950486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903648701943344E-2"/>
          <c:y val="4.047836913606933E-2"/>
          <c:w val="0.81806835026450708"/>
          <c:h val="0.66282764443707831"/>
        </c:manualLayout>
      </c:layout>
      <c:barChart>
        <c:barDir val="col"/>
        <c:grouping val="clustered"/>
        <c:varyColors val="0"/>
        <c:ser>
          <c:idx val="0"/>
          <c:order val="0"/>
          <c:tx>
            <c:strRef>
              <c:f>'Fig 1.16'!$C$6</c:f>
              <c:strCache>
                <c:ptCount val="1"/>
                <c:pt idx="0">
                  <c:v>Market contracts</c:v>
                </c:pt>
              </c:strCache>
            </c:strRef>
          </c:tx>
          <c:spPr>
            <a:solidFill>
              <a:srgbClr val="0B5B8B"/>
            </a:solidFill>
            <a:ln>
              <a:noFill/>
            </a:ln>
            <a:effectLst/>
          </c:spPr>
          <c:invertIfNegative val="0"/>
          <c:dPt>
            <c:idx val="13"/>
            <c:invertIfNegative val="0"/>
            <c:bubble3D val="0"/>
            <c:spPr>
              <a:solidFill>
                <a:srgbClr val="0B5B8B"/>
              </a:solidFill>
              <a:ln>
                <a:noFill/>
              </a:ln>
              <a:effectLst/>
            </c:spPr>
            <c:extLst>
              <c:ext xmlns:c16="http://schemas.microsoft.com/office/drawing/2014/chart" uri="{C3380CC4-5D6E-409C-BE32-E72D297353CC}">
                <c16:uniqueId val="{00000001-AA89-4C27-96CB-A1A84B005AD1}"/>
              </c:ext>
            </c:extLst>
          </c:dPt>
          <c:dPt>
            <c:idx val="17"/>
            <c:invertIfNegative val="0"/>
            <c:bubble3D val="0"/>
            <c:spPr>
              <a:solidFill>
                <a:srgbClr val="0B5B8B"/>
              </a:solidFill>
              <a:ln>
                <a:noFill/>
              </a:ln>
              <a:effectLst/>
            </c:spPr>
            <c:extLst>
              <c:ext xmlns:c16="http://schemas.microsoft.com/office/drawing/2014/chart" uri="{C3380CC4-5D6E-409C-BE32-E72D297353CC}">
                <c16:uniqueId val="{00000009-3CA2-48C4-8F05-495D7DFF51BF}"/>
              </c:ext>
            </c:extLst>
          </c:dPt>
          <c:dPt>
            <c:idx val="21"/>
            <c:invertIfNegative val="0"/>
            <c:bubble3D val="0"/>
            <c:spPr>
              <a:solidFill>
                <a:srgbClr val="0B5B8B"/>
              </a:solidFill>
              <a:ln>
                <a:noFill/>
              </a:ln>
              <a:effectLst/>
            </c:spPr>
            <c:extLst>
              <c:ext xmlns:c16="http://schemas.microsoft.com/office/drawing/2014/chart" uri="{C3380CC4-5D6E-409C-BE32-E72D297353CC}">
                <c16:uniqueId val="{0000000F-3CA2-48C4-8F05-495D7DFF51BF}"/>
              </c:ext>
            </c:extLst>
          </c:dPt>
          <c:dPt>
            <c:idx val="25"/>
            <c:invertIfNegative val="0"/>
            <c:bubble3D val="0"/>
            <c:spPr>
              <a:solidFill>
                <a:srgbClr val="0B5B8B"/>
              </a:solidFill>
              <a:ln>
                <a:noFill/>
              </a:ln>
              <a:effectLst/>
            </c:spPr>
            <c:extLst>
              <c:ext xmlns:c16="http://schemas.microsoft.com/office/drawing/2014/chart" uri="{C3380CC4-5D6E-409C-BE32-E72D297353CC}">
                <c16:uniqueId val="{00000007-AA89-4C27-96CB-A1A84B005AD1}"/>
              </c:ext>
            </c:extLst>
          </c:dPt>
          <c:dPt>
            <c:idx val="27"/>
            <c:invertIfNegative val="0"/>
            <c:bubble3D val="0"/>
            <c:spPr>
              <a:solidFill>
                <a:srgbClr val="0B5B8B"/>
              </a:solidFill>
              <a:ln>
                <a:noFill/>
              </a:ln>
              <a:effectLst/>
            </c:spPr>
            <c:extLst>
              <c:ext xmlns:c16="http://schemas.microsoft.com/office/drawing/2014/chart" uri="{C3380CC4-5D6E-409C-BE32-E72D297353CC}">
                <c16:uniqueId val="{00000009-AA89-4C27-96CB-A1A84B005AD1}"/>
              </c:ext>
            </c:extLst>
          </c:dPt>
          <c:dPt>
            <c:idx val="28"/>
            <c:invertIfNegative val="0"/>
            <c:bubble3D val="0"/>
            <c:spPr>
              <a:solidFill>
                <a:srgbClr val="0B5B8B"/>
              </a:solidFill>
              <a:ln>
                <a:noFill/>
              </a:ln>
              <a:effectLst/>
            </c:spPr>
            <c:extLst>
              <c:ext xmlns:c16="http://schemas.microsoft.com/office/drawing/2014/chart" uri="{C3380CC4-5D6E-409C-BE32-E72D297353CC}">
                <c16:uniqueId val="{0000000B-AA89-4C27-96CB-A1A84B005AD1}"/>
              </c:ext>
            </c:extLst>
          </c:dPt>
          <c:cat>
            <c:multiLvlStrRef>
              <c:f>'Fig 1.16'!$A$7:$B$35</c:f>
              <c:multiLvlStrCache>
                <c:ptCount val="29"/>
                <c:lvl>
                  <c:pt idx="0">
                    <c:v>2018–19</c:v>
                  </c:pt>
                  <c:pt idx="1">
                    <c:v>2019–20</c:v>
                  </c:pt>
                  <c:pt idx="2">
                    <c:v>2020–21</c:v>
                  </c:pt>
                  <c:pt idx="3">
                    <c:v>2021–22</c:v>
                  </c:pt>
                  <c:pt idx="5">
                    <c:v>2018–19</c:v>
                  </c:pt>
                  <c:pt idx="6">
                    <c:v>2019–20</c:v>
                  </c:pt>
                  <c:pt idx="7">
                    <c:v>2020–21</c:v>
                  </c:pt>
                  <c:pt idx="8">
                    <c:v>2021–22</c:v>
                  </c:pt>
                  <c:pt idx="10">
                    <c:v>2018–19</c:v>
                  </c:pt>
                  <c:pt idx="11">
                    <c:v>2019–20</c:v>
                  </c:pt>
                  <c:pt idx="12">
                    <c:v>2020–21</c:v>
                  </c:pt>
                  <c:pt idx="13">
                    <c:v>2021–22</c:v>
                  </c:pt>
                  <c:pt idx="15">
                    <c:v>2018–19</c:v>
                  </c:pt>
                  <c:pt idx="16">
                    <c:v>2019–20</c:v>
                  </c:pt>
                  <c:pt idx="17">
                    <c:v>2020–21</c:v>
                  </c:pt>
                  <c:pt idx="18">
                    <c:v>2021–22</c:v>
                  </c:pt>
                  <c:pt idx="20">
                    <c:v>2018–19</c:v>
                  </c:pt>
                  <c:pt idx="21">
                    <c:v>2019–20</c:v>
                  </c:pt>
                  <c:pt idx="22">
                    <c:v>2020–21</c:v>
                  </c:pt>
                  <c:pt idx="23">
                    <c:v>2021–22</c:v>
                  </c:pt>
                  <c:pt idx="25">
                    <c:v>2018–19</c:v>
                  </c:pt>
                  <c:pt idx="26">
                    <c:v>2019–20</c:v>
                  </c:pt>
                  <c:pt idx="27">
                    <c:v>2020–21</c:v>
                  </c:pt>
                  <c:pt idx="28">
                    <c:v>2021–22</c:v>
                  </c:pt>
                </c:lvl>
                <c:lvl>
                  <c:pt idx="0">
                    <c:v>AGL</c:v>
                  </c:pt>
                  <c:pt idx="5">
                    <c:v>EnergyAustralia</c:v>
                  </c:pt>
                  <c:pt idx="10">
                    <c:v>Origin Energy</c:v>
                  </c:pt>
                  <c:pt idx="15">
                    <c:v>ActewAGL</c:v>
                  </c:pt>
                  <c:pt idx="20">
                    <c:v>Tier 2 retailers</c:v>
                  </c:pt>
                  <c:pt idx="25">
                    <c:v>Overall</c:v>
                  </c:pt>
                </c:lvl>
              </c:multiLvlStrCache>
            </c:multiLvlStrRef>
          </c:cat>
          <c:val>
            <c:numRef>
              <c:f>'Fig 1.16'!$C$7:$C$35</c:f>
              <c:numCache>
                <c:formatCode>0%</c:formatCode>
                <c:ptCount val="29"/>
                <c:pt idx="0">
                  <c:v>0.83398133417275677</c:v>
                </c:pt>
                <c:pt idx="1">
                  <c:v>0.84599752822271401</c:v>
                </c:pt>
                <c:pt idx="2">
                  <c:v>0.86782614971042993</c:v>
                </c:pt>
                <c:pt idx="3">
                  <c:v>0.8755398796848316</c:v>
                </c:pt>
                <c:pt idx="5">
                  <c:v>0.95591698734774677</c:v>
                </c:pt>
                <c:pt idx="6">
                  <c:v>0.94557257030140518</c:v>
                </c:pt>
                <c:pt idx="7">
                  <c:v>0.94640659230992219</c:v>
                </c:pt>
                <c:pt idx="8">
                  <c:v>0.94108446298227322</c:v>
                </c:pt>
                <c:pt idx="10">
                  <c:v>0.85003355144611847</c:v>
                </c:pt>
                <c:pt idx="11">
                  <c:v>0.86224923185145363</c:v>
                </c:pt>
                <c:pt idx="12">
                  <c:v>0.87110546755827467</c:v>
                </c:pt>
                <c:pt idx="13">
                  <c:v>0.88310382368340135</c:v>
                </c:pt>
                <c:pt idx="15">
                  <c:v>0.41783619217346107</c:v>
                </c:pt>
                <c:pt idx="16">
                  <c:v>0.54146468507674606</c:v>
                </c:pt>
                <c:pt idx="17">
                  <c:v>0.59324440619621344</c:v>
                </c:pt>
                <c:pt idx="18">
                  <c:v>0.61107656817424061</c:v>
                </c:pt>
                <c:pt idx="20">
                  <c:v>0.93568349560491015</c:v>
                </c:pt>
                <c:pt idx="21">
                  <c:v>0.94457051418990001</c:v>
                </c:pt>
                <c:pt idx="22">
                  <c:v>0.94956788952257654</c:v>
                </c:pt>
                <c:pt idx="23">
                  <c:v>0.95001738117383994</c:v>
                </c:pt>
                <c:pt idx="25">
                  <c:v>0.8482326812232508</c:v>
                </c:pt>
                <c:pt idx="26">
                  <c:v>0.8640943202725524</c:v>
                </c:pt>
                <c:pt idx="27">
                  <c:v>0.87902441155063782</c:v>
                </c:pt>
                <c:pt idx="28">
                  <c:v>0.88714150292469474</c:v>
                </c:pt>
              </c:numCache>
            </c:numRef>
          </c:val>
          <c:extLst>
            <c:ext xmlns:c16="http://schemas.microsoft.com/office/drawing/2014/chart" uri="{C3380CC4-5D6E-409C-BE32-E72D297353CC}">
              <c16:uniqueId val="{00000014-3CA2-48C4-8F05-495D7DFF51BF}"/>
            </c:ext>
          </c:extLst>
        </c:ser>
        <c:dLbls>
          <c:showLegendKey val="0"/>
          <c:showVal val="0"/>
          <c:showCatName val="0"/>
          <c:showSerName val="0"/>
          <c:showPercent val="0"/>
          <c:showBubbleSize val="0"/>
        </c:dLbls>
        <c:gapWidth val="50"/>
        <c:axId val="851097840"/>
        <c:axId val="851100792"/>
      </c:barChart>
      <c:lineChart>
        <c:grouping val="standard"/>
        <c:varyColors val="0"/>
        <c:ser>
          <c:idx val="1"/>
          <c:order val="1"/>
          <c:tx>
            <c:strRef>
              <c:f>'Fig 1.16'!$D$6</c:f>
              <c:strCache>
                <c:ptCount val="1"/>
                <c:pt idx="0">
                  <c:v>Market share</c:v>
                </c:pt>
              </c:strCache>
            </c:strRef>
          </c:tx>
          <c:spPr>
            <a:ln w="34925" cap="rnd">
              <a:noFill/>
              <a:round/>
            </a:ln>
            <a:effectLst/>
          </c:spPr>
          <c:marker>
            <c:symbol val="circle"/>
            <c:size val="5"/>
            <c:spPr>
              <a:solidFill>
                <a:srgbClr val="89B3CE">
                  <a:lumMod val="60000"/>
                  <a:lumOff val="40000"/>
                </a:srgbClr>
              </a:solidFill>
              <a:ln w="9525">
                <a:noFill/>
                <a:round/>
              </a:ln>
              <a:effectLst/>
            </c:spPr>
          </c:marker>
          <c:cat>
            <c:multiLvlStrRef>
              <c:f>'Fig 1.16'!$A$7:$B$35</c:f>
              <c:multiLvlStrCache>
                <c:ptCount val="29"/>
                <c:lvl>
                  <c:pt idx="0">
                    <c:v>2018–19</c:v>
                  </c:pt>
                  <c:pt idx="1">
                    <c:v>2019–20</c:v>
                  </c:pt>
                  <c:pt idx="2">
                    <c:v>2020–21</c:v>
                  </c:pt>
                  <c:pt idx="3">
                    <c:v>2021–22</c:v>
                  </c:pt>
                  <c:pt idx="5">
                    <c:v>2018–19</c:v>
                  </c:pt>
                  <c:pt idx="6">
                    <c:v>2019–20</c:v>
                  </c:pt>
                  <c:pt idx="7">
                    <c:v>2020–21</c:v>
                  </c:pt>
                  <c:pt idx="8">
                    <c:v>2021–22</c:v>
                  </c:pt>
                  <c:pt idx="10">
                    <c:v>2018–19</c:v>
                  </c:pt>
                  <c:pt idx="11">
                    <c:v>2019–20</c:v>
                  </c:pt>
                  <c:pt idx="12">
                    <c:v>2020–21</c:v>
                  </c:pt>
                  <c:pt idx="13">
                    <c:v>2021–22</c:v>
                  </c:pt>
                  <c:pt idx="15">
                    <c:v>2018–19</c:v>
                  </c:pt>
                  <c:pt idx="16">
                    <c:v>2019–20</c:v>
                  </c:pt>
                  <c:pt idx="17">
                    <c:v>2020–21</c:v>
                  </c:pt>
                  <c:pt idx="18">
                    <c:v>2021–22</c:v>
                  </c:pt>
                  <c:pt idx="20">
                    <c:v>2018–19</c:v>
                  </c:pt>
                  <c:pt idx="21">
                    <c:v>2019–20</c:v>
                  </c:pt>
                  <c:pt idx="22">
                    <c:v>2020–21</c:v>
                  </c:pt>
                  <c:pt idx="23">
                    <c:v>2021–22</c:v>
                  </c:pt>
                  <c:pt idx="25">
                    <c:v>2018–19</c:v>
                  </c:pt>
                  <c:pt idx="26">
                    <c:v>2019–20</c:v>
                  </c:pt>
                  <c:pt idx="27">
                    <c:v>2020–21</c:v>
                  </c:pt>
                  <c:pt idx="28">
                    <c:v>2021–22</c:v>
                  </c:pt>
                </c:lvl>
                <c:lvl>
                  <c:pt idx="0">
                    <c:v>AGL</c:v>
                  </c:pt>
                  <c:pt idx="5">
                    <c:v>EnergyAustralia</c:v>
                  </c:pt>
                  <c:pt idx="10">
                    <c:v>Origin Energy</c:v>
                  </c:pt>
                  <c:pt idx="15">
                    <c:v>ActewAGL</c:v>
                  </c:pt>
                  <c:pt idx="20">
                    <c:v>Tier 2 retailers</c:v>
                  </c:pt>
                  <c:pt idx="25">
                    <c:v>Overall</c:v>
                  </c:pt>
                </c:lvl>
              </c:multiLvlStrCache>
            </c:multiLvlStrRef>
          </c:cat>
          <c:val>
            <c:numRef>
              <c:f>'Fig 1.16'!$D$7:$D$35</c:f>
              <c:numCache>
                <c:formatCode>0%</c:formatCode>
                <c:ptCount val="29"/>
                <c:pt idx="0">
                  <c:v>0.38205670297686684</c:v>
                </c:pt>
                <c:pt idx="1">
                  <c:v>0.37043199513596631</c:v>
                </c:pt>
                <c:pt idx="2">
                  <c:v>0.37055896839570862</c:v>
                </c:pt>
                <c:pt idx="3">
                  <c:v>0.36031523624165462</c:v>
                </c:pt>
                <c:pt idx="5">
                  <c:v>0.19282466858564812</c:v>
                </c:pt>
                <c:pt idx="6">
                  <c:v>0.19081153633707318</c:v>
                </c:pt>
                <c:pt idx="7">
                  <c:v>0.18757551865241073</c:v>
                </c:pt>
                <c:pt idx="8">
                  <c:v>0.18385070230662603</c:v>
                </c:pt>
                <c:pt idx="10">
                  <c:v>0.27264364848556327</c:v>
                </c:pt>
                <c:pt idx="11">
                  <c:v>0.27267360352425302</c:v>
                </c:pt>
                <c:pt idx="12">
                  <c:v>0.27027153510060165</c:v>
                </c:pt>
                <c:pt idx="13">
                  <c:v>0.26576468332813563</c:v>
                </c:pt>
                <c:pt idx="15">
                  <c:v>5.6279958933363301E-2</c:v>
                </c:pt>
                <c:pt idx="16">
                  <c:v>5.3846825462528801E-2</c:v>
                </c:pt>
                <c:pt idx="17">
                  <c:v>5.179058596902994E-2</c:v>
                </c:pt>
                <c:pt idx="18">
                  <c:v>4.9020110202815943E-2</c:v>
                </c:pt>
                <c:pt idx="20">
                  <c:v>9.6195021018558466E-2</c:v>
                </c:pt>
                <c:pt idx="21">
                  <c:v>0.11223603954017872</c:v>
                </c:pt>
                <c:pt idx="22">
                  <c:v>0.11980339188224906</c:v>
                </c:pt>
                <c:pt idx="23">
                  <c:v>0.14104926792076777</c:v>
                </c:pt>
              </c:numCache>
            </c:numRef>
          </c:val>
          <c:smooth val="0"/>
          <c:extLst>
            <c:ext xmlns:c16="http://schemas.microsoft.com/office/drawing/2014/chart" uri="{C3380CC4-5D6E-409C-BE32-E72D297353CC}">
              <c16:uniqueId val="{00000015-3CA2-48C4-8F05-495D7DFF51BF}"/>
            </c:ext>
          </c:extLst>
        </c:ser>
        <c:dLbls>
          <c:showLegendKey val="0"/>
          <c:showVal val="0"/>
          <c:showCatName val="0"/>
          <c:showSerName val="0"/>
          <c:showPercent val="0"/>
          <c:showBubbleSize val="0"/>
        </c:dLbls>
        <c:marker val="1"/>
        <c:smooth val="0"/>
        <c:axId val="912148880"/>
        <c:axId val="912143960"/>
      </c:lineChart>
      <c:catAx>
        <c:axId val="851097840"/>
        <c:scaling>
          <c:orientation val="minMax"/>
        </c:scaling>
        <c:delete val="0"/>
        <c:axPos val="b"/>
        <c:numFmt formatCode="General" sourceLinked="1"/>
        <c:majorTickMark val="none"/>
        <c:minorTickMark val="none"/>
        <c:tickLblPos val="nextTo"/>
        <c:spPr>
          <a:noFill/>
          <a:ln w="12700" cap="flat" cmpd="sng" algn="ctr">
            <a:solidFill>
              <a:schemeClr val="bg2"/>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51100792"/>
        <c:crosses val="autoZero"/>
        <c:auto val="1"/>
        <c:lblAlgn val="ctr"/>
        <c:lblOffset val="100"/>
        <c:noMultiLvlLbl val="0"/>
      </c:catAx>
      <c:valAx>
        <c:axId val="851100792"/>
        <c:scaling>
          <c:orientation val="minMax"/>
          <c:max val="1"/>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Market contracts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51097840"/>
        <c:crosses val="autoZero"/>
        <c:crossBetween val="between"/>
        <c:majorUnit val="0.2"/>
      </c:valAx>
      <c:valAx>
        <c:axId val="912143960"/>
        <c:scaling>
          <c:orientation val="minMax"/>
          <c:max val="0.75000000000000011"/>
        </c:scaling>
        <c:delete val="0"/>
        <c:axPos val="r"/>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Market share</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912148880"/>
        <c:crosses val="max"/>
        <c:crossBetween val="between"/>
        <c:majorUnit val="0.15000000000000002"/>
      </c:valAx>
      <c:catAx>
        <c:axId val="912148880"/>
        <c:scaling>
          <c:orientation val="minMax"/>
        </c:scaling>
        <c:delete val="1"/>
        <c:axPos val="t"/>
        <c:numFmt formatCode="General" sourceLinked="1"/>
        <c:majorTickMark val="none"/>
        <c:minorTickMark val="none"/>
        <c:tickLblPos val="nextTo"/>
        <c:crossAx val="912143960"/>
        <c:crosses val="max"/>
        <c:auto val="1"/>
        <c:lblAlgn val="ctr"/>
        <c:lblOffset val="100"/>
        <c:tickMarkSkip val="1"/>
        <c:noMultiLvlLbl val="0"/>
      </c:catAx>
      <c:spPr>
        <a:solidFill>
          <a:srgbClr val="C0C1BB">
            <a:alpha val="29804"/>
          </a:srgbClr>
        </a:solidFill>
        <a:ln>
          <a:noFill/>
        </a:ln>
        <a:effectLst/>
      </c:spPr>
    </c:plotArea>
    <c:legend>
      <c:legendPos val="b"/>
      <c:layout>
        <c:manualLayout>
          <c:xMode val="edge"/>
          <c:yMode val="edge"/>
          <c:x val="0.36544546886037321"/>
          <c:y val="0.9274734569303702"/>
          <c:w val="0.2760175703425673"/>
          <c:h val="6.209793273462821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903648701943344E-2"/>
          <c:y val="4.047836913606933E-2"/>
          <c:w val="0.81806835026450708"/>
          <c:h val="0.66282764443707831"/>
        </c:manualLayout>
      </c:layout>
      <c:barChart>
        <c:barDir val="col"/>
        <c:grouping val="clustered"/>
        <c:varyColors val="0"/>
        <c:ser>
          <c:idx val="0"/>
          <c:order val="0"/>
          <c:tx>
            <c:strRef>
              <c:f>'Fig 1.17'!$C$6</c:f>
              <c:strCache>
                <c:ptCount val="1"/>
                <c:pt idx="0">
                  <c:v>Market contracts</c:v>
                </c:pt>
              </c:strCache>
            </c:strRef>
          </c:tx>
          <c:spPr>
            <a:solidFill>
              <a:srgbClr val="0B5B8B"/>
            </a:solidFill>
            <a:ln>
              <a:noFill/>
            </a:ln>
            <a:effectLst/>
          </c:spPr>
          <c:invertIfNegative val="0"/>
          <c:dPt>
            <c:idx val="13"/>
            <c:invertIfNegative val="0"/>
            <c:bubble3D val="0"/>
            <c:spPr>
              <a:solidFill>
                <a:srgbClr val="0B5B8B"/>
              </a:solidFill>
              <a:ln>
                <a:noFill/>
              </a:ln>
              <a:effectLst/>
            </c:spPr>
            <c:extLst>
              <c:ext xmlns:c16="http://schemas.microsoft.com/office/drawing/2014/chart" uri="{C3380CC4-5D6E-409C-BE32-E72D297353CC}">
                <c16:uniqueId val="{00000001-8CC5-4867-8A12-97050F490630}"/>
              </c:ext>
            </c:extLst>
          </c:dPt>
          <c:dPt>
            <c:idx val="17"/>
            <c:invertIfNegative val="0"/>
            <c:bubble3D val="0"/>
            <c:spPr>
              <a:solidFill>
                <a:srgbClr val="0B5B8B"/>
              </a:solidFill>
              <a:ln>
                <a:noFill/>
              </a:ln>
              <a:effectLst/>
            </c:spPr>
            <c:extLst>
              <c:ext xmlns:c16="http://schemas.microsoft.com/office/drawing/2014/chart" uri="{C3380CC4-5D6E-409C-BE32-E72D297353CC}">
                <c16:uniqueId val="{00000003-8CC5-4867-8A12-97050F490630}"/>
              </c:ext>
            </c:extLst>
          </c:dPt>
          <c:dPt>
            <c:idx val="21"/>
            <c:invertIfNegative val="0"/>
            <c:bubble3D val="0"/>
            <c:spPr>
              <a:solidFill>
                <a:srgbClr val="0B5B8B"/>
              </a:solidFill>
              <a:ln>
                <a:noFill/>
              </a:ln>
              <a:effectLst/>
            </c:spPr>
            <c:extLst>
              <c:ext xmlns:c16="http://schemas.microsoft.com/office/drawing/2014/chart" uri="{C3380CC4-5D6E-409C-BE32-E72D297353CC}">
                <c16:uniqueId val="{00000005-8CC5-4867-8A12-97050F490630}"/>
              </c:ext>
            </c:extLst>
          </c:dPt>
          <c:dPt>
            <c:idx val="25"/>
            <c:invertIfNegative val="0"/>
            <c:bubble3D val="0"/>
            <c:spPr>
              <a:solidFill>
                <a:srgbClr val="0B5B8B"/>
              </a:solidFill>
              <a:ln>
                <a:noFill/>
              </a:ln>
              <a:effectLst/>
            </c:spPr>
            <c:extLst>
              <c:ext xmlns:c16="http://schemas.microsoft.com/office/drawing/2014/chart" uri="{C3380CC4-5D6E-409C-BE32-E72D297353CC}">
                <c16:uniqueId val="{00000007-8CC5-4867-8A12-97050F490630}"/>
              </c:ext>
            </c:extLst>
          </c:dPt>
          <c:dPt>
            <c:idx val="27"/>
            <c:invertIfNegative val="0"/>
            <c:bubble3D val="0"/>
            <c:spPr>
              <a:solidFill>
                <a:srgbClr val="0B5B8B"/>
              </a:solidFill>
              <a:ln>
                <a:noFill/>
              </a:ln>
              <a:effectLst/>
            </c:spPr>
            <c:extLst>
              <c:ext xmlns:c16="http://schemas.microsoft.com/office/drawing/2014/chart" uri="{C3380CC4-5D6E-409C-BE32-E72D297353CC}">
                <c16:uniqueId val="{00000009-8CC5-4867-8A12-97050F490630}"/>
              </c:ext>
            </c:extLst>
          </c:dPt>
          <c:dPt>
            <c:idx val="28"/>
            <c:invertIfNegative val="0"/>
            <c:bubble3D val="0"/>
            <c:spPr>
              <a:solidFill>
                <a:srgbClr val="0B5B8B"/>
              </a:solidFill>
              <a:ln>
                <a:noFill/>
              </a:ln>
              <a:effectLst/>
            </c:spPr>
            <c:extLst>
              <c:ext xmlns:c16="http://schemas.microsoft.com/office/drawing/2014/chart" uri="{C3380CC4-5D6E-409C-BE32-E72D297353CC}">
                <c16:uniqueId val="{0000000B-8CC5-4867-8A12-97050F490630}"/>
              </c:ext>
            </c:extLst>
          </c:dPt>
          <c:cat>
            <c:multiLvlStrRef>
              <c:f>'Fig 1.17'!$A$7:$B$35</c:f>
              <c:multiLvlStrCache>
                <c:ptCount val="29"/>
                <c:lvl>
                  <c:pt idx="0">
                    <c:v>2018–19</c:v>
                  </c:pt>
                  <c:pt idx="1">
                    <c:v>2019–20</c:v>
                  </c:pt>
                  <c:pt idx="2">
                    <c:v>2020–21</c:v>
                  </c:pt>
                  <c:pt idx="3">
                    <c:v>2021–22</c:v>
                  </c:pt>
                  <c:pt idx="5">
                    <c:v>2018–19</c:v>
                  </c:pt>
                  <c:pt idx="6">
                    <c:v>2019–20</c:v>
                  </c:pt>
                  <c:pt idx="7">
                    <c:v>2020–21</c:v>
                  </c:pt>
                  <c:pt idx="8">
                    <c:v>2021–22</c:v>
                  </c:pt>
                  <c:pt idx="10">
                    <c:v>2018–19</c:v>
                  </c:pt>
                  <c:pt idx="11">
                    <c:v>2019–20</c:v>
                  </c:pt>
                  <c:pt idx="12">
                    <c:v>2020–21</c:v>
                  </c:pt>
                  <c:pt idx="13">
                    <c:v>2021–22</c:v>
                  </c:pt>
                  <c:pt idx="15">
                    <c:v>2018–19</c:v>
                  </c:pt>
                  <c:pt idx="16">
                    <c:v>2019–20</c:v>
                  </c:pt>
                  <c:pt idx="17">
                    <c:v>2020–21</c:v>
                  </c:pt>
                  <c:pt idx="18">
                    <c:v>2021–22</c:v>
                  </c:pt>
                  <c:pt idx="20">
                    <c:v>2018–19</c:v>
                  </c:pt>
                  <c:pt idx="21">
                    <c:v>2019–20</c:v>
                  </c:pt>
                  <c:pt idx="22">
                    <c:v>2020–21</c:v>
                  </c:pt>
                  <c:pt idx="23">
                    <c:v>2021–22</c:v>
                  </c:pt>
                  <c:pt idx="25">
                    <c:v>2018–19</c:v>
                  </c:pt>
                  <c:pt idx="26">
                    <c:v>2019–20</c:v>
                  </c:pt>
                  <c:pt idx="27">
                    <c:v>2020–21</c:v>
                  </c:pt>
                  <c:pt idx="28">
                    <c:v>2021–22</c:v>
                  </c:pt>
                </c:lvl>
                <c:lvl>
                  <c:pt idx="0">
                    <c:v>AGL</c:v>
                  </c:pt>
                  <c:pt idx="5">
                    <c:v>EnergyAustralia</c:v>
                  </c:pt>
                  <c:pt idx="10">
                    <c:v>Origin Energy</c:v>
                  </c:pt>
                  <c:pt idx="15">
                    <c:v>ActewAGL</c:v>
                  </c:pt>
                  <c:pt idx="20">
                    <c:v>Tier 2 retailers</c:v>
                  </c:pt>
                  <c:pt idx="25">
                    <c:v>Overall</c:v>
                  </c:pt>
                </c:lvl>
              </c:multiLvlStrCache>
            </c:multiLvlStrRef>
          </c:cat>
          <c:val>
            <c:numRef>
              <c:f>'Fig 1.17'!$C$7:$C$35</c:f>
              <c:numCache>
                <c:formatCode>0%</c:formatCode>
                <c:ptCount val="29"/>
                <c:pt idx="0">
                  <c:v>0.74659819155473617</c:v>
                </c:pt>
                <c:pt idx="1">
                  <c:v>0.74392750373692074</c:v>
                </c:pt>
                <c:pt idx="2">
                  <c:v>0.7344723158676647</c:v>
                </c:pt>
                <c:pt idx="3">
                  <c:v>0.70124579323374858</c:v>
                </c:pt>
                <c:pt idx="5">
                  <c:v>0.74925753075944002</c:v>
                </c:pt>
                <c:pt idx="6">
                  <c:v>0.72104785371547142</c:v>
                </c:pt>
                <c:pt idx="7">
                  <c:v>0.76993949394939498</c:v>
                </c:pt>
                <c:pt idx="8">
                  <c:v>0.80783861671469737</c:v>
                </c:pt>
                <c:pt idx="10">
                  <c:v>0.76193621867881545</c:v>
                </c:pt>
                <c:pt idx="11">
                  <c:v>0.77248576448424033</c:v>
                </c:pt>
                <c:pt idx="12">
                  <c:v>0.80832429080762669</c:v>
                </c:pt>
                <c:pt idx="13">
                  <c:v>0.82518646242681848</c:v>
                </c:pt>
                <c:pt idx="15">
                  <c:v>0.17497886728655959</c:v>
                </c:pt>
                <c:pt idx="16">
                  <c:v>0.21898454746136867</c:v>
                </c:pt>
                <c:pt idx="17">
                  <c:v>0.24952471482889735</c:v>
                </c:pt>
                <c:pt idx="18">
                  <c:v>0.27764594209776933</c:v>
                </c:pt>
                <c:pt idx="20">
                  <c:v>0.8973913043478261</c:v>
                </c:pt>
                <c:pt idx="21">
                  <c:v>0.91862170087976536</c:v>
                </c:pt>
                <c:pt idx="22">
                  <c:v>0.92929646482324113</c:v>
                </c:pt>
                <c:pt idx="23">
                  <c:v>0.90026392554521462</c:v>
                </c:pt>
                <c:pt idx="25">
                  <c:v>0.74483781372142421</c:v>
                </c:pt>
                <c:pt idx="26">
                  <c:v>0.75237254736027659</c:v>
                </c:pt>
                <c:pt idx="27">
                  <c:v>0.7839047969690851</c:v>
                </c:pt>
                <c:pt idx="28">
                  <c:v>0.79142392150387997</c:v>
                </c:pt>
              </c:numCache>
            </c:numRef>
          </c:val>
          <c:extLst>
            <c:ext xmlns:c16="http://schemas.microsoft.com/office/drawing/2014/chart" uri="{C3380CC4-5D6E-409C-BE32-E72D297353CC}">
              <c16:uniqueId val="{0000000C-8CC5-4867-8A12-97050F490630}"/>
            </c:ext>
          </c:extLst>
        </c:ser>
        <c:dLbls>
          <c:showLegendKey val="0"/>
          <c:showVal val="0"/>
          <c:showCatName val="0"/>
          <c:showSerName val="0"/>
          <c:showPercent val="0"/>
          <c:showBubbleSize val="0"/>
        </c:dLbls>
        <c:gapWidth val="50"/>
        <c:axId val="851097840"/>
        <c:axId val="851100792"/>
      </c:barChart>
      <c:lineChart>
        <c:grouping val="standard"/>
        <c:varyColors val="0"/>
        <c:ser>
          <c:idx val="1"/>
          <c:order val="1"/>
          <c:tx>
            <c:strRef>
              <c:f>'Fig 1.17'!$D$6</c:f>
              <c:strCache>
                <c:ptCount val="1"/>
                <c:pt idx="0">
                  <c:v>Market share</c:v>
                </c:pt>
              </c:strCache>
            </c:strRef>
          </c:tx>
          <c:spPr>
            <a:ln w="34925" cap="rnd">
              <a:noFill/>
              <a:round/>
            </a:ln>
            <a:effectLst/>
          </c:spPr>
          <c:marker>
            <c:symbol val="circle"/>
            <c:size val="5"/>
            <c:spPr>
              <a:solidFill>
                <a:srgbClr val="89B3CE">
                  <a:lumMod val="60000"/>
                  <a:lumOff val="40000"/>
                </a:srgbClr>
              </a:solidFill>
              <a:ln w="9525">
                <a:noFill/>
                <a:round/>
              </a:ln>
              <a:effectLst/>
            </c:spPr>
          </c:marker>
          <c:cat>
            <c:multiLvlStrRef>
              <c:f>'Fig 1.17'!$A$7:$B$35</c:f>
              <c:multiLvlStrCache>
                <c:ptCount val="29"/>
                <c:lvl>
                  <c:pt idx="0">
                    <c:v>2018–19</c:v>
                  </c:pt>
                  <c:pt idx="1">
                    <c:v>2019–20</c:v>
                  </c:pt>
                  <c:pt idx="2">
                    <c:v>2020–21</c:v>
                  </c:pt>
                  <c:pt idx="3">
                    <c:v>2021–22</c:v>
                  </c:pt>
                  <c:pt idx="5">
                    <c:v>2018–19</c:v>
                  </c:pt>
                  <c:pt idx="6">
                    <c:v>2019–20</c:v>
                  </c:pt>
                  <c:pt idx="7">
                    <c:v>2020–21</c:v>
                  </c:pt>
                  <c:pt idx="8">
                    <c:v>2021–22</c:v>
                  </c:pt>
                  <c:pt idx="10">
                    <c:v>2018–19</c:v>
                  </c:pt>
                  <c:pt idx="11">
                    <c:v>2019–20</c:v>
                  </c:pt>
                  <c:pt idx="12">
                    <c:v>2020–21</c:v>
                  </c:pt>
                  <c:pt idx="13">
                    <c:v>2021–22</c:v>
                  </c:pt>
                  <c:pt idx="15">
                    <c:v>2018–19</c:v>
                  </c:pt>
                  <c:pt idx="16">
                    <c:v>2019–20</c:v>
                  </c:pt>
                  <c:pt idx="17">
                    <c:v>2020–21</c:v>
                  </c:pt>
                  <c:pt idx="18">
                    <c:v>2021–22</c:v>
                  </c:pt>
                  <c:pt idx="20">
                    <c:v>2018–19</c:v>
                  </c:pt>
                  <c:pt idx="21">
                    <c:v>2019–20</c:v>
                  </c:pt>
                  <c:pt idx="22">
                    <c:v>2020–21</c:v>
                  </c:pt>
                  <c:pt idx="23">
                    <c:v>2021–22</c:v>
                  </c:pt>
                  <c:pt idx="25">
                    <c:v>2018–19</c:v>
                  </c:pt>
                  <c:pt idx="26">
                    <c:v>2019–20</c:v>
                  </c:pt>
                  <c:pt idx="27">
                    <c:v>2020–21</c:v>
                  </c:pt>
                  <c:pt idx="28">
                    <c:v>2021–22</c:v>
                  </c:pt>
                </c:lvl>
                <c:lvl>
                  <c:pt idx="0">
                    <c:v>AGL</c:v>
                  </c:pt>
                  <c:pt idx="5">
                    <c:v>EnergyAustralia</c:v>
                  </c:pt>
                  <c:pt idx="10">
                    <c:v>Origin Energy</c:v>
                  </c:pt>
                  <c:pt idx="15">
                    <c:v>ActewAGL</c:v>
                  </c:pt>
                  <c:pt idx="20">
                    <c:v>Tier 2 retailers</c:v>
                  </c:pt>
                  <c:pt idx="25">
                    <c:v>Overall</c:v>
                  </c:pt>
                </c:lvl>
              </c:multiLvlStrCache>
            </c:multiLvlStrRef>
          </c:cat>
          <c:val>
            <c:numRef>
              <c:f>'Fig 1.17'!$D$7:$D$35</c:f>
              <c:numCache>
                <c:formatCode>0%</c:formatCode>
                <c:ptCount val="29"/>
                <c:pt idx="0">
                  <c:v>0.28631753572371149</c:v>
                </c:pt>
                <c:pt idx="1">
                  <c:v>0.25881015994293799</c:v>
                </c:pt>
                <c:pt idx="2">
                  <c:v>0.20785282485540207</c:v>
                </c:pt>
                <c:pt idx="3">
                  <c:v>0.19974290633771258</c:v>
                </c:pt>
                <c:pt idx="5">
                  <c:v>8.8866267013535422E-2</c:v>
                </c:pt>
                <c:pt idx="6">
                  <c:v>9.3221465962256847E-2</c:v>
                </c:pt>
                <c:pt idx="7">
                  <c:v>8.6366821458687154E-2</c:v>
                </c:pt>
                <c:pt idx="8">
                  <c:v>0.1023067669882303</c:v>
                </c:pt>
                <c:pt idx="10">
                  <c:v>0.5517224044539959</c:v>
                </c:pt>
                <c:pt idx="11">
                  <c:v>0.57111597374179435</c:v>
                </c:pt>
                <c:pt idx="12">
                  <c:v>0.61292889464245415</c:v>
                </c:pt>
                <c:pt idx="13">
                  <c:v>0.58820199542420459</c:v>
                </c:pt>
                <c:pt idx="15">
                  <c:v>4.3358594427478039E-2</c:v>
                </c:pt>
                <c:pt idx="16">
                  <c:v>4.9469879226761125E-2</c:v>
                </c:pt>
                <c:pt idx="17">
                  <c:v>6.7863038753429375E-2</c:v>
                </c:pt>
                <c:pt idx="18">
                  <c:v>8.4899874991155033E-2</c:v>
                </c:pt>
                <c:pt idx="20">
                  <c:v>4.3358594427478039E-2</c:v>
                </c:pt>
                <c:pt idx="21">
                  <c:v>4.9469879226761125E-2</c:v>
                </c:pt>
                <c:pt idx="22">
                  <c:v>6.7863038753429375E-2</c:v>
                </c:pt>
                <c:pt idx="23">
                  <c:v>8.4899874991155033E-2</c:v>
                </c:pt>
              </c:numCache>
            </c:numRef>
          </c:val>
          <c:smooth val="0"/>
          <c:extLst>
            <c:ext xmlns:c16="http://schemas.microsoft.com/office/drawing/2014/chart" uri="{C3380CC4-5D6E-409C-BE32-E72D297353CC}">
              <c16:uniqueId val="{0000000D-8CC5-4867-8A12-97050F490630}"/>
            </c:ext>
          </c:extLst>
        </c:ser>
        <c:dLbls>
          <c:showLegendKey val="0"/>
          <c:showVal val="0"/>
          <c:showCatName val="0"/>
          <c:showSerName val="0"/>
          <c:showPercent val="0"/>
          <c:showBubbleSize val="0"/>
        </c:dLbls>
        <c:marker val="1"/>
        <c:smooth val="0"/>
        <c:axId val="912148880"/>
        <c:axId val="912143960"/>
      </c:lineChart>
      <c:catAx>
        <c:axId val="851097840"/>
        <c:scaling>
          <c:orientation val="minMax"/>
        </c:scaling>
        <c:delete val="0"/>
        <c:axPos val="b"/>
        <c:numFmt formatCode="General" sourceLinked="1"/>
        <c:majorTickMark val="none"/>
        <c:minorTickMark val="none"/>
        <c:tickLblPos val="nextTo"/>
        <c:spPr>
          <a:noFill/>
          <a:ln w="12700" cap="flat" cmpd="sng" algn="ctr">
            <a:solidFill>
              <a:schemeClr val="bg2"/>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51100792"/>
        <c:crosses val="autoZero"/>
        <c:auto val="1"/>
        <c:lblAlgn val="ctr"/>
        <c:lblOffset val="100"/>
        <c:noMultiLvlLbl val="0"/>
      </c:catAx>
      <c:valAx>
        <c:axId val="851100792"/>
        <c:scaling>
          <c:orientation val="minMax"/>
          <c:max val="1"/>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Market contracts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51097840"/>
        <c:crosses val="autoZero"/>
        <c:crossBetween val="between"/>
        <c:majorUnit val="0.2"/>
      </c:valAx>
      <c:valAx>
        <c:axId val="912143960"/>
        <c:scaling>
          <c:orientation val="minMax"/>
          <c:max val="0.75000000000000011"/>
        </c:scaling>
        <c:delete val="0"/>
        <c:axPos val="r"/>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Market share</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912148880"/>
        <c:crosses val="max"/>
        <c:crossBetween val="between"/>
        <c:majorUnit val="0.15000000000000002"/>
      </c:valAx>
      <c:catAx>
        <c:axId val="912148880"/>
        <c:scaling>
          <c:orientation val="minMax"/>
        </c:scaling>
        <c:delete val="1"/>
        <c:axPos val="t"/>
        <c:numFmt formatCode="General" sourceLinked="1"/>
        <c:majorTickMark val="none"/>
        <c:minorTickMark val="none"/>
        <c:tickLblPos val="nextTo"/>
        <c:crossAx val="912143960"/>
        <c:crosses val="max"/>
        <c:auto val="1"/>
        <c:lblAlgn val="ctr"/>
        <c:lblOffset val="100"/>
        <c:tickMarkSkip val="1"/>
        <c:noMultiLvlLbl val="0"/>
      </c:catAx>
      <c:spPr>
        <a:solidFill>
          <a:srgbClr val="C0C1BB">
            <a:alpha val="29804"/>
          </a:srgbClr>
        </a:solidFill>
        <a:ln>
          <a:noFill/>
        </a:ln>
        <a:effectLst/>
      </c:spPr>
    </c:plotArea>
    <c:legend>
      <c:legendPos val="b"/>
      <c:layout>
        <c:manualLayout>
          <c:xMode val="edge"/>
          <c:yMode val="edge"/>
          <c:x val="0.36544546886037321"/>
          <c:y val="0.9274734569303702"/>
          <c:w val="0.2760175703425673"/>
          <c:h val="6.209793273462821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396231193652"/>
          <c:y val="3.4696025459578235E-2"/>
          <c:w val="0.85679816585381297"/>
          <c:h val="0.7827268959801077"/>
        </c:manualLayout>
      </c:layout>
      <c:lineChart>
        <c:grouping val="standard"/>
        <c:varyColors val="0"/>
        <c:ser>
          <c:idx val="3"/>
          <c:order val="0"/>
          <c:tx>
            <c:strRef>
              <c:f>'Fig 1.18'!$A$9</c:f>
              <c:strCache>
                <c:ptCount val="1"/>
                <c:pt idx="0">
                  <c:v>QLD</c:v>
                </c:pt>
              </c:strCache>
            </c:strRef>
          </c:tx>
          <c:spPr>
            <a:ln w="28575" cap="rnd">
              <a:solidFill>
                <a:schemeClr val="accent4"/>
              </a:solidFill>
              <a:round/>
            </a:ln>
            <a:effectLst/>
          </c:spPr>
          <c:marker>
            <c:symbol val="none"/>
          </c:marker>
          <c:cat>
            <c:strRef>
              <c:f>'Fig 1.18'!$B$6:$F$6</c:f>
              <c:strCache>
                <c:ptCount val="5"/>
                <c:pt idx="0">
                  <c:v>2017–18</c:v>
                </c:pt>
                <c:pt idx="1">
                  <c:v>2018–19</c:v>
                </c:pt>
                <c:pt idx="2">
                  <c:v>2019–20</c:v>
                </c:pt>
                <c:pt idx="3">
                  <c:v>2020–21</c:v>
                </c:pt>
                <c:pt idx="4">
                  <c:v>2021–22</c:v>
                </c:pt>
              </c:strCache>
            </c:strRef>
          </c:cat>
          <c:val>
            <c:numRef>
              <c:f>'Fig 1.18'!$B$9:$F$9</c:f>
              <c:numCache>
                <c:formatCode>_-* #,##0_-;\-* #,##0_-;_-* "-"??_-;_-@_-</c:formatCode>
                <c:ptCount val="5"/>
                <c:pt idx="0">
                  <c:v>26</c:v>
                </c:pt>
                <c:pt idx="1">
                  <c:v>29</c:v>
                </c:pt>
                <c:pt idx="2">
                  <c:v>33</c:v>
                </c:pt>
                <c:pt idx="3">
                  <c:v>44</c:v>
                </c:pt>
                <c:pt idx="4">
                  <c:v>48</c:v>
                </c:pt>
              </c:numCache>
            </c:numRef>
          </c:val>
          <c:smooth val="0"/>
          <c:extLst>
            <c:ext xmlns:c16="http://schemas.microsoft.com/office/drawing/2014/chart" uri="{C3380CC4-5D6E-409C-BE32-E72D297353CC}">
              <c16:uniqueId val="{00000000-51E9-4334-BCEB-ED4DC8AAC2EA}"/>
            </c:ext>
          </c:extLst>
        </c:ser>
        <c:ser>
          <c:idx val="1"/>
          <c:order val="1"/>
          <c:tx>
            <c:strRef>
              <c:f>'Fig 1.18'!$A$8</c:f>
              <c:strCache>
                <c:ptCount val="1"/>
                <c:pt idx="0">
                  <c:v>NSW</c:v>
                </c:pt>
              </c:strCache>
            </c:strRef>
          </c:tx>
          <c:spPr>
            <a:ln w="28575" cap="rnd">
              <a:solidFill>
                <a:schemeClr val="accent2"/>
              </a:solidFill>
              <a:round/>
            </a:ln>
            <a:effectLst/>
          </c:spPr>
          <c:marker>
            <c:symbol val="none"/>
          </c:marker>
          <c:cat>
            <c:strRef>
              <c:f>'Fig 1.18'!$B$6:$F$6</c:f>
              <c:strCache>
                <c:ptCount val="5"/>
                <c:pt idx="0">
                  <c:v>2017–18</c:v>
                </c:pt>
                <c:pt idx="1">
                  <c:v>2018–19</c:v>
                </c:pt>
                <c:pt idx="2">
                  <c:v>2019–20</c:v>
                </c:pt>
                <c:pt idx="3">
                  <c:v>2020–21</c:v>
                </c:pt>
                <c:pt idx="4">
                  <c:v>2021–22</c:v>
                </c:pt>
              </c:strCache>
            </c:strRef>
          </c:cat>
          <c:val>
            <c:numRef>
              <c:f>'Fig 1.18'!$B$8:$F$8</c:f>
              <c:numCache>
                <c:formatCode>_-* #,##0_-;\-* #,##0_-;_-* "-"??_-;_-@_-</c:formatCode>
                <c:ptCount val="5"/>
                <c:pt idx="0">
                  <c:v>29</c:v>
                </c:pt>
                <c:pt idx="1">
                  <c:v>35</c:v>
                </c:pt>
                <c:pt idx="2">
                  <c:v>42</c:v>
                </c:pt>
                <c:pt idx="3">
                  <c:v>47</c:v>
                </c:pt>
                <c:pt idx="4">
                  <c:v>48</c:v>
                </c:pt>
              </c:numCache>
            </c:numRef>
          </c:val>
          <c:smooth val="0"/>
          <c:extLst>
            <c:ext xmlns:c16="http://schemas.microsoft.com/office/drawing/2014/chart" uri="{C3380CC4-5D6E-409C-BE32-E72D297353CC}">
              <c16:uniqueId val="{00000001-51E9-4334-BCEB-ED4DC8AAC2EA}"/>
            </c:ext>
          </c:extLst>
        </c:ser>
        <c:ser>
          <c:idx val="4"/>
          <c:order val="2"/>
          <c:tx>
            <c:strRef>
              <c:f>'Fig 1.18'!$A$10</c:f>
              <c:strCache>
                <c:ptCount val="1"/>
                <c:pt idx="0">
                  <c:v>SA</c:v>
                </c:pt>
              </c:strCache>
            </c:strRef>
          </c:tx>
          <c:spPr>
            <a:ln w="28575" cap="rnd">
              <a:solidFill>
                <a:srgbClr val="FFC000"/>
              </a:solidFill>
              <a:round/>
            </a:ln>
            <a:effectLst/>
          </c:spPr>
          <c:marker>
            <c:symbol val="none"/>
          </c:marker>
          <c:cat>
            <c:strRef>
              <c:f>'Fig 1.18'!$B$6:$F$6</c:f>
              <c:strCache>
                <c:ptCount val="5"/>
                <c:pt idx="0">
                  <c:v>2017–18</c:v>
                </c:pt>
                <c:pt idx="1">
                  <c:v>2018–19</c:v>
                </c:pt>
                <c:pt idx="2">
                  <c:v>2019–20</c:v>
                </c:pt>
                <c:pt idx="3">
                  <c:v>2020–21</c:v>
                </c:pt>
                <c:pt idx="4">
                  <c:v>2021–22</c:v>
                </c:pt>
              </c:strCache>
            </c:strRef>
          </c:cat>
          <c:val>
            <c:numRef>
              <c:f>'Fig 1.18'!$B$10:$F$10</c:f>
              <c:numCache>
                <c:formatCode>_-* #,##0_-;\-* #,##0_-;_-* "-"??_-;_-@_-</c:formatCode>
                <c:ptCount val="5"/>
                <c:pt idx="0">
                  <c:v>18</c:v>
                </c:pt>
                <c:pt idx="1">
                  <c:v>21</c:v>
                </c:pt>
                <c:pt idx="2">
                  <c:v>28</c:v>
                </c:pt>
                <c:pt idx="3">
                  <c:v>32</c:v>
                </c:pt>
                <c:pt idx="4">
                  <c:v>40</c:v>
                </c:pt>
              </c:numCache>
            </c:numRef>
          </c:val>
          <c:smooth val="0"/>
          <c:extLst>
            <c:ext xmlns:c16="http://schemas.microsoft.com/office/drawing/2014/chart" uri="{C3380CC4-5D6E-409C-BE32-E72D297353CC}">
              <c16:uniqueId val="{00000002-51E9-4334-BCEB-ED4DC8AAC2EA}"/>
            </c:ext>
          </c:extLst>
        </c:ser>
        <c:ser>
          <c:idx val="0"/>
          <c:order val="3"/>
          <c:tx>
            <c:strRef>
              <c:f>'Fig 1.18'!$A$11</c:f>
              <c:strCache>
                <c:ptCount val="1"/>
                <c:pt idx="0">
                  <c:v>TAS</c:v>
                </c:pt>
              </c:strCache>
            </c:strRef>
          </c:tx>
          <c:spPr>
            <a:ln w="28575" cap="rnd">
              <a:solidFill>
                <a:schemeClr val="accent3"/>
              </a:solidFill>
              <a:round/>
            </a:ln>
            <a:effectLst/>
          </c:spPr>
          <c:marker>
            <c:symbol val="none"/>
          </c:marker>
          <c:cat>
            <c:strRef>
              <c:f>'Fig 1.18'!$B$6:$F$6</c:f>
              <c:strCache>
                <c:ptCount val="5"/>
                <c:pt idx="0">
                  <c:v>2017–18</c:v>
                </c:pt>
                <c:pt idx="1">
                  <c:v>2018–19</c:v>
                </c:pt>
                <c:pt idx="2">
                  <c:v>2019–20</c:v>
                </c:pt>
                <c:pt idx="3">
                  <c:v>2020–21</c:v>
                </c:pt>
                <c:pt idx="4">
                  <c:v>2021–22</c:v>
                </c:pt>
              </c:strCache>
            </c:strRef>
          </c:cat>
          <c:val>
            <c:numRef>
              <c:f>'Fig 1.18'!$B$11:$F$11</c:f>
              <c:numCache>
                <c:formatCode>_-* #,##0_-;\-* #,##0_-;_-* "-"??_-;_-@_-</c:formatCode>
                <c:ptCount val="5"/>
                <c:pt idx="0">
                  <c:v>1</c:v>
                </c:pt>
                <c:pt idx="1">
                  <c:v>2</c:v>
                </c:pt>
                <c:pt idx="2">
                  <c:v>3</c:v>
                </c:pt>
                <c:pt idx="3">
                  <c:v>4</c:v>
                </c:pt>
                <c:pt idx="4">
                  <c:v>7</c:v>
                </c:pt>
              </c:numCache>
            </c:numRef>
          </c:val>
          <c:smooth val="0"/>
          <c:extLst>
            <c:ext xmlns:c16="http://schemas.microsoft.com/office/drawing/2014/chart" uri="{C3380CC4-5D6E-409C-BE32-E72D297353CC}">
              <c16:uniqueId val="{00000003-51E9-4334-BCEB-ED4DC8AAC2EA}"/>
            </c:ext>
          </c:extLst>
        </c:ser>
        <c:ser>
          <c:idx val="2"/>
          <c:order val="4"/>
          <c:tx>
            <c:strRef>
              <c:f>'Fig 1.18'!$A$7</c:f>
              <c:strCache>
                <c:ptCount val="1"/>
                <c:pt idx="0">
                  <c:v>ACT</c:v>
                </c:pt>
              </c:strCache>
            </c:strRef>
          </c:tx>
          <c:spPr>
            <a:ln w="28575" cap="rnd">
              <a:solidFill>
                <a:srgbClr val="D2147D"/>
              </a:solidFill>
              <a:round/>
            </a:ln>
            <a:effectLst/>
          </c:spPr>
          <c:marker>
            <c:symbol val="none"/>
          </c:marker>
          <c:cat>
            <c:strRef>
              <c:f>'Fig 1.18'!$B$6:$F$6</c:f>
              <c:strCache>
                <c:ptCount val="5"/>
                <c:pt idx="0">
                  <c:v>2017–18</c:v>
                </c:pt>
                <c:pt idx="1">
                  <c:v>2018–19</c:v>
                </c:pt>
                <c:pt idx="2">
                  <c:v>2019–20</c:v>
                </c:pt>
                <c:pt idx="3">
                  <c:v>2020–21</c:v>
                </c:pt>
                <c:pt idx="4">
                  <c:v>2021–22</c:v>
                </c:pt>
              </c:strCache>
            </c:strRef>
          </c:cat>
          <c:val>
            <c:numRef>
              <c:f>'Fig 1.18'!$B$7:$F$7</c:f>
              <c:numCache>
                <c:formatCode>_-* #,##0_-;\-* #,##0_-;_-* "-"??_-;_-@_-</c:formatCode>
                <c:ptCount val="5"/>
                <c:pt idx="0">
                  <c:v>6</c:v>
                </c:pt>
                <c:pt idx="1">
                  <c:v>7</c:v>
                </c:pt>
                <c:pt idx="2">
                  <c:v>7</c:v>
                </c:pt>
                <c:pt idx="3">
                  <c:v>12</c:v>
                </c:pt>
                <c:pt idx="4">
                  <c:v>16</c:v>
                </c:pt>
              </c:numCache>
            </c:numRef>
          </c:val>
          <c:smooth val="0"/>
          <c:extLst>
            <c:ext xmlns:c16="http://schemas.microsoft.com/office/drawing/2014/chart" uri="{C3380CC4-5D6E-409C-BE32-E72D297353CC}">
              <c16:uniqueId val="{00000004-51E9-4334-BCEB-ED4DC8AAC2EA}"/>
            </c:ext>
          </c:extLst>
        </c:ser>
        <c:dLbls>
          <c:showLegendKey val="0"/>
          <c:showVal val="0"/>
          <c:showCatName val="0"/>
          <c:showSerName val="0"/>
          <c:showPercent val="0"/>
          <c:showBubbleSize val="0"/>
        </c:dLbls>
        <c:smooth val="0"/>
        <c:axId val="879948664"/>
        <c:axId val="879947024"/>
      </c:lineChart>
      <c:catAx>
        <c:axId val="87994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79947024"/>
        <c:crosses val="autoZero"/>
        <c:auto val="1"/>
        <c:lblAlgn val="ctr"/>
        <c:lblOffset val="100"/>
        <c:noMultiLvlLbl val="0"/>
      </c:catAx>
      <c:valAx>
        <c:axId val="87994702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active retailers</a:t>
                </a:r>
              </a:p>
            </c:rich>
          </c:tx>
          <c:layout>
            <c:manualLayout>
              <c:xMode val="edge"/>
              <c:yMode val="edge"/>
              <c:x val="8.8667079065183427E-3"/>
              <c:y val="0.2055488652153774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79948664"/>
        <c:crosses val="autoZero"/>
        <c:crossBetween val="between"/>
      </c:valAx>
      <c:spPr>
        <a:solidFill>
          <a:schemeClr val="bg2">
            <a:alpha val="30000"/>
          </a:schemeClr>
        </a:solidFill>
        <a:ln>
          <a:noFill/>
        </a:ln>
        <a:effectLst/>
      </c:spPr>
    </c:plotArea>
    <c:legend>
      <c:legendPos val="b"/>
      <c:layout>
        <c:manualLayout>
          <c:xMode val="edge"/>
          <c:yMode val="edge"/>
          <c:x val="0.21363627372665372"/>
          <c:y val="0.90741793468192766"/>
          <c:w val="0.5765921868462095"/>
          <c:h val="6.951623507531810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44850463536847"/>
          <c:y val="4.0377869805793137E-2"/>
          <c:w val="0.86239275800059356"/>
          <c:h val="0.7755880791909322"/>
        </c:manualLayout>
      </c:layout>
      <c:lineChart>
        <c:grouping val="standard"/>
        <c:varyColors val="0"/>
        <c:ser>
          <c:idx val="0"/>
          <c:order val="0"/>
          <c:tx>
            <c:strRef>
              <c:f>'Fig 1.19'!$C$6</c:f>
              <c:strCache>
                <c:ptCount val="1"/>
                <c:pt idx="0">
                  <c:v>Queensland</c:v>
                </c:pt>
              </c:strCache>
            </c:strRef>
          </c:tx>
          <c:spPr>
            <a:ln w="25400" cap="sq">
              <a:solidFill>
                <a:srgbClr val="E0601F"/>
              </a:solidFill>
              <a:round/>
            </a:ln>
            <a:effectLst/>
          </c:spPr>
          <c:marker>
            <c:symbol val="none"/>
          </c:marker>
          <c:cat>
            <c:multiLvlStrRef>
              <c:f>'Fig 1.19'!$A$7:$B$26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1.19'!$C$7:$C$26</c:f>
              <c:numCache>
                <c:formatCode>0.0%</c:formatCode>
                <c:ptCount val="20"/>
                <c:pt idx="0">
                  <c:v>4.021245796619375E-2</c:v>
                </c:pt>
                <c:pt idx="1">
                  <c:v>5.8645753989633453E-2</c:v>
                </c:pt>
                <c:pt idx="2">
                  <c:v>5.4474461305927847E-2</c:v>
                </c:pt>
                <c:pt idx="3">
                  <c:v>5.6066240707430742E-2</c:v>
                </c:pt>
                <c:pt idx="4">
                  <c:v>4.7503916140274154E-2</c:v>
                </c:pt>
                <c:pt idx="5">
                  <c:v>3.9310918433615512E-2</c:v>
                </c:pt>
                <c:pt idx="6">
                  <c:v>3.5447516915960466E-2</c:v>
                </c:pt>
                <c:pt idx="7">
                  <c:v>3.5441689066705646E-2</c:v>
                </c:pt>
                <c:pt idx="8">
                  <c:v>3.41357993396805E-2</c:v>
                </c:pt>
                <c:pt idx="9">
                  <c:v>3.3342894468302603E-2</c:v>
                </c:pt>
                <c:pt idx="10">
                  <c:v>3.3566005480946119E-2</c:v>
                </c:pt>
                <c:pt idx="11">
                  <c:v>2.7194865091008359E-2</c:v>
                </c:pt>
                <c:pt idx="12">
                  <c:v>3.0228445270533873E-2</c:v>
                </c:pt>
                <c:pt idx="13">
                  <c:v>3.2694535717990234E-2</c:v>
                </c:pt>
                <c:pt idx="14">
                  <c:v>3.2924692599153149E-2</c:v>
                </c:pt>
                <c:pt idx="15">
                  <c:v>4.7225077955334829E-2</c:v>
                </c:pt>
                <c:pt idx="16">
                  <c:v>3.2651170540407448E-2</c:v>
                </c:pt>
                <c:pt idx="17">
                  <c:v>3.5766043730054729E-2</c:v>
                </c:pt>
                <c:pt idx="18">
                  <c:v>3.3299497123922203E-2</c:v>
                </c:pt>
                <c:pt idx="19">
                  <c:v>4.7861887368746102E-2</c:v>
                </c:pt>
              </c:numCache>
            </c:numRef>
          </c:val>
          <c:smooth val="0"/>
          <c:extLst>
            <c:ext xmlns:c16="http://schemas.microsoft.com/office/drawing/2014/chart" uri="{C3380CC4-5D6E-409C-BE32-E72D297353CC}">
              <c16:uniqueId val="{00000001-6E54-4568-A01E-A5379E4E752B}"/>
            </c:ext>
          </c:extLst>
        </c:ser>
        <c:ser>
          <c:idx val="1"/>
          <c:order val="1"/>
          <c:tx>
            <c:strRef>
              <c:f>'Fig 1.19'!$D$6</c:f>
              <c:strCache>
                <c:ptCount val="1"/>
                <c:pt idx="0">
                  <c:v>NSW</c:v>
                </c:pt>
              </c:strCache>
            </c:strRef>
          </c:tx>
          <c:spPr>
            <a:ln w="25400" cap="sq">
              <a:solidFill>
                <a:srgbClr val="89B3CE"/>
              </a:solidFill>
              <a:round/>
            </a:ln>
            <a:effectLst/>
          </c:spPr>
          <c:marker>
            <c:symbol val="none"/>
          </c:marker>
          <c:cat>
            <c:multiLvlStrRef>
              <c:f>'Fig 1.19'!$A$7:$B$26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1.19'!$D$7:$D$26</c:f>
              <c:numCache>
                <c:formatCode>0.0%</c:formatCode>
                <c:ptCount val="20"/>
                <c:pt idx="0">
                  <c:v>5.0974551311752644E-2</c:v>
                </c:pt>
                <c:pt idx="1">
                  <c:v>5.3081307514906965E-2</c:v>
                </c:pt>
                <c:pt idx="2">
                  <c:v>4.9882203197598694E-2</c:v>
                </c:pt>
                <c:pt idx="3">
                  <c:v>5.2171845239195963E-2</c:v>
                </c:pt>
                <c:pt idx="4">
                  <c:v>6.1462253747896017E-2</c:v>
                </c:pt>
                <c:pt idx="5">
                  <c:v>5.1484669209182821E-2</c:v>
                </c:pt>
                <c:pt idx="6">
                  <c:v>4.7975729661247073E-2</c:v>
                </c:pt>
                <c:pt idx="7">
                  <c:v>4.6060572586149998E-2</c:v>
                </c:pt>
                <c:pt idx="8">
                  <c:v>4.7480104245500108E-2</c:v>
                </c:pt>
                <c:pt idx="9">
                  <c:v>4.3491273514515184E-2</c:v>
                </c:pt>
                <c:pt idx="10">
                  <c:v>4.5871004958787702E-2</c:v>
                </c:pt>
                <c:pt idx="11">
                  <c:v>3.916281235269313E-2</c:v>
                </c:pt>
                <c:pt idx="12">
                  <c:v>4.4671028198205363E-2</c:v>
                </c:pt>
                <c:pt idx="13">
                  <c:v>4.663542593522467E-2</c:v>
                </c:pt>
                <c:pt idx="14">
                  <c:v>4.2344316055711498E-2</c:v>
                </c:pt>
                <c:pt idx="15">
                  <c:v>5.7043057478011777E-2</c:v>
                </c:pt>
                <c:pt idx="16">
                  <c:v>3.9878714246742816E-2</c:v>
                </c:pt>
                <c:pt idx="17">
                  <c:v>4.8960741410395053E-2</c:v>
                </c:pt>
                <c:pt idx="18">
                  <c:v>4.4890382689957403E-2</c:v>
                </c:pt>
                <c:pt idx="19">
                  <c:v>5.3979645270957749E-2</c:v>
                </c:pt>
              </c:numCache>
            </c:numRef>
          </c:val>
          <c:smooth val="0"/>
          <c:extLst>
            <c:ext xmlns:c16="http://schemas.microsoft.com/office/drawing/2014/chart" uri="{C3380CC4-5D6E-409C-BE32-E72D297353CC}">
              <c16:uniqueId val="{00000003-6E54-4568-A01E-A5379E4E752B}"/>
            </c:ext>
          </c:extLst>
        </c:ser>
        <c:ser>
          <c:idx val="2"/>
          <c:order val="2"/>
          <c:tx>
            <c:strRef>
              <c:f>'Fig 1.19'!$F$6</c:f>
              <c:strCache>
                <c:ptCount val="1"/>
                <c:pt idx="0">
                  <c:v>South Australia</c:v>
                </c:pt>
              </c:strCache>
            </c:strRef>
          </c:tx>
          <c:spPr>
            <a:ln w="25400" cap="sq">
              <a:solidFill>
                <a:srgbClr val="FBA927"/>
              </a:solidFill>
              <a:round/>
            </a:ln>
            <a:effectLst/>
          </c:spPr>
          <c:marker>
            <c:symbol val="none"/>
          </c:marker>
          <c:cat>
            <c:multiLvlStrRef>
              <c:f>'Fig 1.19'!$A$7:$B$26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1.19'!$F$7:$F$26</c:f>
              <c:numCache>
                <c:formatCode>0.0%</c:formatCode>
                <c:ptCount val="20"/>
                <c:pt idx="0">
                  <c:v>4.6409143231099147E-2</c:v>
                </c:pt>
                <c:pt idx="1">
                  <c:v>4.7742226312236798E-2</c:v>
                </c:pt>
                <c:pt idx="2">
                  <c:v>5.3121976095691581E-2</c:v>
                </c:pt>
                <c:pt idx="3">
                  <c:v>6.1200224575209496E-2</c:v>
                </c:pt>
                <c:pt idx="4">
                  <c:v>5.4370505489068674E-2</c:v>
                </c:pt>
                <c:pt idx="5">
                  <c:v>4.5133486496570001E-2</c:v>
                </c:pt>
                <c:pt idx="6">
                  <c:v>4.6129066450373062E-2</c:v>
                </c:pt>
                <c:pt idx="7">
                  <c:v>4.7903378551759926E-2</c:v>
                </c:pt>
                <c:pt idx="8">
                  <c:v>4.7092284973884867E-2</c:v>
                </c:pt>
                <c:pt idx="9">
                  <c:v>4.0852754680555187E-2</c:v>
                </c:pt>
                <c:pt idx="10">
                  <c:v>4.3637483429455844E-2</c:v>
                </c:pt>
                <c:pt idx="11">
                  <c:v>3.0917953307719615E-2</c:v>
                </c:pt>
                <c:pt idx="12">
                  <c:v>3.5868722152712119E-2</c:v>
                </c:pt>
                <c:pt idx="13">
                  <c:v>3.6630069856330209E-2</c:v>
                </c:pt>
                <c:pt idx="14">
                  <c:v>3.5446737087049873E-2</c:v>
                </c:pt>
                <c:pt idx="15">
                  <c:v>4.3905292302967067E-2</c:v>
                </c:pt>
                <c:pt idx="16">
                  <c:v>3.5462314304168532E-2</c:v>
                </c:pt>
                <c:pt idx="17">
                  <c:v>4.5405990144401234E-2</c:v>
                </c:pt>
                <c:pt idx="18">
                  <c:v>4.0953092614445165E-2</c:v>
                </c:pt>
                <c:pt idx="19">
                  <c:v>4.5624110397305274E-2</c:v>
                </c:pt>
              </c:numCache>
            </c:numRef>
          </c:val>
          <c:smooth val="0"/>
          <c:extLst>
            <c:ext xmlns:c16="http://schemas.microsoft.com/office/drawing/2014/chart" uri="{C3380CC4-5D6E-409C-BE32-E72D297353CC}">
              <c16:uniqueId val="{00000005-6E54-4568-A01E-A5379E4E752B}"/>
            </c:ext>
          </c:extLst>
        </c:ser>
        <c:ser>
          <c:idx val="3"/>
          <c:order val="3"/>
          <c:tx>
            <c:strRef>
              <c:f>'Fig 1.19'!$E$6</c:f>
              <c:strCache>
                <c:ptCount val="1"/>
                <c:pt idx="0">
                  <c:v>ACT</c:v>
                </c:pt>
              </c:strCache>
            </c:strRef>
          </c:tx>
          <c:spPr>
            <a:ln w="25400" cap="sq">
              <a:solidFill>
                <a:srgbClr val="D2147D"/>
              </a:solidFill>
              <a:round/>
            </a:ln>
            <a:effectLst/>
          </c:spPr>
          <c:marker>
            <c:symbol val="none"/>
          </c:marker>
          <c:cat>
            <c:multiLvlStrRef>
              <c:f>'Fig 1.19'!$A$7:$B$26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1.19'!$E$7:$E$26</c:f>
              <c:numCache>
                <c:formatCode>0.0%</c:formatCode>
                <c:ptCount val="20"/>
                <c:pt idx="0">
                  <c:v>1.8019155300639425E-2</c:v>
                </c:pt>
                <c:pt idx="1">
                  <c:v>1.7085878155031632E-2</c:v>
                </c:pt>
                <c:pt idx="2">
                  <c:v>2.0301454059747846E-2</c:v>
                </c:pt>
                <c:pt idx="3">
                  <c:v>1.7096462484412368E-2</c:v>
                </c:pt>
                <c:pt idx="4">
                  <c:v>2.842745718191321E-2</c:v>
                </c:pt>
                <c:pt idx="5">
                  <c:v>2.8507975826944844E-2</c:v>
                </c:pt>
                <c:pt idx="6">
                  <c:v>2.9302340371406766E-2</c:v>
                </c:pt>
                <c:pt idx="7">
                  <c:v>2.6422646172042898E-2</c:v>
                </c:pt>
                <c:pt idx="8">
                  <c:v>2.7982466283335609E-2</c:v>
                </c:pt>
                <c:pt idx="9">
                  <c:v>2.6878500352005383E-2</c:v>
                </c:pt>
                <c:pt idx="10">
                  <c:v>2.7835718537304936E-2</c:v>
                </c:pt>
                <c:pt idx="11">
                  <c:v>2.0286402334947374E-2</c:v>
                </c:pt>
                <c:pt idx="12">
                  <c:v>2.4499012136607396E-2</c:v>
                </c:pt>
                <c:pt idx="13">
                  <c:v>3.0377438269560922E-2</c:v>
                </c:pt>
                <c:pt idx="14">
                  <c:v>3.148703430290669E-2</c:v>
                </c:pt>
                <c:pt idx="15">
                  <c:v>2.8704304890754526E-2</c:v>
                </c:pt>
                <c:pt idx="16">
                  <c:v>3.0657184129332951E-2</c:v>
                </c:pt>
                <c:pt idx="17">
                  <c:v>3.6126741190887039E-2</c:v>
                </c:pt>
                <c:pt idx="18">
                  <c:v>4.1127792236227291E-2</c:v>
                </c:pt>
                <c:pt idx="19">
                  <c:v>4.8380082626657966E-2</c:v>
                </c:pt>
              </c:numCache>
            </c:numRef>
          </c:val>
          <c:smooth val="0"/>
          <c:extLst>
            <c:ext xmlns:c16="http://schemas.microsoft.com/office/drawing/2014/chart" uri="{C3380CC4-5D6E-409C-BE32-E72D297353CC}">
              <c16:uniqueId val="{00000004-6E54-4568-A01E-A5379E4E752B}"/>
            </c:ext>
          </c:extLst>
        </c:ser>
        <c:ser>
          <c:idx val="4"/>
          <c:order val="4"/>
          <c:tx>
            <c:strRef>
              <c:f>'Fig 1.19'!$G$6</c:f>
              <c:strCache>
                <c:ptCount val="1"/>
                <c:pt idx="0">
                  <c:v>Victoria</c:v>
                </c:pt>
              </c:strCache>
            </c:strRef>
          </c:tx>
          <c:spPr>
            <a:ln w="25400" cap="sq">
              <a:solidFill>
                <a:srgbClr val="0B5B8B"/>
              </a:solidFill>
              <a:round/>
            </a:ln>
            <a:effectLst/>
          </c:spPr>
          <c:marker>
            <c:symbol val="none"/>
          </c:marker>
          <c:cat>
            <c:multiLvlStrRef>
              <c:f>'Fig 1.19'!$A$7:$B$26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1.19'!$G$7:$G$26</c:f>
              <c:numCache>
                <c:formatCode>0.0%</c:formatCode>
                <c:ptCount val="20"/>
                <c:pt idx="0">
                  <c:v>7.4122057177848963E-2</c:v>
                </c:pt>
                <c:pt idx="1">
                  <c:v>6.880155412877359E-2</c:v>
                </c:pt>
                <c:pt idx="2">
                  <c:v>7.2199633502646077E-2</c:v>
                </c:pt>
                <c:pt idx="3">
                  <c:v>7.9242211038407007E-2</c:v>
                </c:pt>
                <c:pt idx="4">
                  <c:v>9.1434941243701828E-2</c:v>
                </c:pt>
                <c:pt idx="5">
                  <c:v>7.6016267687467429E-2</c:v>
                </c:pt>
                <c:pt idx="6">
                  <c:v>6.7944802429570225E-2</c:v>
                </c:pt>
                <c:pt idx="7">
                  <c:v>6.2700367788969341E-2</c:v>
                </c:pt>
                <c:pt idx="8">
                  <c:v>6.4778974183440613E-2</c:v>
                </c:pt>
                <c:pt idx="9">
                  <c:v>5.9193934844470955E-2</c:v>
                </c:pt>
                <c:pt idx="10">
                  <c:v>5.9197780808708383E-2</c:v>
                </c:pt>
                <c:pt idx="11">
                  <c:v>4.7483323374616845E-2</c:v>
                </c:pt>
                <c:pt idx="12">
                  <c:v>5.2436946276326467E-2</c:v>
                </c:pt>
                <c:pt idx="13">
                  <c:v>5.172084866084295E-2</c:v>
                </c:pt>
                <c:pt idx="14">
                  <c:v>5.4652692656490497E-2</c:v>
                </c:pt>
                <c:pt idx="15">
                  <c:v>7.5288363856625129E-2</c:v>
                </c:pt>
                <c:pt idx="16">
                  <c:v>6.5520887770265532E-2</c:v>
                </c:pt>
                <c:pt idx="17">
                  <c:v>6.0513246189363538E-2</c:v>
                </c:pt>
                <c:pt idx="18">
                  <c:v>5.4768181282393878E-2</c:v>
                </c:pt>
                <c:pt idx="19">
                  <c:v>6.2482332760665359E-2</c:v>
                </c:pt>
              </c:numCache>
            </c:numRef>
          </c:val>
          <c:smooth val="0"/>
          <c:extLst>
            <c:ext xmlns:c16="http://schemas.microsoft.com/office/drawing/2014/chart" uri="{C3380CC4-5D6E-409C-BE32-E72D297353CC}">
              <c16:uniqueId val="{00000007-6E54-4568-A01E-A5379E4E752B}"/>
            </c:ext>
          </c:extLst>
        </c:ser>
        <c:dLbls>
          <c:showLegendKey val="0"/>
          <c:showVal val="0"/>
          <c:showCatName val="0"/>
          <c:showSerName val="0"/>
          <c:showPercent val="0"/>
          <c:showBubbleSize val="0"/>
        </c:dLbls>
        <c:smooth val="0"/>
        <c:axId val="907385584"/>
        <c:axId val="907384928"/>
      </c:lineChart>
      <c:catAx>
        <c:axId val="907385584"/>
        <c:scaling>
          <c:orientation val="minMax"/>
        </c:scaling>
        <c:delete val="0"/>
        <c:axPos val="b"/>
        <c:numFmt formatCode="General" sourceLinked="1"/>
        <c:majorTickMark val="none"/>
        <c:minorTickMark val="none"/>
        <c:tickLblPos val="nextTo"/>
        <c:spPr>
          <a:noFill/>
          <a:ln w="9525" cap="flat" cmpd="sng" algn="ctr">
            <a:solidFill>
              <a:srgbClr val="E7E6E6"/>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907384928"/>
        <c:crosses val="autoZero"/>
        <c:auto val="1"/>
        <c:lblAlgn val="ctr"/>
        <c:lblOffset val="100"/>
        <c:noMultiLvlLbl val="0"/>
      </c:catAx>
      <c:valAx>
        <c:axId val="90738492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907385584"/>
        <c:crosses val="autoZero"/>
        <c:crossBetween val="between"/>
      </c:valAx>
      <c:spPr>
        <a:solidFill>
          <a:srgbClr val="C0C1BB">
            <a:alpha val="29804"/>
          </a:srgbClr>
        </a:solidFill>
        <a:ln>
          <a:noFill/>
        </a:ln>
        <a:effectLst/>
      </c:spPr>
    </c:plotArea>
    <c:legend>
      <c:legendPos val="b"/>
      <c:layout>
        <c:manualLayout>
          <c:xMode val="edge"/>
          <c:yMode val="edge"/>
          <c:x val="5.5429130461367049E-2"/>
          <c:y val="0.93634276324877674"/>
          <c:w val="0.9065056165480494"/>
          <c:h val="6.017318763971895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801210840545849"/>
          <c:y val="4.4403898891235062E-2"/>
          <c:w val="0.76633064385470351"/>
          <c:h val="0.66751686171110292"/>
        </c:manualLayout>
      </c:layout>
      <c:lineChart>
        <c:grouping val="standard"/>
        <c:varyColors val="0"/>
        <c:ser>
          <c:idx val="0"/>
          <c:order val="0"/>
          <c:tx>
            <c:strRef>
              <c:f>'Fig 1.2'!$A$8</c:f>
              <c:strCache>
                <c:ptCount val="1"/>
                <c:pt idx="0">
                  <c:v>AGL</c:v>
                </c:pt>
              </c:strCache>
            </c:strRef>
          </c:tx>
          <c:spPr>
            <a:ln w="22225" cap="rnd">
              <a:solidFill>
                <a:srgbClr val="0B5B88"/>
              </a:solidFill>
              <a:round/>
            </a:ln>
            <a:effectLst/>
          </c:spPr>
          <c:marker>
            <c:symbol val="none"/>
          </c:marker>
          <c:cat>
            <c:multiLvlStrRef>
              <c:f>'Fig 1.2'!$B$6:$F$7</c:f>
              <c:multiLvlStrCache>
                <c:ptCount val="5"/>
                <c:lvl>
                  <c:pt idx="0">
                    <c:v>2017–18</c:v>
                  </c:pt>
                  <c:pt idx="1">
                    <c:v>2018–19</c:v>
                  </c:pt>
                  <c:pt idx="2">
                    <c:v>2019–20</c:v>
                  </c:pt>
                  <c:pt idx="3">
                    <c:v>2020–21</c:v>
                  </c:pt>
                  <c:pt idx="4">
                    <c:v>2021–22</c:v>
                  </c:pt>
                </c:lvl>
                <c:lvl>
                  <c:pt idx="0">
                    <c:v>Electricity</c:v>
                  </c:pt>
                </c:lvl>
              </c:multiLvlStrCache>
            </c:multiLvlStrRef>
          </c:cat>
          <c:val>
            <c:numRef>
              <c:f>'Fig 1.2'!$B$8:$F$8</c:f>
              <c:numCache>
                <c:formatCode>0.0%</c:formatCode>
                <c:ptCount val="5"/>
                <c:pt idx="0">
                  <c:v>0.1763598591023337</c:v>
                </c:pt>
                <c:pt idx="1">
                  <c:v>0.18198215476223092</c:v>
                </c:pt>
                <c:pt idx="2">
                  <c:v>0.19947924418246299</c:v>
                </c:pt>
                <c:pt idx="3">
                  <c:v>0.20015665095184101</c:v>
                </c:pt>
                <c:pt idx="4">
                  <c:v>0.19807582785389935</c:v>
                </c:pt>
              </c:numCache>
            </c:numRef>
          </c:val>
          <c:smooth val="0"/>
          <c:extLst>
            <c:ext xmlns:c16="http://schemas.microsoft.com/office/drawing/2014/chart" uri="{C3380CC4-5D6E-409C-BE32-E72D297353CC}">
              <c16:uniqueId val="{00000000-CD72-4765-9302-3C33EFE82FCE}"/>
            </c:ext>
          </c:extLst>
        </c:ser>
        <c:ser>
          <c:idx val="1"/>
          <c:order val="1"/>
          <c:tx>
            <c:strRef>
              <c:f>'Fig 1.2'!$A$9</c:f>
              <c:strCache>
                <c:ptCount val="1"/>
                <c:pt idx="0">
                  <c:v>EnergyAustralia</c:v>
                </c:pt>
              </c:strCache>
            </c:strRef>
          </c:tx>
          <c:spPr>
            <a:ln w="22225" cap="rnd">
              <a:solidFill>
                <a:srgbClr val="5F9E88"/>
              </a:solidFill>
              <a:round/>
            </a:ln>
            <a:effectLst/>
          </c:spPr>
          <c:marker>
            <c:symbol val="none"/>
          </c:marker>
          <c:cat>
            <c:multiLvlStrRef>
              <c:f>'Fig 1.2'!$B$6:$F$7</c:f>
              <c:multiLvlStrCache>
                <c:ptCount val="5"/>
                <c:lvl>
                  <c:pt idx="0">
                    <c:v>2017–18</c:v>
                  </c:pt>
                  <c:pt idx="1">
                    <c:v>2018–19</c:v>
                  </c:pt>
                  <c:pt idx="2">
                    <c:v>2019–20</c:v>
                  </c:pt>
                  <c:pt idx="3">
                    <c:v>2020–21</c:v>
                  </c:pt>
                  <c:pt idx="4">
                    <c:v>2021–22</c:v>
                  </c:pt>
                </c:lvl>
                <c:lvl>
                  <c:pt idx="0">
                    <c:v>Electricity</c:v>
                  </c:pt>
                </c:lvl>
              </c:multiLvlStrCache>
            </c:multiLvlStrRef>
          </c:cat>
          <c:val>
            <c:numRef>
              <c:f>'Fig 1.2'!$B$9:$F$9</c:f>
              <c:numCache>
                <c:formatCode>0.0%</c:formatCode>
                <c:ptCount val="5"/>
                <c:pt idx="0">
                  <c:v>0.15334586231231301</c:v>
                </c:pt>
                <c:pt idx="1">
                  <c:v>0.13876179256052676</c:v>
                </c:pt>
                <c:pt idx="2">
                  <c:v>0.13598882720197478</c:v>
                </c:pt>
                <c:pt idx="3">
                  <c:v>0.13024258518827952</c:v>
                </c:pt>
                <c:pt idx="4">
                  <c:v>0.13285102132182525</c:v>
                </c:pt>
              </c:numCache>
            </c:numRef>
          </c:val>
          <c:smooth val="0"/>
          <c:extLst>
            <c:ext xmlns:c16="http://schemas.microsoft.com/office/drawing/2014/chart" uri="{C3380CC4-5D6E-409C-BE32-E72D297353CC}">
              <c16:uniqueId val="{00000001-CD72-4765-9302-3C33EFE82FCE}"/>
            </c:ext>
          </c:extLst>
        </c:ser>
        <c:ser>
          <c:idx val="2"/>
          <c:order val="2"/>
          <c:tx>
            <c:strRef>
              <c:f>'Fig 1.2'!$A$10</c:f>
              <c:strCache>
                <c:ptCount val="1"/>
                <c:pt idx="0">
                  <c:v>Origin Energy</c:v>
                </c:pt>
              </c:strCache>
            </c:strRef>
          </c:tx>
          <c:spPr>
            <a:ln w="22225" cap="rnd">
              <a:solidFill>
                <a:srgbClr val="E0601F"/>
              </a:solidFill>
              <a:round/>
            </a:ln>
            <a:effectLst/>
          </c:spPr>
          <c:marker>
            <c:symbol val="none"/>
          </c:marker>
          <c:cat>
            <c:multiLvlStrRef>
              <c:f>'Fig 1.2'!$B$6:$F$7</c:f>
              <c:multiLvlStrCache>
                <c:ptCount val="5"/>
                <c:lvl>
                  <c:pt idx="0">
                    <c:v>2017–18</c:v>
                  </c:pt>
                  <c:pt idx="1">
                    <c:v>2018–19</c:v>
                  </c:pt>
                  <c:pt idx="2">
                    <c:v>2019–20</c:v>
                  </c:pt>
                  <c:pt idx="3">
                    <c:v>2020–21</c:v>
                  </c:pt>
                  <c:pt idx="4">
                    <c:v>2021–22</c:v>
                  </c:pt>
                </c:lvl>
                <c:lvl>
                  <c:pt idx="0">
                    <c:v>Electricity</c:v>
                  </c:pt>
                </c:lvl>
              </c:multiLvlStrCache>
            </c:multiLvlStrRef>
          </c:cat>
          <c:val>
            <c:numRef>
              <c:f>'Fig 1.2'!$B$10:$F$10</c:f>
              <c:numCache>
                <c:formatCode>0.0%</c:formatCode>
                <c:ptCount val="5"/>
                <c:pt idx="0">
                  <c:v>0.30246814789072657</c:v>
                </c:pt>
                <c:pt idx="1">
                  <c:v>0.3090282534376893</c:v>
                </c:pt>
                <c:pt idx="2">
                  <c:v>0.28548964426544715</c:v>
                </c:pt>
                <c:pt idx="3">
                  <c:v>0.2823208211493704</c:v>
                </c:pt>
                <c:pt idx="4">
                  <c:v>0.26645733655348425</c:v>
                </c:pt>
              </c:numCache>
            </c:numRef>
          </c:val>
          <c:smooth val="0"/>
          <c:extLst>
            <c:ext xmlns:c16="http://schemas.microsoft.com/office/drawing/2014/chart" uri="{C3380CC4-5D6E-409C-BE32-E72D297353CC}">
              <c16:uniqueId val="{00000002-CD72-4765-9302-3C33EFE82FCE}"/>
            </c:ext>
          </c:extLst>
        </c:ser>
        <c:ser>
          <c:idx val="3"/>
          <c:order val="3"/>
          <c:tx>
            <c:strRef>
              <c:f>'Fig 1.2'!$A$11</c:f>
              <c:strCache>
                <c:ptCount val="1"/>
                <c:pt idx="0">
                  <c:v>Primary regional retailers</c:v>
                </c:pt>
              </c:strCache>
            </c:strRef>
          </c:tx>
          <c:spPr>
            <a:ln w="22225" cap="rnd">
              <a:solidFill>
                <a:srgbClr val="A38FBE"/>
              </a:solidFill>
              <a:round/>
            </a:ln>
            <a:effectLst/>
          </c:spPr>
          <c:marker>
            <c:symbol val="none"/>
          </c:marker>
          <c:cat>
            <c:multiLvlStrRef>
              <c:f>'Fig 1.2'!$B$6:$F$7</c:f>
              <c:multiLvlStrCache>
                <c:ptCount val="5"/>
                <c:lvl>
                  <c:pt idx="0">
                    <c:v>2017–18</c:v>
                  </c:pt>
                  <c:pt idx="1">
                    <c:v>2018–19</c:v>
                  </c:pt>
                  <c:pt idx="2">
                    <c:v>2019–20</c:v>
                  </c:pt>
                  <c:pt idx="3">
                    <c:v>2020–21</c:v>
                  </c:pt>
                  <c:pt idx="4">
                    <c:v>2021–22</c:v>
                  </c:pt>
                </c:lvl>
                <c:lvl>
                  <c:pt idx="0">
                    <c:v>Electricity</c:v>
                  </c:pt>
                </c:lvl>
              </c:multiLvlStrCache>
            </c:multiLvlStrRef>
          </c:cat>
          <c:val>
            <c:numRef>
              <c:f>'Fig 1.2'!$B$11:$F$11</c:f>
              <c:numCache>
                <c:formatCode>0.0%</c:formatCode>
                <c:ptCount val="5"/>
                <c:pt idx="0">
                  <c:v>0.20814718959149736</c:v>
                </c:pt>
                <c:pt idx="1">
                  <c:v>0.20561750550243385</c:v>
                </c:pt>
                <c:pt idx="2">
                  <c:v>0.20155835877730624</c:v>
                </c:pt>
                <c:pt idx="3">
                  <c:v>0.20003282210419526</c:v>
                </c:pt>
                <c:pt idx="4">
                  <c:v>0.20761293623552987</c:v>
                </c:pt>
              </c:numCache>
            </c:numRef>
          </c:val>
          <c:smooth val="0"/>
          <c:extLst>
            <c:ext xmlns:c16="http://schemas.microsoft.com/office/drawing/2014/chart" uri="{C3380CC4-5D6E-409C-BE32-E72D297353CC}">
              <c16:uniqueId val="{00000003-CD72-4765-9302-3C33EFE82FCE}"/>
            </c:ext>
          </c:extLst>
        </c:ser>
        <c:ser>
          <c:idx val="4"/>
          <c:order val="4"/>
          <c:tx>
            <c:strRef>
              <c:f>'Fig 1.2'!$A$12</c:f>
              <c:strCache>
                <c:ptCount val="1"/>
                <c:pt idx="0">
                  <c:v>Tier 2 retailers</c:v>
                </c:pt>
              </c:strCache>
            </c:strRef>
          </c:tx>
          <c:spPr>
            <a:ln w="22225" cap="rnd">
              <a:solidFill>
                <a:srgbClr val="FBA927"/>
              </a:solidFill>
              <a:round/>
            </a:ln>
            <a:effectLst/>
          </c:spPr>
          <c:marker>
            <c:symbol val="none"/>
          </c:marker>
          <c:cat>
            <c:multiLvlStrRef>
              <c:f>'Fig 1.2'!$B$6:$F$7</c:f>
              <c:multiLvlStrCache>
                <c:ptCount val="5"/>
                <c:lvl>
                  <c:pt idx="0">
                    <c:v>2017–18</c:v>
                  </c:pt>
                  <c:pt idx="1">
                    <c:v>2018–19</c:v>
                  </c:pt>
                  <c:pt idx="2">
                    <c:v>2019–20</c:v>
                  </c:pt>
                  <c:pt idx="3">
                    <c:v>2020–21</c:v>
                  </c:pt>
                  <c:pt idx="4">
                    <c:v>2021–22</c:v>
                  </c:pt>
                </c:lvl>
                <c:lvl>
                  <c:pt idx="0">
                    <c:v>Electricity</c:v>
                  </c:pt>
                </c:lvl>
              </c:multiLvlStrCache>
            </c:multiLvlStrRef>
          </c:cat>
          <c:val>
            <c:numRef>
              <c:f>'Fig 1.2'!$B$12:$F$12</c:f>
              <c:numCache>
                <c:formatCode>0.0%</c:formatCode>
                <c:ptCount val="5"/>
                <c:pt idx="0">
                  <c:v>0.15967894110312936</c:v>
                </c:pt>
                <c:pt idx="1">
                  <c:v>0.16461029373711913</c:v>
                </c:pt>
                <c:pt idx="2">
                  <c:v>0.17748392557280884</c:v>
                </c:pt>
                <c:pt idx="3">
                  <c:v>0.18724712060631377</c:v>
                </c:pt>
                <c:pt idx="4">
                  <c:v>0.19500287803526126</c:v>
                </c:pt>
              </c:numCache>
            </c:numRef>
          </c:val>
          <c:smooth val="0"/>
          <c:extLst>
            <c:ext xmlns:c16="http://schemas.microsoft.com/office/drawing/2014/chart" uri="{C3380CC4-5D6E-409C-BE32-E72D297353CC}">
              <c16:uniqueId val="{00000004-CD72-4765-9302-3C33EFE82FCE}"/>
            </c:ext>
          </c:extLst>
        </c:ser>
        <c:dLbls>
          <c:showLegendKey val="0"/>
          <c:showVal val="0"/>
          <c:showCatName val="0"/>
          <c:showSerName val="0"/>
          <c:showPercent val="0"/>
          <c:showBubbleSize val="0"/>
        </c:dLbls>
        <c:smooth val="0"/>
        <c:axId val="744696320"/>
        <c:axId val="744702552"/>
      </c:lineChart>
      <c:catAx>
        <c:axId val="74469632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44702552"/>
        <c:crosses val="autoZero"/>
        <c:auto val="1"/>
        <c:lblAlgn val="ctr"/>
        <c:lblOffset val="100"/>
        <c:noMultiLvlLbl val="0"/>
      </c:catAx>
      <c:valAx>
        <c:axId val="744702552"/>
        <c:scaling>
          <c:orientation val="minMax"/>
          <c:max val="0.70000000000000007"/>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Market share</a:t>
                </a:r>
              </a:p>
            </c:rich>
          </c:tx>
          <c:layout>
            <c:manualLayout>
              <c:xMode val="edge"/>
              <c:yMode val="edge"/>
              <c:x val="7.6201905862204608E-3"/>
              <c:y val="0.2311561212308536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44696320"/>
        <c:crosses val="autoZero"/>
        <c:crossBetween val="between"/>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07656118456891"/>
          <c:y val="4.0377869805793137E-2"/>
          <c:w val="0.85776457188134503"/>
          <c:h val="0.7755880791909322"/>
        </c:manualLayout>
      </c:layout>
      <c:lineChart>
        <c:grouping val="standard"/>
        <c:varyColors val="0"/>
        <c:ser>
          <c:idx val="0"/>
          <c:order val="0"/>
          <c:tx>
            <c:strRef>
              <c:f>'Fig 1.20'!$C$6</c:f>
              <c:strCache>
                <c:ptCount val="1"/>
                <c:pt idx="0">
                  <c:v>Queensland</c:v>
                </c:pt>
              </c:strCache>
            </c:strRef>
          </c:tx>
          <c:spPr>
            <a:ln w="25400" cap="sq">
              <a:solidFill>
                <a:srgbClr val="E0601F"/>
              </a:solidFill>
              <a:round/>
            </a:ln>
            <a:effectLst/>
          </c:spPr>
          <c:marker>
            <c:symbol val="none"/>
          </c:marker>
          <c:cat>
            <c:multiLvlStrRef>
              <c:f>'Fig 1.20'!$A$7:$B$26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1.20'!$C$7:$C$26</c:f>
              <c:numCache>
                <c:formatCode>0.0%</c:formatCode>
                <c:ptCount val="20"/>
                <c:pt idx="0">
                  <c:v>2.6098982515064702E-2</c:v>
                </c:pt>
                <c:pt idx="1">
                  <c:v>2.341017351589213E-2</c:v>
                </c:pt>
                <c:pt idx="2">
                  <c:v>2.4836991931651734E-2</c:v>
                </c:pt>
                <c:pt idx="3">
                  <c:v>2.4554723485475563E-2</c:v>
                </c:pt>
                <c:pt idx="4">
                  <c:v>2.6065800547531756E-2</c:v>
                </c:pt>
                <c:pt idx="5">
                  <c:v>2.4336251314532119E-2</c:v>
                </c:pt>
                <c:pt idx="6">
                  <c:v>2.7243544617464022E-2</c:v>
                </c:pt>
                <c:pt idx="7">
                  <c:v>2.3956248916298405E-2</c:v>
                </c:pt>
                <c:pt idx="8">
                  <c:v>2.595041089325233E-2</c:v>
                </c:pt>
                <c:pt idx="9">
                  <c:v>2.4651145402035647E-2</c:v>
                </c:pt>
                <c:pt idx="10">
                  <c:v>2.51467632809695E-2</c:v>
                </c:pt>
                <c:pt idx="11">
                  <c:v>2.2261109831913425E-2</c:v>
                </c:pt>
                <c:pt idx="12">
                  <c:v>2.7532924257125807E-2</c:v>
                </c:pt>
                <c:pt idx="13">
                  <c:v>2.98850154971174E-2</c:v>
                </c:pt>
                <c:pt idx="14">
                  <c:v>2.9330119073708819E-2</c:v>
                </c:pt>
                <c:pt idx="15">
                  <c:v>2.8455026646847695E-2</c:v>
                </c:pt>
                <c:pt idx="16">
                  <c:v>3.0181633614907732E-2</c:v>
                </c:pt>
                <c:pt idx="17">
                  <c:v>2.49567919699538E-2</c:v>
                </c:pt>
                <c:pt idx="18">
                  <c:v>3.0912135083625742E-2</c:v>
                </c:pt>
                <c:pt idx="19">
                  <c:v>3.0408581738733335E-2</c:v>
                </c:pt>
              </c:numCache>
            </c:numRef>
          </c:val>
          <c:smooth val="0"/>
          <c:extLst>
            <c:ext xmlns:c16="http://schemas.microsoft.com/office/drawing/2014/chart" uri="{C3380CC4-5D6E-409C-BE32-E72D297353CC}">
              <c16:uniqueId val="{00000000-CE34-4867-B90F-2F27CB9444F2}"/>
            </c:ext>
          </c:extLst>
        </c:ser>
        <c:ser>
          <c:idx val="1"/>
          <c:order val="1"/>
          <c:tx>
            <c:strRef>
              <c:f>'Fig 1.20'!$D$6</c:f>
              <c:strCache>
                <c:ptCount val="1"/>
                <c:pt idx="0">
                  <c:v>NSW</c:v>
                </c:pt>
              </c:strCache>
            </c:strRef>
          </c:tx>
          <c:spPr>
            <a:ln w="25400" cap="sq">
              <a:solidFill>
                <a:srgbClr val="89B3CE"/>
              </a:solidFill>
              <a:round/>
            </a:ln>
            <a:effectLst/>
          </c:spPr>
          <c:marker>
            <c:symbol val="none"/>
          </c:marker>
          <c:cat>
            <c:multiLvlStrRef>
              <c:f>'Fig 1.20'!$A$7:$B$26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1.20'!$D$7:$D$26</c:f>
              <c:numCache>
                <c:formatCode>0.0%</c:formatCode>
                <c:ptCount val="20"/>
                <c:pt idx="0">
                  <c:v>4.2247712829366242E-2</c:v>
                </c:pt>
                <c:pt idx="1">
                  <c:v>4.2439640847390762E-2</c:v>
                </c:pt>
                <c:pt idx="2">
                  <c:v>4.0275351554901861E-2</c:v>
                </c:pt>
                <c:pt idx="3">
                  <c:v>4.1499332305985355E-2</c:v>
                </c:pt>
                <c:pt idx="4">
                  <c:v>4.4544756613093955E-2</c:v>
                </c:pt>
                <c:pt idx="5">
                  <c:v>4.1732100314363446E-2</c:v>
                </c:pt>
                <c:pt idx="6">
                  <c:v>3.8855807360221352E-2</c:v>
                </c:pt>
                <c:pt idx="7">
                  <c:v>3.7141051172084744E-2</c:v>
                </c:pt>
                <c:pt idx="8">
                  <c:v>3.8294950420650536E-2</c:v>
                </c:pt>
                <c:pt idx="9">
                  <c:v>3.6244929212622796E-2</c:v>
                </c:pt>
                <c:pt idx="10">
                  <c:v>3.6944816756900777E-2</c:v>
                </c:pt>
                <c:pt idx="11">
                  <c:v>3.3336679247303193E-2</c:v>
                </c:pt>
                <c:pt idx="12">
                  <c:v>4.0603443292132287E-2</c:v>
                </c:pt>
                <c:pt idx="13">
                  <c:v>4.2624526484623171E-2</c:v>
                </c:pt>
                <c:pt idx="14">
                  <c:v>4.0985524732587084E-2</c:v>
                </c:pt>
                <c:pt idx="15">
                  <c:v>3.63189947828449E-2</c:v>
                </c:pt>
                <c:pt idx="16">
                  <c:v>3.6568874952446949E-2</c:v>
                </c:pt>
                <c:pt idx="17">
                  <c:v>3.529076465109944E-2</c:v>
                </c:pt>
                <c:pt idx="18">
                  <c:v>3.9861398252006595E-2</c:v>
                </c:pt>
                <c:pt idx="19">
                  <c:v>3.8124032151021309E-2</c:v>
                </c:pt>
              </c:numCache>
            </c:numRef>
          </c:val>
          <c:smooth val="0"/>
          <c:extLst>
            <c:ext xmlns:c16="http://schemas.microsoft.com/office/drawing/2014/chart" uri="{C3380CC4-5D6E-409C-BE32-E72D297353CC}">
              <c16:uniqueId val="{00000001-CE34-4867-B90F-2F27CB9444F2}"/>
            </c:ext>
          </c:extLst>
        </c:ser>
        <c:ser>
          <c:idx val="3"/>
          <c:order val="2"/>
          <c:tx>
            <c:strRef>
              <c:f>'Fig 1.20'!$F$6</c:f>
              <c:strCache>
                <c:ptCount val="1"/>
                <c:pt idx="0">
                  <c:v>South Australia</c:v>
                </c:pt>
              </c:strCache>
            </c:strRef>
          </c:tx>
          <c:spPr>
            <a:ln w="25400" cap="sq">
              <a:solidFill>
                <a:srgbClr val="FBA927"/>
              </a:solidFill>
              <a:round/>
            </a:ln>
            <a:effectLst/>
          </c:spPr>
          <c:marker>
            <c:symbol val="none"/>
          </c:marker>
          <c:cat>
            <c:multiLvlStrRef>
              <c:f>'Fig 1.20'!$A$7:$B$26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1.20'!$F$7:$F$26</c:f>
              <c:numCache>
                <c:formatCode>0.0%</c:formatCode>
                <c:ptCount val="20"/>
                <c:pt idx="0">
                  <c:v>3.3987664115885649E-2</c:v>
                </c:pt>
                <c:pt idx="1">
                  <c:v>3.4902013559856886E-2</c:v>
                </c:pt>
                <c:pt idx="2">
                  <c:v>3.8298226625593207E-2</c:v>
                </c:pt>
                <c:pt idx="3">
                  <c:v>3.8039855655411771E-2</c:v>
                </c:pt>
                <c:pt idx="4">
                  <c:v>4.2797992012018608E-2</c:v>
                </c:pt>
                <c:pt idx="5">
                  <c:v>3.8489610656205098E-2</c:v>
                </c:pt>
                <c:pt idx="6">
                  <c:v>3.2740820399063196E-2</c:v>
                </c:pt>
                <c:pt idx="7">
                  <c:v>3.6070014306023329E-2</c:v>
                </c:pt>
                <c:pt idx="8">
                  <c:v>3.8476958396326782E-2</c:v>
                </c:pt>
                <c:pt idx="9">
                  <c:v>3.4532030905175683E-2</c:v>
                </c:pt>
                <c:pt idx="10">
                  <c:v>3.3775987300655647E-2</c:v>
                </c:pt>
                <c:pt idx="11">
                  <c:v>2.4992764845322334E-2</c:v>
                </c:pt>
                <c:pt idx="12">
                  <c:v>2.6619347272424928E-2</c:v>
                </c:pt>
                <c:pt idx="13">
                  <c:v>2.7438950855904944E-2</c:v>
                </c:pt>
                <c:pt idx="14">
                  <c:v>2.7758819823603526E-2</c:v>
                </c:pt>
                <c:pt idx="15">
                  <c:v>1.8918023352139449E-2</c:v>
                </c:pt>
                <c:pt idx="16">
                  <c:v>2.756825573993495E-2</c:v>
                </c:pt>
                <c:pt idx="17">
                  <c:v>2.9522969512130324E-2</c:v>
                </c:pt>
                <c:pt idx="18">
                  <c:v>2.9968201431368812E-2</c:v>
                </c:pt>
                <c:pt idx="19">
                  <c:v>2.8878757257015747E-2</c:v>
                </c:pt>
              </c:numCache>
            </c:numRef>
          </c:val>
          <c:smooth val="0"/>
          <c:extLst>
            <c:ext xmlns:c16="http://schemas.microsoft.com/office/drawing/2014/chart" uri="{C3380CC4-5D6E-409C-BE32-E72D297353CC}">
              <c16:uniqueId val="{00000003-CE34-4867-B90F-2F27CB9444F2}"/>
            </c:ext>
          </c:extLst>
        </c:ser>
        <c:ser>
          <c:idx val="2"/>
          <c:order val="3"/>
          <c:tx>
            <c:strRef>
              <c:f>'Fig 1.20'!$E$6</c:f>
              <c:strCache>
                <c:ptCount val="1"/>
                <c:pt idx="0">
                  <c:v>ACT</c:v>
                </c:pt>
              </c:strCache>
            </c:strRef>
          </c:tx>
          <c:spPr>
            <a:ln w="25400" cap="sq">
              <a:solidFill>
                <a:srgbClr val="D2147D"/>
              </a:solidFill>
              <a:round/>
            </a:ln>
            <a:effectLst/>
          </c:spPr>
          <c:marker>
            <c:symbol val="none"/>
          </c:marker>
          <c:cat>
            <c:multiLvlStrRef>
              <c:f>'Fig 1.20'!$A$7:$B$26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1.20'!$E$7:$E$26</c:f>
              <c:numCache>
                <c:formatCode>0.0%</c:formatCode>
                <c:ptCount val="20"/>
                <c:pt idx="0">
                  <c:v>1.6508477661836867E-2</c:v>
                </c:pt>
                <c:pt idx="1">
                  <c:v>1.7813103168165471E-2</c:v>
                </c:pt>
                <c:pt idx="2">
                  <c:v>1.9982112842213687E-2</c:v>
                </c:pt>
                <c:pt idx="3">
                  <c:v>1.7324005760470787E-2</c:v>
                </c:pt>
                <c:pt idx="4">
                  <c:v>2.8588369827622716E-2</c:v>
                </c:pt>
                <c:pt idx="5">
                  <c:v>3.0192146366795833E-2</c:v>
                </c:pt>
                <c:pt idx="6">
                  <c:v>3.2481610835613101E-2</c:v>
                </c:pt>
                <c:pt idx="7">
                  <c:v>2.8098458634790813E-2</c:v>
                </c:pt>
                <c:pt idx="8">
                  <c:v>3.0741083907847418E-2</c:v>
                </c:pt>
                <c:pt idx="9">
                  <c:v>2.7229648489992219E-2</c:v>
                </c:pt>
                <c:pt idx="10">
                  <c:v>3.0469834240359275E-2</c:v>
                </c:pt>
                <c:pt idx="11">
                  <c:v>2.0609450905343735E-2</c:v>
                </c:pt>
                <c:pt idx="12">
                  <c:v>2.3271389201090051E-2</c:v>
                </c:pt>
                <c:pt idx="13">
                  <c:v>2.4622667609357229E-2</c:v>
                </c:pt>
                <c:pt idx="14">
                  <c:v>3.1172298070322631E-2</c:v>
                </c:pt>
                <c:pt idx="15">
                  <c:v>2.7007127513416274E-2</c:v>
                </c:pt>
                <c:pt idx="16">
                  <c:v>3.2009290816210352E-2</c:v>
                </c:pt>
                <c:pt idx="17">
                  <c:v>3.1160551171201822E-2</c:v>
                </c:pt>
                <c:pt idx="18">
                  <c:v>2.4718920778079263E-2</c:v>
                </c:pt>
                <c:pt idx="19">
                  <c:v>2.3521762411076265E-2</c:v>
                </c:pt>
              </c:numCache>
            </c:numRef>
          </c:val>
          <c:smooth val="0"/>
          <c:extLst>
            <c:ext xmlns:c16="http://schemas.microsoft.com/office/drawing/2014/chart" uri="{C3380CC4-5D6E-409C-BE32-E72D297353CC}">
              <c16:uniqueId val="{00000002-CE34-4867-B90F-2F27CB9444F2}"/>
            </c:ext>
          </c:extLst>
        </c:ser>
        <c:ser>
          <c:idx val="4"/>
          <c:order val="4"/>
          <c:tx>
            <c:strRef>
              <c:f>'Fig 1.20'!$G$6</c:f>
              <c:strCache>
                <c:ptCount val="1"/>
                <c:pt idx="0">
                  <c:v>Victoria</c:v>
                </c:pt>
              </c:strCache>
            </c:strRef>
          </c:tx>
          <c:spPr>
            <a:ln w="25400" cap="sq">
              <a:solidFill>
                <a:srgbClr val="0B5B8B"/>
              </a:solidFill>
              <a:round/>
            </a:ln>
            <a:effectLst/>
          </c:spPr>
          <c:marker>
            <c:symbol val="none"/>
          </c:marker>
          <c:cat>
            <c:multiLvlStrRef>
              <c:f>'Fig 1.20'!$A$7:$B$26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2017–18</c:v>
                  </c:pt>
                  <c:pt idx="4">
                    <c:v>2018–19</c:v>
                  </c:pt>
                  <c:pt idx="8">
                    <c:v>2019–20</c:v>
                  </c:pt>
                  <c:pt idx="12">
                    <c:v>2020-21</c:v>
                  </c:pt>
                  <c:pt idx="16">
                    <c:v>2021–22</c:v>
                  </c:pt>
                </c:lvl>
              </c:multiLvlStrCache>
            </c:multiLvlStrRef>
          </c:cat>
          <c:val>
            <c:numRef>
              <c:f>'Fig 1.20'!$G$7:$G$26</c:f>
              <c:numCache>
                <c:formatCode>0.0%</c:formatCode>
                <c:ptCount val="20"/>
                <c:pt idx="0">
                  <c:v>5.6860635258295794E-2</c:v>
                </c:pt>
                <c:pt idx="1">
                  <c:v>5.747104368817494E-2</c:v>
                </c:pt>
                <c:pt idx="2">
                  <c:v>5.8649746329962678E-2</c:v>
                </c:pt>
                <c:pt idx="3">
                  <c:v>6.4971338178037366E-2</c:v>
                </c:pt>
                <c:pt idx="4">
                  <c:v>7.7451515077571295E-2</c:v>
                </c:pt>
                <c:pt idx="5">
                  <c:v>6.9104972537194609E-2</c:v>
                </c:pt>
                <c:pt idx="6">
                  <c:v>5.6310673117739095E-2</c:v>
                </c:pt>
                <c:pt idx="7">
                  <c:v>5.5398033241247709E-2</c:v>
                </c:pt>
                <c:pt idx="8">
                  <c:v>5.7591449860056244E-2</c:v>
                </c:pt>
                <c:pt idx="9">
                  <c:v>4.9934673459718866E-2</c:v>
                </c:pt>
                <c:pt idx="10">
                  <c:v>4.9085866216304307E-2</c:v>
                </c:pt>
                <c:pt idx="11">
                  <c:v>4.0169741991783352E-2</c:v>
                </c:pt>
                <c:pt idx="12">
                  <c:v>4.2293092936648603E-2</c:v>
                </c:pt>
                <c:pt idx="13">
                  <c:v>4.1438510657976498E-2</c:v>
                </c:pt>
                <c:pt idx="14">
                  <c:v>4.1814602362063531E-2</c:v>
                </c:pt>
                <c:pt idx="15">
                  <c:v>6.1772944425254488E-2</c:v>
                </c:pt>
                <c:pt idx="16">
                  <c:v>4.99668737294518E-2</c:v>
                </c:pt>
                <c:pt idx="17">
                  <c:v>4.7140324434516712E-2</c:v>
                </c:pt>
                <c:pt idx="18">
                  <c:v>4.8971669960418351E-2</c:v>
                </c:pt>
                <c:pt idx="19">
                  <c:v>4.2813979421439753E-2</c:v>
                </c:pt>
              </c:numCache>
            </c:numRef>
          </c:val>
          <c:smooth val="0"/>
          <c:extLst>
            <c:ext xmlns:c16="http://schemas.microsoft.com/office/drawing/2014/chart" uri="{C3380CC4-5D6E-409C-BE32-E72D297353CC}">
              <c16:uniqueId val="{00000004-CE34-4867-B90F-2F27CB9444F2}"/>
            </c:ext>
          </c:extLst>
        </c:ser>
        <c:dLbls>
          <c:showLegendKey val="0"/>
          <c:showVal val="0"/>
          <c:showCatName val="0"/>
          <c:showSerName val="0"/>
          <c:showPercent val="0"/>
          <c:showBubbleSize val="0"/>
        </c:dLbls>
        <c:smooth val="0"/>
        <c:axId val="907385584"/>
        <c:axId val="907384928"/>
      </c:lineChart>
      <c:catAx>
        <c:axId val="907385584"/>
        <c:scaling>
          <c:orientation val="minMax"/>
        </c:scaling>
        <c:delete val="0"/>
        <c:axPos val="b"/>
        <c:numFmt formatCode="General" sourceLinked="1"/>
        <c:majorTickMark val="none"/>
        <c:minorTickMark val="none"/>
        <c:tickLblPos val="nextTo"/>
        <c:spPr>
          <a:noFill/>
          <a:ln w="9525" cap="flat" cmpd="sng" algn="ctr">
            <a:solidFill>
              <a:srgbClr val="E7E6E6"/>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907384928"/>
        <c:crosses val="autoZero"/>
        <c:auto val="1"/>
        <c:lblAlgn val="ctr"/>
        <c:lblOffset val="100"/>
        <c:noMultiLvlLbl val="0"/>
      </c:catAx>
      <c:valAx>
        <c:axId val="90738492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907385584"/>
        <c:crosses val="autoZero"/>
        <c:crossBetween val="between"/>
      </c:valAx>
      <c:spPr>
        <a:solidFill>
          <a:srgbClr val="C0C1BB">
            <a:alpha val="29804"/>
          </a:srgbClr>
        </a:solidFill>
        <a:ln>
          <a:noFill/>
        </a:ln>
        <a:effectLst/>
      </c:spPr>
    </c:plotArea>
    <c:legend>
      <c:legendPos val="b"/>
      <c:layout>
        <c:manualLayout>
          <c:xMode val="edge"/>
          <c:yMode val="edge"/>
          <c:x val="5.5429130461367049E-2"/>
          <c:y val="0.93634276324877674"/>
          <c:w val="0.9065056165480494"/>
          <c:h val="6.017318763971895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3709133132553"/>
          <c:y val="3.7094164938697403E-2"/>
          <c:w val="0.85851356580427451"/>
          <c:h val="0.78303813021129409"/>
        </c:manualLayout>
      </c:layout>
      <c:lineChart>
        <c:grouping val="standard"/>
        <c:varyColors val="0"/>
        <c:ser>
          <c:idx val="0"/>
          <c:order val="0"/>
          <c:tx>
            <c:strRef>
              <c:f>'Fig 2.1'!$B$7</c:f>
              <c:strCache>
                <c:ptCount val="1"/>
                <c:pt idx="0">
                  <c:v>Electricity</c:v>
                </c:pt>
              </c:strCache>
            </c:strRef>
          </c:tx>
          <c:spPr>
            <a:ln w="28575" cap="rnd">
              <a:solidFill>
                <a:srgbClr val="5F9E88"/>
              </a:solidFill>
              <a:round/>
            </a:ln>
            <a:effectLst/>
          </c:spPr>
          <c:marker>
            <c:symbol val="none"/>
          </c:marker>
          <c:cat>
            <c:numRef>
              <c:f>'Fig 2.1'!$A$8:$A$25</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'Fig 2.1'!$B$8:$B$25</c:f>
              <c:numCache>
                <c:formatCode>0.00</c:formatCode>
                <c:ptCount val="18"/>
                <c:pt idx="0">
                  <c:v>100</c:v>
                </c:pt>
                <c:pt idx="1">
                  <c:v>98.78</c:v>
                </c:pt>
                <c:pt idx="2">
                  <c:v>100</c:v>
                </c:pt>
                <c:pt idx="3">
                  <c:v>105.23</c:v>
                </c:pt>
                <c:pt idx="4">
                  <c:v>112.63</c:v>
                </c:pt>
                <c:pt idx="5">
                  <c:v>128.94</c:v>
                </c:pt>
                <c:pt idx="6">
                  <c:v>137.97</c:v>
                </c:pt>
                <c:pt idx="7">
                  <c:v>150.81</c:v>
                </c:pt>
                <c:pt idx="8">
                  <c:v>172.66</c:v>
                </c:pt>
                <c:pt idx="9">
                  <c:v>176.24</c:v>
                </c:pt>
                <c:pt idx="10">
                  <c:v>167.06</c:v>
                </c:pt>
                <c:pt idx="11">
                  <c:v>162.06</c:v>
                </c:pt>
                <c:pt idx="12">
                  <c:v>171.44</c:v>
                </c:pt>
                <c:pt idx="13">
                  <c:v>185.46</c:v>
                </c:pt>
                <c:pt idx="14">
                  <c:v>180.73</c:v>
                </c:pt>
                <c:pt idx="15">
                  <c:v>176.9</c:v>
                </c:pt>
                <c:pt idx="16">
                  <c:v>160.25652777013937</c:v>
                </c:pt>
                <c:pt idx="17">
                  <c:v>151.2169496452992</c:v>
                </c:pt>
              </c:numCache>
            </c:numRef>
          </c:val>
          <c:smooth val="0"/>
          <c:extLst>
            <c:ext xmlns:c16="http://schemas.microsoft.com/office/drawing/2014/chart" uri="{C3380CC4-5D6E-409C-BE32-E72D297353CC}">
              <c16:uniqueId val="{00000000-26EA-4C25-A909-6ED9C70F9DB9}"/>
            </c:ext>
          </c:extLst>
        </c:ser>
        <c:ser>
          <c:idx val="1"/>
          <c:order val="1"/>
          <c:tx>
            <c:strRef>
              <c:f>'Fig 2.1'!$C$7</c:f>
              <c:strCache>
                <c:ptCount val="1"/>
                <c:pt idx="0">
                  <c:v>Gas</c:v>
                </c:pt>
              </c:strCache>
            </c:strRef>
          </c:tx>
          <c:spPr>
            <a:ln w="28575" cap="rnd">
              <a:solidFill>
                <a:srgbClr val="0B5B8B"/>
              </a:solidFill>
              <a:round/>
            </a:ln>
            <a:effectLst/>
          </c:spPr>
          <c:marker>
            <c:symbol val="none"/>
          </c:marker>
          <c:cat>
            <c:numRef>
              <c:f>'Fig 2.1'!$A$8:$A$25</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'Fig 2.1'!$C$8:$C$25</c:f>
              <c:numCache>
                <c:formatCode>0.00</c:formatCode>
                <c:ptCount val="18"/>
                <c:pt idx="0">
                  <c:v>100</c:v>
                </c:pt>
                <c:pt idx="1">
                  <c:v>100.43</c:v>
                </c:pt>
                <c:pt idx="2">
                  <c:v>102.12</c:v>
                </c:pt>
                <c:pt idx="3">
                  <c:v>105.09</c:v>
                </c:pt>
                <c:pt idx="4">
                  <c:v>112.2</c:v>
                </c:pt>
                <c:pt idx="5">
                  <c:v>120.16</c:v>
                </c:pt>
                <c:pt idx="6">
                  <c:v>121.01</c:v>
                </c:pt>
                <c:pt idx="7">
                  <c:v>129.13999999999999</c:v>
                </c:pt>
                <c:pt idx="8">
                  <c:v>145.44</c:v>
                </c:pt>
                <c:pt idx="9">
                  <c:v>149.9</c:v>
                </c:pt>
                <c:pt idx="10">
                  <c:v>152.72999999999999</c:v>
                </c:pt>
                <c:pt idx="11">
                  <c:v>152.35</c:v>
                </c:pt>
                <c:pt idx="12">
                  <c:v>153.57</c:v>
                </c:pt>
                <c:pt idx="13">
                  <c:v>161.19</c:v>
                </c:pt>
                <c:pt idx="14">
                  <c:v>158.66999999999999</c:v>
                </c:pt>
                <c:pt idx="15">
                  <c:v>160</c:v>
                </c:pt>
                <c:pt idx="16">
                  <c:v>152.79260187376573</c:v>
                </c:pt>
                <c:pt idx="17">
                  <c:v>153.17603253695196</c:v>
                </c:pt>
              </c:numCache>
            </c:numRef>
          </c:val>
          <c:smooth val="0"/>
          <c:extLst>
            <c:ext xmlns:c16="http://schemas.microsoft.com/office/drawing/2014/chart" uri="{C3380CC4-5D6E-409C-BE32-E72D297353CC}">
              <c16:uniqueId val="{00000001-26EA-4C25-A909-6ED9C70F9DB9}"/>
            </c:ext>
          </c:extLst>
        </c:ser>
        <c:ser>
          <c:idx val="2"/>
          <c:order val="2"/>
          <c:tx>
            <c:strRef>
              <c:f>'Fig 2.1'!$D$7</c:f>
              <c:strCache>
                <c:ptCount val="1"/>
                <c:pt idx="0">
                  <c:v>Income</c:v>
                </c:pt>
              </c:strCache>
            </c:strRef>
          </c:tx>
          <c:spPr>
            <a:ln w="28575" cap="rnd">
              <a:solidFill>
                <a:srgbClr val="E0601F"/>
              </a:solidFill>
              <a:round/>
            </a:ln>
            <a:effectLst/>
          </c:spPr>
          <c:marker>
            <c:symbol val="none"/>
          </c:marker>
          <c:cat>
            <c:numRef>
              <c:f>'Fig 2.1'!$A$8:$A$25</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'Fig 2.1'!$D$8:$D$25</c:f>
              <c:numCache>
                <c:formatCode>0.00</c:formatCode>
                <c:ptCount val="18"/>
                <c:pt idx="0">
                  <c:v>100</c:v>
                </c:pt>
                <c:pt idx="1">
                  <c:v>104.55</c:v>
                </c:pt>
                <c:pt idx="2">
                  <c:v>113.16</c:v>
                </c:pt>
                <c:pt idx="3">
                  <c:v>121.77</c:v>
                </c:pt>
                <c:pt idx="4">
                  <c:v>120.87</c:v>
                </c:pt>
                <c:pt idx="5">
                  <c:v>119.98</c:v>
                </c:pt>
                <c:pt idx="6">
                  <c:v>121.65</c:v>
                </c:pt>
                <c:pt idx="7">
                  <c:v>123.33</c:v>
                </c:pt>
                <c:pt idx="8">
                  <c:v>125.48</c:v>
                </c:pt>
                <c:pt idx="9">
                  <c:v>127.63</c:v>
                </c:pt>
                <c:pt idx="10">
                  <c:v>126.38</c:v>
                </c:pt>
                <c:pt idx="11">
                  <c:v>125.12</c:v>
                </c:pt>
                <c:pt idx="12">
                  <c:v>126.08</c:v>
                </c:pt>
                <c:pt idx="13">
                  <c:v>127.03</c:v>
                </c:pt>
                <c:pt idx="14">
                  <c:v>127.97111548656535</c:v>
                </c:pt>
                <c:pt idx="15">
                  <c:v>131.16548815726878</c:v>
                </c:pt>
                <c:pt idx="16">
                  <c:v>128.19692382516854</c:v>
                </c:pt>
                <c:pt idx="17">
                  <c:v>128.19692382516854</c:v>
                </c:pt>
              </c:numCache>
            </c:numRef>
          </c:val>
          <c:smooth val="0"/>
          <c:extLst>
            <c:ext xmlns:c16="http://schemas.microsoft.com/office/drawing/2014/chart" uri="{C3380CC4-5D6E-409C-BE32-E72D297353CC}">
              <c16:uniqueId val="{00000002-26EA-4C25-A909-6ED9C70F9DB9}"/>
            </c:ext>
          </c:extLst>
        </c:ser>
        <c:dLbls>
          <c:showLegendKey val="0"/>
          <c:showVal val="0"/>
          <c:showCatName val="0"/>
          <c:showSerName val="0"/>
          <c:showPercent val="0"/>
          <c:showBubbleSize val="0"/>
        </c:dLbls>
        <c:smooth val="0"/>
        <c:axId val="1081645520"/>
        <c:axId val="1081672416"/>
      </c:lineChart>
      <c:dateAx>
        <c:axId val="108164552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81672416"/>
        <c:crosses val="autoZero"/>
        <c:auto val="0"/>
        <c:lblOffset val="100"/>
        <c:baseTimeUnit val="days"/>
        <c:majorUnit val="2"/>
        <c:majorTimeUnit val="days"/>
        <c:minorUnit val="2"/>
      </c:dateAx>
      <c:valAx>
        <c:axId val="1081672416"/>
        <c:scaling>
          <c:orientation val="minMax"/>
          <c:min val="8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Index (2005=100)</a:t>
                </a:r>
              </a:p>
            </c:rich>
          </c:tx>
          <c:layout>
            <c:manualLayout>
              <c:xMode val="edge"/>
              <c:yMode val="edge"/>
              <c:x val="1.0889292196007259E-2"/>
              <c:y val="0.2517930443879828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81645520"/>
        <c:crosses val="autoZero"/>
        <c:crossBetween val="between"/>
      </c:valAx>
      <c:spPr>
        <a:solidFill>
          <a:schemeClr val="bg2">
            <a:alpha val="30000"/>
          </a:schemeClr>
        </a:solidFill>
        <a:ln>
          <a:noFill/>
        </a:ln>
        <a:effectLst/>
      </c:spPr>
    </c:plotArea>
    <c:legend>
      <c:legendPos val="b"/>
      <c:layout>
        <c:manualLayout>
          <c:xMode val="edge"/>
          <c:yMode val="edge"/>
          <c:x val="0.29601310985354956"/>
          <c:y val="0.92885525130254243"/>
          <c:w val="0.4079736002124949"/>
          <c:h val="6.716464919497003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825839803561"/>
          <c:y val="3.7468785846121892E-2"/>
          <c:w val="0.86476888303256561"/>
          <c:h val="0.78240607430974829"/>
        </c:manualLayout>
      </c:layout>
      <c:barChart>
        <c:barDir val="col"/>
        <c:grouping val="percentStacked"/>
        <c:varyColors val="0"/>
        <c:ser>
          <c:idx val="0"/>
          <c:order val="0"/>
          <c:tx>
            <c:strRef>
              <c:f>'Fig 2.2'!$A$8</c:f>
              <c:strCache>
                <c:ptCount val="1"/>
                <c:pt idx="0">
                  <c:v>Network</c:v>
                </c:pt>
              </c:strCache>
            </c:strRef>
          </c:tx>
          <c:spPr>
            <a:solidFill>
              <a:srgbClr val="2A564D"/>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2.2'!$B$6:$C$6</c:f>
              <c:strCache>
                <c:ptCount val="2"/>
                <c:pt idx="0">
                  <c:v>Electricity</c:v>
                </c:pt>
                <c:pt idx="1">
                  <c:v>Gas</c:v>
                </c:pt>
              </c:strCache>
            </c:strRef>
          </c:cat>
          <c:val>
            <c:numRef>
              <c:f>'Fig 2.2'!$B$8:$C$8</c:f>
              <c:numCache>
                <c:formatCode>0%</c:formatCode>
                <c:ptCount val="2"/>
                <c:pt idx="0">
                  <c:v>0.45870088211708099</c:v>
                </c:pt>
                <c:pt idx="1">
                  <c:v>0.42570752844279647</c:v>
                </c:pt>
              </c:numCache>
            </c:numRef>
          </c:val>
          <c:extLst>
            <c:ext xmlns:c16="http://schemas.microsoft.com/office/drawing/2014/chart" uri="{C3380CC4-5D6E-409C-BE32-E72D297353CC}">
              <c16:uniqueId val="{00000000-11D0-48CD-A9D9-D1809DD5D164}"/>
            </c:ext>
          </c:extLst>
        </c:ser>
        <c:ser>
          <c:idx val="1"/>
          <c:order val="1"/>
          <c:tx>
            <c:strRef>
              <c:f>'Fig 2.2'!$A$7</c:f>
              <c:strCache>
                <c:ptCount val="1"/>
                <c:pt idx="0">
                  <c:v>Wholesale </c:v>
                </c:pt>
              </c:strCache>
            </c:strRef>
          </c:tx>
          <c:spPr>
            <a:solidFill>
              <a:srgbClr val="0B5B88"/>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2.2'!$B$6:$C$6</c:f>
              <c:strCache>
                <c:ptCount val="2"/>
                <c:pt idx="0">
                  <c:v>Electricity</c:v>
                </c:pt>
                <c:pt idx="1">
                  <c:v>Gas</c:v>
                </c:pt>
              </c:strCache>
            </c:strRef>
          </c:cat>
          <c:val>
            <c:numRef>
              <c:f>'Fig 2.2'!$B$7:$C$7</c:f>
              <c:numCache>
                <c:formatCode>0%</c:formatCode>
                <c:ptCount val="2"/>
                <c:pt idx="0">
                  <c:v>0.33761026463512428</c:v>
                </c:pt>
                <c:pt idx="1">
                  <c:v>0.32737835039084523</c:v>
                </c:pt>
              </c:numCache>
            </c:numRef>
          </c:val>
          <c:extLst>
            <c:ext xmlns:c16="http://schemas.microsoft.com/office/drawing/2014/chart" uri="{C3380CC4-5D6E-409C-BE32-E72D297353CC}">
              <c16:uniqueId val="{00000001-11D0-48CD-A9D9-D1809DD5D164}"/>
            </c:ext>
          </c:extLst>
        </c:ser>
        <c:ser>
          <c:idx val="2"/>
          <c:order val="2"/>
          <c:tx>
            <c:strRef>
              <c:f>'Fig 2.2'!$A$10</c:f>
              <c:strCache>
                <c:ptCount val="1"/>
                <c:pt idx="0">
                  <c:v>Retail costs &amp; margin</c:v>
                </c:pt>
              </c:strCache>
            </c:strRef>
          </c:tx>
          <c:spPr>
            <a:solidFill>
              <a:srgbClr val="FBA927"/>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2.2'!$B$6:$C$6</c:f>
              <c:strCache>
                <c:ptCount val="2"/>
                <c:pt idx="0">
                  <c:v>Electricity</c:v>
                </c:pt>
                <c:pt idx="1">
                  <c:v>Gas</c:v>
                </c:pt>
              </c:strCache>
            </c:strRef>
          </c:cat>
          <c:val>
            <c:numRef>
              <c:f>'Fig 2.2'!$B$10:$C$10</c:f>
              <c:numCache>
                <c:formatCode>0%</c:formatCode>
                <c:ptCount val="2"/>
                <c:pt idx="0">
                  <c:v>0.11066559743384122</c:v>
                </c:pt>
                <c:pt idx="1">
                  <c:v>0.2469141211663583</c:v>
                </c:pt>
              </c:numCache>
            </c:numRef>
          </c:val>
          <c:extLst>
            <c:ext xmlns:c16="http://schemas.microsoft.com/office/drawing/2014/chart" uri="{C3380CC4-5D6E-409C-BE32-E72D297353CC}">
              <c16:uniqueId val="{00000002-11D0-48CD-A9D9-D1809DD5D164}"/>
            </c:ext>
          </c:extLst>
        </c:ser>
        <c:ser>
          <c:idx val="3"/>
          <c:order val="3"/>
          <c:tx>
            <c:strRef>
              <c:f>'Fig 2.2'!$A$9</c:f>
              <c:strCache>
                <c:ptCount val="1"/>
                <c:pt idx="0">
                  <c:v>Environmental</c:v>
                </c:pt>
              </c:strCache>
            </c:strRef>
          </c:tx>
          <c:spPr>
            <a:solidFill>
              <a:srgbClr val="FF000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0-BC0C-4CB8-837F-A39CF104089D}"/>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2.2'!$B$6:$C$6</c:f>
              <c:strCache>
                <c:ptCount val="2"/>
                <c:pt idx="0">
                  <c:v>Electricity</c:v>
                </c:pt>
                <c:pt idx="1">
                  <c:v>Gas</c:v>
                </c:pt>
              </c:strCache>
            </c:strRef>
          </c:cat>
          <c:val>
            <c:numRef>
              <c:f>'Fig 2.2'!$B$9:$C$9</c:f>
              <c:numCache>
                <c:formatCode>0%</c:formatCode>
                <c:ptCount val="2"/>
                <c:pt idx="0">
                  <c:v>9.3023255813953487E-2</c:v>
                </c:pt>
              </c:numCache>
            </c:numRef>
          </c:val>
          <c:extLst>
            <c:ext xmlns:c16="http://schemas.microsoft.com/office/drawing/2014/chart" uri="{C3380CC4-5D6E-409C-BE32-E72D297353CC}">
              <c16:uniqueId val="{00000003-11D0-48CD-A9D9-D1809DD5D164}"/>
            </c:ext>
          </c:extLst>
        </c:ser>
        <c:dLbls>
          <c:showLegendKey val="0"/>
          <c:showVal val="0"/>
          <c:showCatName val="0"/>
          <c:showSerName val="0"/>
          <c:showPercent val="0"/>
          <c:showBubbleSize val="0"/>
        </c:dLbls>
        <c:gapWidth val="30"/>
        <c:overlap val="100"/>
        <c:axId val="881580688"/>
        <c:axId val="881581016"/>
      </c:barChart>
      <c:catAx>
        <c:axId val="8815806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81581016"/>
        <c:crosses val="autoZero"/>
        <c:auto val="1"/>
        <c:lblAlgn val="ctr"/>
        <c:lblOffset val="100"/>
        <c:noMultiLvlLbl val="0"/>
      </c:catAx>
      <c:valAx>
        <c:axId val="88158101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Proportion of residential bill</a:t>
                </a:r>
              </a:p>
            </c:rich>
          </c:tx>
          <c:layout>
            <c:manualLayout>
              <c:xMode val="edge"/>
              <c:yMode val="edge"/>
              <c:x val="1.0698196877777439E-2"/>
              <c:y val="0.2100940659478141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81580688"/>
        <c:crosses val="autoZero"/>
        <c:crossBetween val="between"/>
        <c:majorUnit val="0.2"/>
      </c:valAx>
      <c:spPr>
        <a:solidFill>
          <a:schemeClr val="bg2">
            <a:alpha val="30000"/>
          </a:schemeClr>
        </a:solidFill>
        <a:ln>
          <a:noFill/>
        </a:ln>
        <a:effectLst/>
      </c:spPr>
    </c:plotArea>
    <c:legend>
      <c:legendPos val="b"/>
      <c:layout>
        <c:manualLayout>
          <c:xMode val="edge"/>
          <c:yMode val="edge"/>
          <c:x val="8.805150344968414E-2"/>
          <c:y val="0.90824105278796452"/>
          <c:w val="0.87211688690828382"/>
          <c:h val="7.94123205187586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3825301038852"/>
          <c:y val="4.1121483222758638E-2"/>
          <c:w val="0.86448021462821234"/>
          <c:h val="0.49897825271841029"/>
        </c:manualLayout>
      </c:layout>
      <c:barChart>
        <c:barDir val="col"/>
        <c:grouping val="clustered"/>
        <c:varyColors val="0"/>
        <c:ser>
          <c:idx val="0"/>
          <c:order val="0"/>
          <c:tx>
            <c:strRef>
              <c:f>'Fig 2.3'!$C$7</c:f>
              <c:strCache>
                <c:ptCount val="1"/>
                <c:pt idx="0">
                  <c:v>Market offer</c:v>
                </c:pt>
              </c:strCache>
            </c:strRef>
          </c:tx>
          <c:spPr>
            <a:solidFill>
              <a:srgbClr val="5F9E88"/>
            </a:solidFill>
            <a:ln>
              <a:noFill/>
            </a:ln>
            <a:effectLst/>
          </c:spPr>
          <c:invertIfNegative val="0"/>
          <c:cat>
            <c:multiLvlStrRef>
              <c:f>'Fig 2.3'!$A$8:$B$20</c:f>
              <c:multiLvlStrCache>
                <c:ptCount val="13"/>
                <c:lvl>
                  <c:pt idx="0">
                    <c:v>Energex</c:v>
                  </c:pt>
                  <c:pt idx="1">
                    <c:v>Ergon Energy</c:v>
                  </c:pt>
                  <c:pt idx="2">
                    <c:v>Ausgrid</c:v>
                  </c:pt>
                  <c:pt idx="3">
                    <c:v>Endeavour Energy</c:v>
                  </c:pt>
                  <c:pt idx="4">
                    <c:v>Essential Energy</c:v>
                  </c:pt>
                  <c:pt idx="5">
                    <c:v>Evoenergy</c:v>
                  </c:pt>
                  <c:pt idx="6">
                    <c:v>SA Power Networks</c:v>
                  </c:pt>
                  <c:pt idx="7">
                    <c:v>CitiPower</c:v>
                  </c:pt>
                  <c:pt idx="8">
                    <c:v>AusNet Services</c:v>
                  </c:pt>
                  <c:pt idx="9">
                    <c:v>Jemena Electricity</c:v>
                  </c:pt>
                  <c:pt idx="10">
                    <c:v>Powercor</c:v>
                  </c:pt>
                  <c:pt idx="11">
                    <c:v>United Energy</c:v>
                  </c:pt>
                  <c:pt idx="12">
                    <c:v>TasNetworks (D)</c:v>
                  </c:pt>
                </c:lvl>
                <c:lvl>
                  <c:pt idx="0">
                    <c:v>Qld</c:v>
                  </c:pt>
                  <c:pt idx="2">
                    <c:v>NSW</c:v>
                  </c:pt>
                  <c:pt idx="5">
                    <c:v>ACT</c:v>
                  </c:pt>
                  <c:pt idx="6">
                    <c:v>SA</c:v>
                  </c:pt>
                  <c:pt idx="7">
                    <c:v>Vic</c:v>
                  </c:pt>
                  <c:pt idx="12">
                    <c:v>Tas</c:v>
                  </c:pt>
                </c:lvl>
              </c:multiLvlStrCache>
            </c:multiLvlStrRef>
          </c:cat>
          <c:val>
            <c:numRef>
              <c:f>'Fig 2.3'!$C$8:$C$20</c:f>
              <c:numCache>
                <c:formatCode>0</c:formatCode>
                <c:ptCount val="13"/>
                <c:pt idx="0">
                  <c:v>33.359834063657203</c:v>
                </c:pt>
                <c:pt idx="1">
                  <c:v>30.607846237290566</c:v>
                </c:pt>
                <c:pt idx="2">
                  <c:v>35.457676231789812</c:v>
                </c:pt>
                <c:pt idx="3">
                  <c:v>35.605256618329186</c:v>
                </c:pt>
                <c:pt idx="4">
                  <c:v>41.602079232853477</c:v>
                </c:pt>
                <c:pt idx="5">
                  <c:v>33.232685080790304</c:v>
                </c:pt>
                <c:pt idx="6">
                  <c:v>44.854764302124742</c:v>
                </c:pt>
                <c:pt idx="7">
                  <c:v>31.13111110534717</c:v>
                </c:pt>
                <c:pt idx="8">
                  <c:v>38.506364490930373</c:v>
                </c:pt>
                <c:pt idx="9">
                  <c:v>32.352792451742104</c:v>
                </c:pt>
                <c:pt idx="10">
                  <c:v>32.278931893104335</c:v>
                </c:pt>
                <c:pt idx="11">
                  <c:v>31.448114780686844</c:v>
                </c:pt>
                <c:pt idx="12">
                  <c:v>31.837505668871419</c:v>
                </c:pt>
              </c:numCache>
            </c:numRef>
          </c:val>
          <c:extLst>
            <c:ext xmlns:c16="http://schemas.microsoft.com/office/drawing/2014/chart" uri="{C3380CC4-5D6E-409C-BE32-E72D297353CC}">
              <c16:uniqueId val="{00000000-EE76-4C83-B3BD-0DB0BA2F0A12}"/>
            </c:ext>
          </c:extLst>
        </c:ser>
        <c:ser>
          <c:idx val="1"/>
          <c:order val="1"/>
          <c:tx>
            <c:strRef>
              <c:f>'Fig 2.3'!$D$7</c:f>
              <c:strCache>
                <c:ptCount val="1"/>
                <c:pt idx="0">
                  <c:v>Standing offer</c:v>
                </c:pt>
              </c:strCache>
            </c:strRef>
          </c:tx>
          <c:spPr>
            <a:solidFill>
              <a:srgbClr val="2F3F51"/>
            </a:solidFill>
            <a:ln>
              <a:noFill/>
            </a:ln>
            <a:effectLst/>
          </c:spPr>
          <c:invertIfNegative val="0"/>
          <c:cat>
            <c:multiLvlStrRef>
              <c:f>'Fig 2.3'!$A$8:$B$20</c:f>
              <c:multiLvlStrCache>
                <c:ptCount val="13"/>
                <c:lvl>
                  <c:pt idx="0">
                    <c:v>Energex</c:v>
                  </c:pt>
                  <c:pt idx="1">
                    <c:v>Ergon Energy</c:v>
                  </c:pt>
                  <c:pt idx="2">
                    <c:v>Ausgrid</c:v>
                  </c:pt>
                  <c:pt idx="3">
                    <c:v>Endeavour Energy</c:v>
                  </c:pt>
                  <c:pt idx="4">
                    <c:v>Essential Energy</c:v>
                  </c:pt>
                  <c:pt idx="5">
                    <c:v>Evoenergy</c:v>
                  </c:pt>
                  <c:pt idx="6">
                    <c:v>SA Power Networks</c:v>
                  </c:pt>
                  <c:pt idx="7">
                    <c:v>CitiPower</c:v>
                  </c:pt>
                  <c:pt idx="8">
                    <c:v>AusNet Services</c:v>
                  </c:pt>
                  <c:pt idx="9">
                    <c:v>Jemena Electricity</c:v>
                  </c:pt>
                  <c:pt idx="10">
                    <c:v>Powercor</c:v>
                  </c:pt>
                  <c:pt idx="11">
                    <c:v>United Energy</c:v>
                  </c:pt>
                  <c:pt idx="12">
                    <c:v>TasNetworks (D)</c:v>
                  </c:pt>
                </c:lvl>
                <c:lvl>
                  <c:pt idx="0">
                    <c:v>Qld</c:v>
                  </c:pt>
                  <c:pt idx="2">
                    <c:v>NSW</c:v>
                  </c:pt>
                  <c:pt idx="5">
                    <c:v>ACT</c:v>
                  </c:pt>
                  <c:pt idx="6">
                    <c:v>SA</c:v>
                  </c:pt>
                  <c:pt idx="7">
                    <c:v>Vic</c:v>
                  </c:pt>
                  <c:pt idx="12">
                    <c:v>Tas</c:v>
                  </c:pt>
                </c:lvl>
              </c:multiLvlStrCache>
            </c:multiLvlStrRef>
          </c:cat>
          <c:val>
            <c:numRef>
              <c:f>'Fig 2.3'!$D$8:$D$20</c:f>
              <c:numCache>
                <c:formatCode>0</c:formatCode>
                <c:ptCount val="13"/>
                <c:pt idx="0">
                  <c:v>33.552211537428384</c:v>
                </c:pt>
                <c:pt idx="1">
                  <c:v>30.607846237290566</c:v>
                </c:pt>
                <c:pt idx="2">
                  <c:v>36.201519802420897</c:v>
                </c:pt>
                <c:pt idx="3">
                  <c:v>36.195529840919605</c:v>
                </c:pt>
                <c:pt idx="4">
                  <c:v>42.145363483536215</c:v>
                </c:pt>
                <c:pt idx="5">
                  <c:v>33.4733554504108</c:v>
                </c:pt>
                <c:pt idx="6">
                  <c:v>44.860123754225768</c:v>
                </c:pt>
                <c:pt idx="7">
                  <c:v>31.44686902553871</c:v>
                </c:pt>
                <c:pt idx="8">
                  <c:v>39.064488063194851</c:v>
                </c:pt>
                <c:pt idx="9">
                  <c:v>32.899859631838545</c:v>
                </c:pt>
                <c:pt idx="10">
                  <c:v>32.930698904127148</c:v>
                </c:pt>
                <c:pt idx="11">
                  <c:v>31.769515574974506</c:v>
                </c:pt>
                <c:pt idx="12">
                  <c:v>34.719041426134233</c:v>
                </c:pt>
              </c:numCache>
            </c:numRef>
          </c:val>
          <c:extLst>
            <c:ext xmlns:c16="http://schemas.microsoft.com/office/drawing/2014/chart" uri="{C3380CC4-5D6E-409C-BE32-E72D297353CC}">
              <c16:uniqueId val="{00000001-EE76-4C83-B3BD-0DB0BA2F0A12}"/>
            </c:ext>
          </c:extLst>
        </c:ser>
        <c:dLbls>
          <c:showLegendKey val="0"/>
          <c:showVal val="0"/>
          <c:showCatName val="0"/>
          <c:showSerName val="0"/>
          <c:showPercent val="0"/>
          <c:showBubbleSize val="0"/>
        </c:dLbls>
        <c:gapWidth val="60"/>
        <c:axId val="673183456"/>
        <c:axId val="673183784"/>
      </c:barChart>
      <c:catAx>
        <c:axId val="67318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73183784"/>
        <c:crosses val="autoZero"/>
        <c:auto val="1"/>
        <c:lblAlgn val="ctr"/>
        <c:lblOffset val="100"/>
        <c:noMultiLvlLbl val="0"/>
      </c:catAx>
      <c:valAx>
        <c:axId val="6731837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Cents per kilowatt hour</a:t>
                </a:r>
              </a:p>
            </c:rich>
          </c:tx>
          <c:layout>
            <c:manualLayout>
              <c:xMode val="edge"/>
              <c:yMode val="edge"/>
              <c:x val="4.1720943119244753E-3"/>
              <c:y val="0.2135656152577481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73183456"/>
        <c:crosses val="autoZero"/>
        <c:crossBetween val="between"/>
        <c:majorUnit val="10"/>
      </c:valAx>
      <c:spPr>
        <a:solidFill>
          <a:schemeClr val="bg2">
            <a:alpha val="30000"/>
          </a:schemeClr>
        </a:solidFill>
        <a:ln>
          <a:noFill/>
        </a:ln>
        <a:effectLst/>
      </c:spPr>
    </c:plotArea>
    <c:legend>
      <c:legendPos val="b"/>
      <c:layout>
        <c:manualLayout>
          <c:xMode val="edge"/>
          <c:yMode val="edge"/>
          <c:x val="0.2393330988265642"/>
          <c:y val="0.93979440069991249"/>
          <c:w val="0.5213339509031959"/>
          <c:h val="5.819006244909041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210594130279167"/>
          <c:y val="5.9742534673325409E-2"/>
          <c:w val="0.82421674052745431"/>
          <c:h val="0.90693548941081104"/>
        </c:manualLayout>
      </c:layout>
      <c:barChart>
        <c:barDir val="bar"/>
        <c:grouping val="stacked"/>
        <c:varyColors val="0"/>
        <c:ser>
          <c:idx val="0"/>
          <c:order val="0"/>
          <c:spPr>
            <a:noFill/>
            <a:ln>
              <a:noFill/>
            </a:ln>
            <a:effectLst/>
          </c:spPr>
          <c:invertIfNegative val="0"/>
          <c:cat>
            <c:multiLvlStrRef>
              <c:f>'Fig 2.4'!$B$95:$C$167</c:f>
              <c:multiLvlStrCache>
                <c:ptCount val="72"/>
                <c:lvl>
                  <c:pt idx="0">
                    <c:v>2017–18</c:v>
                  </c:pt>
                  <c:pt idx="2">
                    <c:v>2018–19</c:v>
                  </c:pt>
                  <c:pt idx="4">
                    <c:v>2019–20</c:v>
                  </c:pt>
                  <c:pt idx="6">
                    <c:v>2020–21</c:v>
                  </c:pt>
                  <c:pt idx="8">
                    <c:v>2021–22</c:v>
                  </c:pt>
                  <c:pt idx="10">
                    <c:v>2022–23</c:v>
                  </c:pt>
                  <c:pt idx="12">
                    <c:v>2017–18</c:v>
                  </c:pt>
                  <c:pt idx="14">
                    <c:v>2018–19</c:v>
                  </c:pt>
                  <c:pt idx="16">
                    <c:v>2019–20</c:v>
                  </c:pt>
                  <c:pt idx="18">
                    <c:v>2020–21</c:v>
                  </c:pt>
                  <c:pt idx="20">
                    <c:v>2021–22</c:v>
                  </c:pt>
                  <c:pt idx="22">
                    <c:v>2022–23</c:v>
                  </c:pt>
                  <c:pt idx="24">
                    <c:v>2017–18</c:v>
                  </c:pt>
                  <c:pt idx="26">
                    <c:v>2018–19</c:v>
                  </c:pt>
                  <c:pt idx="28">
                    <c:v>2019–20</c:v>
                  </c:pt>
                  <c:pt idx="30">
                    <c:v>2020–21</c:v>
                  </c:pt>
                  <c:pt idx="32">
                    <c:v>2021–22</c:v>
                  </c:pt>
                  <c:pt idx="34">
                    <c:v>2022–23</c:v>
                  </c:pt>
                  <c:pt idx="36">
                    <c:v>2017–18</c:v>
                  </c:pt>
                  <c:pt idx="38">
                    <c:v>2018–19</c:v>
                  </c:pt>
                  <c:pt idx="40">
                    <c:v>2019–20</c:v>
                  </c:pt>
                  <c:pt idx="42">
                    <c:v>2020–21</c:v>
                  </c:pt>
                  <c:pt idx="44">
                    <c:v>2021–22</c:v>
                  </c:pt>
                  <c:pt idx="46">
                    <c:v>2022–23</c:v>
                  </c:pt>
                  <c:pt idx="48">
                    <c:v>2017–18</c:v>
                  </c:pt>
                  <c:pt idx="50">
                    <c:v>2018–19</c:v>
                  </c:pt>
                  <c:pt idx="52">
                    <c:v>2019–20</c:v>
                  </c:pt>
                  <c:pt idx="54">
                    <c:v>2020–21</c:v>
                  </c:pt>
                  <c:pt idx="56">
                    <c:v>2021–22</c:v>
                  </c:pt>
                  <c:pt idx="58">
                    <c:v>2022–23</c:v>
                  </c:pt>
                  <c:pt idx="61">
                    <c:v>2017–18</c:v>
                  </c:pt>
                  <c:pt idx="63">
                    <c:v>2018–19</c:v>
                  </c:pt>
                  <c:pt idx="65">
                    <c:v>2019–20</c:v>
                  </c:pt>
                  <c:pt idx="67">
                    <c:v>2020–21</c:v>
                  </c:pt>
                  <c:pt idx="69">
                    <c:v>2021–22</c:v>
                  </c:pt>
                  <c:pt idx="71">
                    <c:v>2022–23</c:v>
                  </c:pt>
                </c:lvl>
                <c:lvl>
                  <c:pt idx="0">
                    <c:v>CitiPower (Vic)</c:v>
                  </c:pt>
                  <c:pt idx="12">
                    <c:v>AusNet Services (Vic)</c:v>
                  </c:pt>
                  <c:pt idx="24">
                    <c:v>Jemena Electricity (Vic)</c:v>
                  </c:pt>
                  <c:pt idx="36">
                    <c:v>Powercor (Vic)</c:v>
                  </c:pt>
                  <c:pt idx="48">
                    <c:v>United Energy (Vic)</c:v>
                  </c:pt>
                  <c:pt idx="61">
                    <c:v>TasNetworks (D) (Tas)</c:v>
                  </c:pt>
                </c:lvl>
              </c:multiLvlStrCache>
            </c:multiLvlStrRef>
          </c:cat>
          <c:val>
            <c:numRef>
              <c:f>'Fig 2.4'!$E$95:$E$167</c:f>
              <c:numCache>
                <c:formatCode>"$"#,##0</c:formatCode>
                <c:ptCount val="73"/>
                <c:pt idx="0">
                  <c:v>1065.6986586780392</c:v>
                </c:pt>
                <c:pt idx="1">
                  <c:v>1524.1882677434705</c:v>
                </c:pt>
                <c:pt idx="2">
                  <c:v>1117.4543585427296</c:v>
                </c:pt>
                <c:pt idx="3">
                  <c:v>1463.4828291511926</c:v>
                </c:pt>
                <c:pt idx="4">
                  <c:v>1201.0135986195426</c:v>
                </c:pt>
                <c:pt idx="5">
                  <c:v>1504.959016650221</c:v>
                </c:pt>
                <c:pt idx="6">
                  <c:v>1006.89</c:v>
                </c:pt>
                <c:pt idx="7">
                  <c:v>1417.26</c:v>
                </c:pt>
                <c:pt idx="8">
                  <c:v>1006.89</c:v>
                </c:pt>
                <c:pt idx="9">
                  <c:v>1383.42</c:v>
                </c:pt>
                <c:pt idx="10">
                  <c:v>1183.74</c:v>
                </c:pt>
                <c:pt idx="11">
                  <c:v>1368.39</c:v>
                </c:pt>
                <c:pt idx="12">
                  <c:v>1416.8506013373212</c:v>
                </c:pt>
                <c:pt idx="13">
                  <c:v>1953.6274616550918</c:v>
                </c:pt>
                <c:pt idx="14">
                  <c:v>1424.6611749368699</c:v>
                </c:pt>
                <c:pt idx="15">
                  <c:v>1825.7230515724891</c:v>
                </c:pt>
                <c:pt idx="16">
                  <c:v>1510.3486453026776</c:v>
                </c:pt>
                <c:pt idx="17">
                  <c:v>1888.5285920741198</c:v>
                </c:pt>
                <c:pt idx="18">
                  <c:v>1277.68</c:v>
                </c:pt>
                <c:pt idx="19">
                  <c:v>1797.65</c:v>
                </c:pt>
                <c:pt idx="20">
                  <c:v>1343.9580000000001</c:v>
                </c:pt>
                <c:pt idx="21">
                  <c:v>1744.49</c:v>
                </c:pt>
                <c:pt idx="22">
                  <c:v>1535.97</c:v>
                </c:pt>
                <c:pt idx="23">
                  <c:v>1877.2</c:v>
                </c:pt>
                <c:pt idx="24">
                  <c:v>1135.6008261269008</c:v>
                </c:pt>
                <c:pt idx="25">
                  <c:v>1472.8117802951374</c:v>
                </c:pt>
                <c:pt idx="26">
                  <c:v>1101.6442962018355</c:v>
                </c:pt>
                <c:pt idx="27">
                  <c:v>1398.6366448629562</c:v>
                </c:pt>
                <c:pt idx="28">
                  <c:v>1257.7747632632481</c:v>
                </c:pt>
                <c:pt idx="29">
                  <c:v>1593.9068897468433</c:v>
                </c:pt>
                <c:pt idx="30">
                  <c:v>1052.22</c:v>
                </c:pt>
                <c:pt idx="31">
                  <c:v>1477.78</c:v>
                </c:pt>
                <c:pt idx="32">
                  <c:v>1052.22</c:v>
                </c:pt>
                <c:pt idx="33">
                  <c:v>1426.39</c:v>
                </c:pt>
                <c:pt idx="34">
                  <c:v>1184.44</c:v>
                </c:pt>
                <c:pt idx="35">
                  <c:v>1436.11</c:v>
                </c:pt>
                <c:pt idx="36">
                  <c:v>1308.8523062321785</c:v>
                </c:pt>
                <c:pt idx="37">
                  <c:v>1851.3845062780472</c:v>
                </c:pt>
                <c:pt idx="38">
                  <c:v>1340.601676815093</c:v>
                </c:pt>
                <c:pt idx="39">
                  <c:v>1680.2402814515153</c:v>
                </c:pt>
                <c:pt idx="40">
                  <c:v>1370.8498913889198</c:v>
                </c:pt>
                <c:pt idx="41">
                  <c:v>1771.8001518343829</c:v>
                </c:pt>
                <c:pt idx="42">
                  <c:v>1199.58</c:v>
                </c:pt>
                <c:pt idx="43">
                  <c:v>1660.4</c:v>
                </c:pt>
                <c:pt idx="44">
                  <c:v>1200.76</c:v>
                </c:pt>
                <c:pt idx="45">
                  <c:v>1604.27</c:v>
                </c:pt>
                <c:pt idx="46">
                  <c:v>1409.88</c:v>
                </c:pt>
                <c:pt idx="47">
                  <c:v>1640.05</c:v>
                </c:pt>
                <c:pt idx="48">
                  <c:v>1154.9301516907028</c:v>
                </c:pt>
                <c:pt idx="49">
                  <c:v>1778.1545911478693</c:v>
                </c:pt>
                <c:pt idx="50">
                  <c:v>1213.5125747228212</c:v>
                </c:pt>
                <c:pt idx="51">
                  <c:v>1770.2649076724533</c:v>
                </c:pt>
                <c:pt idx="52">
                  <c:v>1221.2401417351036</c:v>
                </c:pt>
                <c:pt idx="53">
                  <c:v>1684.8828665464619</c:v>
                </c:pt>
                <c:pt idx="54">
                  <c:v>1062.1300000000001</c:v>
                </c:pt>
                <c:pt idx="55">
                  <c:v>1500.32</c:v>
                </c:pt>
                <c:pt idx="56">
                  <c:v>1025.69</c:v>
                </c:pt>
                <c:pt idx="57">
                  <c:v>1423.23</c:v>
                </c:pt>
                <c:pt idx="58">
                  <c:v>1223.07</c:v>
                </c:pt>
                <c:pt idx="59">
                  <c:v>1466.89</c:v>
                </c:pt>
                <c:pt idx="60">
                  <c:v>0</c:v>
                </c:pt>
                <c:pt idx="61">
                  <c:v>2512.1507848059932</c:v>
                </c:pt>
                <c:pt idx="62">
                  <c:v>2512.1507848059932</c:v>
                </c:pt>
                <c:pt idx="63">
                  <c:v>2452.016424966574</c:v>
                </c:pt>
                <c:pt idx="64">
                  <c:v>2543.6369981864605</c:v>
                </c:pt>
                <c:pt idx="65">
                  <c:v>2473.0717057580896</c:v>
                </c:pt>
                <c:pt idx="66">
                  <c:v>2594.9518034997482</c:v>
                </c:pt>
                <c:pt idx="67">
                  <c:v>1942.8901453092576</c:v>
                </c:pt>
                <c:pt idx="68">
                  <c:v>2063.2252092290782</c:v>
                </c:pt>
                <c:pt idx="69">
                  <c:v>2032.8401453092577</c:v>
                </c:pt>
                <c:pt idx="70">
                  <c:v>2375.3907462445577</c:v>
                </c:pt>
                <c:pt idx="71">
                  <c:v>2509.4537820860155</c:v>
                </c:pt>
                <c:pt idx="72">
                  <c:v>2660.0385994791791</c:v>
                </c:pt>
              </c:numCache>
            </c:numRef>
          </c:val>
          <c:extLst>
            <c:ext xmlns:c15="http://schemas.microsoft.com/office/drawing/2012/chart" uri="{02D57815-91ED-43cb-92C2-25804820EDAC}">
              <c15:filteredSeriesTitle>
                <c15:tx>
                  <c:strRef>
                    <c:extLst>
                      <c:ext uri="{02D57815-91ED-43cb-92C2-25804820EDAC}">
                        <c15:formulaRef>
                          <c15:sqref>'Fig 3.4'!#REF!</c15:sqref>
                        </c15:formulaRef>
                      </c:ext>
                    </c:extLst>
                    <c:strCache>
                      <c:ptCount val="1"/>
                      <c:pt idx="0">
                        <c:v>#REF!</c:v>
                      </c:pt>
                    </c:strCache>
                  </c:strRef>
                </c15:tx>
              </c15:filteredSeriesTitle>
            </c:ext>
            <c:ext xmlns:c16="http://schemas.microsoft.com/office/drawing/2014/chart" uri="{C3380CC4-5D6E-409C-BE32-E72D297353CC}">
              <c16:uniqueId val="{00000000-4E3A-46CF-A71A-3695CF2BC58A}"/>
            </c:ext>
          </c:extLst>
        </c:ser>
        <c:ser>
          <c:idx val="1"/>
          <c:order val="1"/>
          <c:spPr>
            <a:solidFill>
              <a:schemeClr val="accent3">
                <a:lumMod val="60000"/>
                <a:lumOff val="40000"/>
              </a:schemeClr>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4E3A-46CF-A71A-3695CF2BC58A}"/>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4E3A-46CF-A71A-3695CF2BC58A}"/>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4E3A-46CF-A71A-3695CF2BC58A}"/>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8-4E3A-46CF-A71A-3695CF2BC58A}"/>
              </c:ext>
            </c:extLst>
          </c:dPt>
          <c:dPt>
            <c:idx val="9"/>
            <c:invertIfNegative val="0"/>
            <c:bubble3D val="0"/>
            <c:spPr>
              <a:solidFill>
                <a:srgbClr val="6E8BAB"/>
              </a:solidFill>
              <a:ln>
                <a:noFill/>
              </a:ln>
              <a:effectLst/>
            </c:spPr>
            <c:extLst>
              <c:ext xmlns:c16="http://schemas.microsoft.com/office/drawing/2014/chart" uri="{C3380CC4-5D6E-409C-BE32-E72D297353CC}">
                <c16:uniqueId val="{0000000A-4E3A-46CF-A71A-3695CF2BC58A}"/>
              </c:ext>
            </c:extLst>
          </c:dPt>
          <c:dPt>
            <c:idx val="11"/>
            <c:invertIfNegative val="0"/>
            <c:bubble3D val="0"/>
            <c:spPr>
              <a:solidFill>
                <a:srgbClr val="6E8BAB"/>
              </a:solidFill>
              <a:ln>
                <a:noFill/>
              </a:ln>
              <a:effectLst/>
            </c:spPr>
            <c:extLst>
              <c:ext xmlns:c16="http://schemas.microsoft.com/office/drawing/2014/chart" uri="{C3380CC4-5D6E-409C-BE32-E72D297353CC}">
                <c16:uniqueId val="{0000000C-4E3A-46CF-A71A-3695CF2BC58A}"/>
              </c:ext>
            </c:extLst>
          </c:dPt>
          <c:dPt>
            <c:idx val="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E-4E3A-46CF-A71A-3695CF2BC58A}"/>
              </c:ext>
            </c:extLst>
          </c:dPt>
          <c:dPt>
            <c:idx val="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0-4E3A-46CF-A71A-3695CF2BC58A}"/>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2-4E3A-46CF-A71A-3695CF2BC58A}"/>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4-4E3A-46CF-A71A-3695CF2BC58A}"/>
              </c:ext>
            </c:extLst>
          </c:dPt>
          <c:dPt>
            <c:idx val="2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6-4E3A-46CF-A71A-3695CF2BC58A}"/>
              </c:ext>
            </c:extLst>
          </c:dPt>
          <c:dPt>
            <c:idx val="23"/>
            <c:invertIfNegative val="0"/>
            <c:bubble3D val="0"/>
            <c:spPr>
              <a:solidFill>
                <a:srgbClr val="6E8BAB"/>
              </a:solidFill>
              <a:ln>
                <a:noFill/>
              </a:ln>
              <a:effectLst/>
            </c:spPr>
            <c:extLst>
              <c:ext xmlns:c16="http://schemas.microsoft.com/office/drawing/2014/chart" uri="{C3380CC4-5D6E-409C-BE32-E72D297353CC}">
                <c16:uniqueId val="{00000018-4E3A-46CF-A71A-3695CF2BC58A}"/>
              </c:ext>
            </c:extLst>
          </c:dPt>
          <c:dPt>
            <c:idx val="2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A-4E3A-46CF-A71A-3695CF2BC58A}"/>
              </c:ext>
            </c:extLst>
          </c:dPt>
          <c:dPt>
            <c:idx val="2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C-4E3A-46CF-A71A-3695CF2BC58A}"/>
              </c:ext>
            </c:extLst>
          </c:dPt>
          <c:dPt>
            <c:idx val="2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E-4E3A-46CF-A71A-3695CF2BC58A}"/>
              </c:ext>
            </c:extLst>
          </c:dPt>
          <c:dPt>
            <c:idx val="3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0-4E3A-46CF-A71A-3695CF2BC58A}"/>
              </c:ext>
            </c:extLst>
          </c:dPt>
          <c:dPt>
            <c:idx val="3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2-4E3A-46CF-A71A-3695CF2BC58A}"/>
              </c:ext>
            </c:extLst>
          </c:dPt>
          <c:dPt>
            <c:idx val="35"/>
            <c:invertIfNegative val="0"/>
            <c:bubble3D val="0"/>
            <c:spPr>
              <a:solidFill>
                <a:srgbClr val="6E8BAB"/>
              </a:solidFill>
              <a:ln>
                <a:noFill/>
              </a:ln>
              <a:effectLst/>
            </c:spPr>
            <c:extLst>
              <c:ext xmlns:c16="http://schemas.microsoft.com/office/drawing/2014/chart" uri="{C3380CC4-5D6E-409C-BE32-E72D297353CC}">
                <c16:uniqueId val="{00000024-4E3A-46CF-A71A-3695CF2BC58A}"/>
              </c:ext>
            </c:extLst>
          </c:dPt>
          <c:dPt>
            <c:idx val="3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6-4E3A-46CF-A71A-3695CF2BC58A}"/>
              </c:ext>
            </c:extLst>
          </c:dPt>
          <c:dPt>
            <c:idx val="3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8-4E3A-46CF-A71A-3695CF2BC58A}"/>
              </c:ext>
            </c:extLst>
          </c:dPt>
          <c:dPt>
            <c:idx val="4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A-4E3A-46CF-A71A-3695CF2BC58A}"/>
              </c:ext>
            </c:extLst>
          </c:dPt>
          <c:dPt>
            <c:idx val="4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C-4E3A-46CF-A71A-3695CF2BC58A}"/>
              </c:ext>
            </c:extLst>
          </c:dPt>
          <c:dPt>
            <c:idx val="4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E-4E3A-46CF-A71A-3695CF2BC58A}"/>
              </c:ext>
            </c:extLst>
          </c:dPt>
          <c:dPt>
            <c:idx val="47"/>
            <c:invertIfNegative val="0"/>
            <c:bubble3D val="0"/>
            <c:spPr>
              <a:solidFill>
                <a:srgbClr val="6E8BAB"/>
              </a:solidFill>
              <a:ln>
                <a:noFill/>
              </a:ln>
              <a:effectLst/>
            </c:spPr>
            <c:extLst>
              <c:ext xmlns:c16="http://schemas.microsoft.com/office/drawing/2014/chart" uri="{C3380CC4-5D6E-409C-BE32-E72D297353CC}">
                <c16:uniqueId val="{00000030-4E3A-46CF-A71A-3695CF2BC58A}"/>
              </c:ext>
            </c:extLst>
          </c:dPt>
          <c:dPt>
            <c:idx val="4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2-4E3A-46CF-A71A-3695CF2BC58A}"/>
              </c:ext>
            </c:extLst>
          </c:dPt>
          <c:dPt>
            <c:idx val="5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4-4E3A-46CF-A71A-3695CF2BC58A}"/>
              </c:ext>
            </c:extLst>
          </c:dPt>
          <c:dPt>
            <c:idx val="5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6-4E3A-46CF-A71A-3695CF2BC58A}"/>
              </c:ext>
            </c:extLst>
          </c:dPt>
          <c:dPt>
            <c:idx val="5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8-4E3A-46CF-A71A-3695CF2BC58A}"/>
              </c:ext>
            </c:extLst>
          </c:dPt>
          <c:dPt>
            <c:idx val="5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A-4E3A-46CF-A71A-3695CF2BC58A}"/>
              </c:ext>
            </c:extLst>
          </c:dPt>
          <c:dPt>
            <c:idx val="59"/>
            <c:invertIfNegative val="0"/>
            <c:bubble3D val="0"/>
            <c:spPr>
              <a:solidFill>
                <a:srgbClr val="6E8BAB"/>
              </a:solidFill>
              <a:ln>
                <a:noFill/>
              </a:ln>
              <a:effectLst/>
            </c:spPr>
            <c:extLst>
              <c:ext xmlns:c16="http://schemas.microsoft.com/office/drawing/2014/chart" uri="{C3380CC4-5D6E-409C-BE32-E72D297353CC}">
                <c16:uniqueId val="{0000003C-4E3A-46CF-A71A-3695CF2BC58A}"/>
              </c:ext>
            </c:extLst>
          </c:dPt>
          <c:dPt>
            <c:idx val="6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E-4E3A-46CF-A71A-3695CF2BC58A}"/>
              </c:ext>
            </c:extLst>
          </c:dPt>
          <c:dPt>
            <c:idx val="6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0-4E3A-46CF-A71A-3695CF2BC58A}"/>
              </c:ext>
            </c:extLst>
          </c:dPt>
          <c:dPt>
            <c:idx val="6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2-4E3A-46CF-A71A-3695CF2BC58A}"/>
              </c:ext>
            </c:extLst>
          </c:dPt>
          <c:dPt>
            <c:idx val="6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4-4E3A-46CF-A71A-3695CF2BC58A}"/>
              </c:ext>
            </c:extLst>
          </c:dPt>
          <c:dPt>
            <c:idx val="7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6-4E3A-46CF-A71A-3695CF2BC58A}"/>
              </c:ext>
            </c:extLst>
          </c:dPt>
          <c:dPt>
            <c:idx val="7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8-4E3A-46CF-A71A-3695CF2BC58A}"/>
              </c:ext>
            </c:extLst>
          </c:dPt>
          <c:dPt>
            <c:idx val="7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A-4E3A-46CF-A71A-3695CF2BC58A}"/>
              </c:ext>
            </c:extLst>
          </c:dPt>
          <c:dPt>
            <c:idx val="7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C-4E3A-46CF-A71A-3695CF2BC58A}"/>
              </c:ext>
            </c:extLst>
          </c:dPt>
          <c:dPt>
            <c:idx val="7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E-4E3A-46CF-A71A-3695CF2BC58A}"/>
              </c:ext>
            </c:extLst>
          </c:dPt>
          <c:dPt>
            <c:idx val="7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0-4E3A-46CF-A71A-3695CF2BC58A}"/>
              </c:ext>
            </c:extLst>
          </c:dPt>
          <c:dPt>
            <c:idx val="8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2-4E3A-46CF-A71A-3695CF2BC58A}"/>
              </c:ext>
            </c:extLst>
          </c:dPt>
          <c:dPt>
            <c:idx val="8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4-4E3A-46CF-A71A-3695CF2BC58A}"/>
              </c:ext>
            </c:extLst>
          </c:dPt>
          <c:dPt>
            <c:idx val="8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6-4E3A-46CF-A71A-3695CF2BC58A}"/>
              </c:ext>
            </c:extLst>
          </c:dPt>
          <c:dPt>
            <c:idx val="8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8-4E3A-46CF-A71A-3695CF2BC58A}"/>
              </c:ext>
            </c:extLst>
          </c:dPt>
          <c:dPt>
            <c:idx val="8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A-4E3A-46CF-A71A-3695CF2BC58A}"/>
              </c:ext>
            </c:extLst>
          </c:dPt>
          <c:dPt>
            <c:idx val="9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C-4E3A-46CF-A71A-3695CF2BC58A}"/>
              </c:ext>
            </c:extLst>
          </c:dPt>
          <c:dPt>
            <c:idx val="9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E-4E3A-46CF-A71A-3695CF2BC58A}"/>
              </c:ext>
            </c:extLst>
          </c:dPt>
          <c:dPt>
            <c:idx val="9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0-4E3A-46CF-A71A-3695CF2BC58A}"/>
              </c:ext>
            </c:extLst>
          </c:dPt>
          <c:dPt>
            <c:idx val="9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2-4E3A-46CF-A71A-3695CF2BC58A}"/>
              </c:ext>
            </c:extLst>
          </c:dPt>
          <c:dPt>
            <c:idx val="9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4-4E3A-46CF-A71A-3695CF2BC58A}"/>
              </c:ext>
            </c:extLst>
          </c:dPt>
          <c:dPt>
            <c:idx val="10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6-4E3A-46CF-A71A-3695CF2BC58A}"/>
              </c:ext>
            </c:extLst>
          </c:dPt>
          <c:dPt>
            <c:idx val="10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8-4E3A-46CF-A71A-3695CF2BC58A}"/>
              </c:ext>
            </c:extLst>
          </c:dPt>
          <c:dPt>
            <c:idx val="10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A-4E3A-46CF-A71A-3695CF2BC58A}"/>
              </c:ext>
            </c:extLst>
          </c:dPt>
          <c:dPt>
            <c:idx val="10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C-4E3A-46CF-A71A-3695CF2BC58A}"/>
              </c:ext>
            </c:extLst>
          </c:dPt>
          <c:dPt>
            <c:idx val="10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E-4E3A-46CF-A71A-3695CF2BC58A}"/>
              </c:ext>
            </c:extLst>
          </c:dPt>
          <c:dPt>
            <c:idx val="1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0-4E3A-46CF-A71A-3695CF2BC58A}"/>
              </c:ext>
            </c:extLst>
          </c:dPt>
          <c:dPt>
            <c:idx val="1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2-4E3A-46CF-A71A-3695CF2BC58A}"/>
              </c:ext>
            </c:extLst>
          </c:dPt>
          <c:dPt>
            <c:idx val="1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4-4E3A-46CF-A71A-3695CF2BC58A}"/>
              </c:ext>
            </c:extLst>
          </c:dPt>
          <c:dPt>
            <c:idx val="1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6-4E3A-46CF-A71A-3695CF2BC58A}"/>
              </c:ext>
            </c:extLst>
          </c:dPt>
          <c:dPt>
            <c:idx val="1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8-4E3A-46CF-A71A-3695CF2BC58A}"/>
              </c:ext>
            </c:extLst>
          </c:dPt>
          <c:dPt>
            <c:idx val="12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A-4E3A-46CF-A71A-3695CF2BC58A}"/>
              </c:ext>
            </c:extLst>
          </c:dPt>
          <c:dPt>
            <c:idx val="12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C-4E3A-46CF-A71A-3695CF2BC58A}"/>
              </c:ext>
            </c:extLst>
          </c:dPt>
          <c:dPt>
            <c:idx val="12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E-4E3A-46CF-A71A-3695CF2BC58A}"/>
              </c:ext>
            </c:extLst>
          </c:dPt>
          <c:cat>
            <c:multiLvlStrRef>
              <c:f>'Fig 2.4'!$B$95:$C$167</c:f>
              <c:multiLvlStrCache>
                <c:ptCount val="72"/>
                <c:lvl>
                  <c:pt idx="0">
                    <c:v>2017–18</c:v>
                  </c:pt>
                  <c:pt idx="2">
                    <c:v>2018–19</c:v>
                  </c:pt>
                  <c:pt idx="4">
                    <c:v>2019–20</c:v>
                  </c:pt>
                  <c:pt idx="6">
                    <c:v>2020–21</c:v>
                  </c:pt>
                  <c:pt idx="8">
                    <c:v>2021–22</c:v>
                  </c:pt>
                  <c:pt idx="10">
                    <c:v>2022–23</c:v>
                  </c:pt>
                  <c:pt idx="12">
                    <c:v>2017–18</c:v>
                  </c:pt>
                  <c:pt idx="14">
                    <c:v>2018–19</c:v>
                  </c:pt>
                  <c:pt idx="16">
                    <c:v>2019–20</c:v>
                  </c:pt>
                  <c:pt idx="18">
                    <c:v>2020–21</c:v>
                  </c:pt>
                  <c:pt idx="20">
                    <c:v>2021–22</c:v>
                  </c:pt>
                  <c:pt idx="22">
                    <c:v>2022–23</c:v>
                  </c:pt>
                  <c:pt idx="24">
                    <c:v>2017–18</c:v>
                  </c:pt>
                  <c:pt idx="26">
                    <c:v>2018–19</c:v>
                  </c:pt>
                  <c:pt idx="28">
                    <c:v>2019–20</c:v>
                  </c:pt>
                  <c:pt idx="30">
                    <c:v>2020–21</c:v>
                  </c:pt>
                  <c:pt idx="32">
                    <c:v>2021–22</c:v>
                  </c:pt>
                  <c:pt idx="34">
                    <c:v>2022–23</c:v>
                  </c:pt>
                  <c:pt idx="36">
                    <c:v>2017–18</c:v>
                  </c:pt>
                  <c:pt idx="38">
                    <c:v>2018–19</c:v>
                  </c:pt>
                  <c:pt idx="40">
                    <c:v>2019–20</c:v>
                  </c:pt>
                  <c:pt idx="42">
                    <c:v>2020–21</c:v>
                  </c:pt>
                  <c:pt idx="44">
                    <c:v>2021–22</c:v>
                  </c:pt>
                  <c:pt idx="46">
                    <c:v>2022–23</c:v>
                  </c:pt>
                  <c:pt idx="48">
                    <c:v>2017–18</c:v>
                  </c:pt>
                  <c:pt idx="50">
                    <c:v>2018–19</c:v>
                  </c:pt>
                  <c:pt idx="52">
                    <c:v>2019–20</c:v>
                  </c:pt>
                  <c:pt idx="54">
                    <c:v>2020–21</c:v>
                  </c:pt>
                  <c:pt idx="56">
                    <c:v>2021–22</c:v>
                  </c:pt>
                  <c:pt idx="58">
                    <c:v>2022–23</c:v>
                  </c:pt>
                  <c:pt idx="61">
                    <c:v>2017–18</c:v>
                  </c:pt>
                  <c:pt idx="63">
                    <c:v>2018–19</c:v>
                  </c:pt>
                  <c:pt idx="65">
                    <c:v>2019–20</c:v>
                  </c:pt>
                  <c:pt idx="67">
                    <c:v>2020–21</c:v>
                  </c:pt>
                  <c:pt idx="69">
                    <c:v>2021–22</c:v>
                  </c:pt>
                  <c:pt idx="71">
                    <c:v>2022–23</c:v>
                  </c:pt>
                </c:lvl>
                <c:lvl>
                  <c:pt idx="0">
                    <c:v>CitiPower (Vic)</c:v>
                  </c:pt>
                  <c:pt idx="12">
                    <c:v>AusNet Services (Vic)</c:v>
                  </c:pt>
                  <c:pt idx="24">
                    <c:v>Jemena Electricity (Vic)</c:v>
                  </c:pt>
                  <c:pt idx="36">
                    <c:v>Powercor (Vic)</c:v>
                  </c:pt>
                  <c:pt idx="48">
                    <c:v>United Energy (Vic)</c:v>
                  </c:pt>
                  <c:pt idx="61">
                    <c:v>TasNetworks (D) (Tas)</c:v>
                  </c:pt>
                </c:lvl>
              </c:multiLvlStrCache>
            </c:multiLvlStrRef>
          </c:cat>
          <c:val>
            <c:numRef>
              <c:f>'Fig 2.4'!$F$95:$F$167</c:f>
              <c:numCache>
                <c:formatCode>"$"#,##0</c:formatCode>
                <c:ptCount val="73"/>
                <c:pt idx="0">
                  <c:v>696.28758562533221</c:v>
                </c:pt>
                <c:pt idx="1">
                  <c:v>824.14307650854198</c:v>
                </c:pt>
                <c:pt idx="2">
                  <c:v>701.21146337416553</c:v>
                </c:pt>
                <c:pt idx="3">
                  <c:v>1247.3624729382864</c:v>
                </c:pt>
                <c:pt idx="4">
                  <c:v>425.89437684734207</c:v>
                </c:pt>
                <c:pt idx="5">
                  <c:v>4.2204217019764201</c:v>
                </c:pt>
                <c:pt idx="6">
                  <c:v>450.20999999999992</c:v>
                </c:pt>
                <c:pt idx="7">
                  <c:v>0</c:v>
                </c:pt>
                <c:pt idx="8">
                  <c:v>733.80720000000008</c:v>
                </c:pt>
                <c:pt idx="9">
                  <c:v>0</c:v>
                </c:pt>
                <c:pt idx="10">
                  <c:v>830.79886400000009</c:v>
                </c:pt>
                <c:pt idx="11">
                  <c:v>0</c:v>
                </c:pt>
                <c:pt idx="12">
                  <c:v>898.11710606844917</c:v>
                </c:pt>
                <c:pt idx="13">
                  <c:v>1438.6533875706573</c:v>
                </c:pt>
                <c:pt idx="14">
                  <c:v>883.51042275535474</c:v>
                </c:pt>
                <c:pt idx="15">
                  <c:v>1868.9027310146998</c:v>
                </c:pt>
                <c:pt idx="16">
                  <c:v>543.08546574055572</c:v>
                </c:pt>
                <c:pt idx="17">
                  <c:v>17.587632542185247</c:v>
                </c:pt>
                <c:pt idx="18">
                  <c:v>529.27</c:v>
                </c:pt>
                <c:pt idx="19">
                  <c:v>0</c:v>
                </c:pt>
                <c:pt idx="20">
                  <c:v>957.24749999999995</c:v>
                </c:pt>
                <c:pt idx="21">
                  <c:v>0</c:v>
                </c:pt>
                <c:pt idx="22">
                  <c:v>947.65323000000012</c:v>
                </c:pt>
                <c:pt idx="23">
                  <c:v>0</c:v>
                </c:pt>
                <c:pt idx="24">
                  <c:v>795.12068496259008</c:v>
                </c:pt>
                <c:pt idx="25">
                  <c:v>1363.7166998850967</c:v>
                </c:pt>
                <c:pt idx="26">
                  <c:v>831.61104484788848</c:v>
                </c:pt>
                <c:pt idx="27">
                  <c:v>1610.534507334625</c:v>
                </c:pt>
                <c:pt idx="28">
                  <c:v>465.22351860462413</c:v>
                </c:pt>
                <c:pt idx="29">
                  <c:v>4.6036310350862095</c:v>
                </c:pt>
                <c:pt idx="30">
                  <c:v>430.34999999999991</c:v>
                </c:pt>
                <c:pt idx="31">
                  <c:v>0</c:v>
                </c:pt>
                <c:pt idx="32">
                  <c:v>753.85680000000002</c:v>
                </c:pt>
                <c:pt idx="33">
                  <c:v>0</c:v>
                </c:pt>
                <c:pt idx="34">
                  <c:v>813.20700799999986</c:v>
                </c:pt>
                <c:pt idx="35">
                  <c:v>0</c:v>
                </c:pt>
                <c:pt idx="36">
                  <c:v>915.47778155259971</c:v>
                </c:pt>
                <c:pt idx="37">
                  <c:v>1310.132585660758</c:v>
                </c:pt>
                <c:pt idx="38">
                  <c:v>883.72841096968568</c:v>
                </c:pt>
                <c:pt idx="39">
                  <c:v>1674.1035528453294</c:v>
                </c:pt>
                <c:pt idx="40">
                  <c:v>544.39724806232039</c:v>
                </c:pt>
                <c:pt idx="41">
                  <c:v>4.8629722635607777</c:v>
                </c:pt>
                <c:pt idx="42">
                  <c:v>505.53</c:v>
                </c:pt>
                <c:pt idx="43">
                  <c:v>0</c:v>
                </c:pt>
                <c:pt idx="44">
                  <c:v>867.41930000000025</c:v>
                </c:pt>
                <c:pt idx="45">
                  <c:v>0</c:v>
                </c:pt>
                <c:pt idx="46">
                  <c:v>868.6240499999999</c:v>
                </c:pt>
                <c:pt idx="47">
                  <c:v>0</c:v>
                </c:pt>
                <c:pt idx="48">
                  <c:v>799.43614373392734</c:v>
                </c:pt>
                <c:pt idx="49">
                  <c:v>860.71799325585562</c:v>
                </c:pt>
                <c:pt idx="50">
                  <c:v>740.85372070180892</c:v>
                </c:pt>
                <c:pt idx="51">
                  <c:v>1168.2812358481146</c:v>
                </c:pt>
                <c:pt idx="52">
                  <c:v>600.07140097304659</c:v>
                </c:pt>
                <c:pt idx="53">
                  <c:v>4.6673816389838976</c:v>
                </c:pt>
                <c:pt idx="54">
                  <c:v>544.47999999999979</c:v>
                </c:pt>
                <c:pt idx="55">
                  <c:v>0</c:v>
                </c:pt>
                <c:pt idx="56">
                  <c:v>836.45049999999992</c:v>
                </c:pt>
                <c:pt idx="57">
                  <c:v>0</c:v>
                </c:pt>
                <c:pt idx="58">
                  <c:v>870.15912000000003</c:v>
                </c:pt>
                <c:pt idx="59">
                  <c:v>0</c:v>
                </c:pt>
                <c:pt idx="60">
                  <c:v>0</c:v>
                </c:pt>
                <c:pt idx="61">
                  <c:v>0</c:v>
                </c:pt>
                <c:pt idx="62">
                  <c:v>0</c:v>
                </c:pt>
                <c:pt idx="63">
                  <c:v>91.62057321988641</c:v>
                </c:pt>
                <c:pt idx="64">
                  <c:v>0</c:v>
                </c:pt>
                <c:pt idx="65">
                  <c:v>121.88009774165857</c:v>
                </c:pt>
                <c:pt idx="66">
                  <c:v>0</c:v>
                </c:pt>
                <c:pt idx="67">
                  <c:v>592.99021120902262</c:v>
                </c:pt>
                <c:pt idx="68">
                  <c:v>551.08443666605581</c:v>
                </c:pt>
                <c:pt idx="69">
                  <c:v>513.98292073969492</c:v>
                </c:pt>
                <c:pt idx="70">
                  <c:v>691.31513477845283</c:v>
                </c:pt>
                <c:pt idx="71">
                  <c:v>519.51894744130459</c:v>
                </c:pt>
                <c:pt idx="72">
                  <c:v>507.54970791799997</c:v>
                </c:pt>
              </c:numCache>
            </c:numRef>
          </c:val>
          <c:extLst>
            <c:ext xmlns:c15="http://schemas.microsoft.com/office/drawing/2012/chart" uri="{02D57815-91ED-43cb-92C2-25804820EDAC}">
              <c15:filteredSeriesTitle>
                <c15:tx>
                  <c:strRef>
                    <c:extLst>
                      <c:ext uri="{02D57815-91ED-43cb-92C2-25804820EDAC}">
                        <c15:formulaRef>
                          <c15:sqref>'Fig 3.4'!#REF!</c15:sqref>
                        </c15:formulaRef>
                      </c:ext>
                    </c:extLst>
                    <c:strCache>
                      <c:ptCount val="1"/>
                      <c:pt idx="0">
                        <c:v>#REF!</c:v>
                      </c:pt>
                    </c:strCache>
                  </c:strRef>
                </c15:tx>
              </c15:filteredSeriesTitle>
            </c:ext>
            <c:ext xmlns:c16="http://schemas.microsoft.com/office/drawing/2014/chart" uri="{C3380CC4-5D6E-409C-BE32-E72D297353CC}">
              <c16:uniqueId val="{0000007F-4E3A-46CF-A71A-3695CF2BC58A}"/>
            </c:ext>
          </c:extLst>
        </c:ser>
        <c:dLbls>
          <c:showLegendKey val="0"/>
          <c:showVal val="0"/>
          <c:showCatName val="0"/>
          <c:showSerName val="0"/>
          <c:showPercent val="0"/>
          <c:showBubbleSize val="0"/>
        </c:dLbls>
        <c:gapWidth val="50"/>
        <c:overlap val="100"/>
        <c:axId val="1045063272"/>
        <c:axId val="1045060648"/>
      </c:barChart>
      <c:barChart>
        <c:barDir val="bar"/>
        <c:grouping val="stacked"/>
        <c:varyColors val="0"/>
        <c:ser>
          <c:idx val="2"/>
          <c:order val="2"/>
          <c:spPr>
            <a:noFill/>
            <a:ln>
              <a:noFill/>
            </a:ln>
            <a:effectLst/>
          </c:spPr>
          <c:invertIfNegative val="0"/>
          <c:cat>
            <c:multiLvlStrRef>
              <c:f>'Fig 2.4'!$B$95:$D$167</c:f>
              <c:multiLvlStrCache>
                <c:ptCount val="73"/>
                <c:lvl>
                  <c:pt idx="0">
                    <c:v>Market</c:v>
                  </c:pt>
                  <c:pt idx="1">
                    <c:v>Standing</c:v>
                  </c:pt>
                  <c:pt idx="2">
                    <c:v>Market</c:v>
                  </c:pt>
                  <c:pt idx="3">
                    <c:v>Standing</c:v>
                  </c:pt>
                  <c:pt idx="4">
                    <c:v>Market</c:v>
                  </c:pt>
                  <c:pt idx="5">
                    <c:v>Standing</c:v>
                  </c:pt>
                  <c:pt idx="6">
                    <c:v>Market</c:v>
                  </c:pt>
                  <c:pt idx="7">
                    <c:v>Standing</c:v>
                  </c:pt>
                  <c:pt idx="8">
                    <c:v>Market</c:v>
                  </c:pt>
                  <c:pt idx="9">
                    <c:v>Standing</c:v>
                  </c:pt>
                  <c:pt idx="10">
                    <c:v>Market</c:v>
                  </c:pt>
                  <c:pt idx="11">
                    <c:v>Standing</c:v>
                  </c:pt>
                  <c:pt idx="12">
                    <c:v>Market</c:v>
                  </c:pt>
                  <c:pt idx="13">
                    <c:v>Standing</c:v>
                  </c:pt>
                  <c:pt idx="14">
                    <c:v>Market</c:v>
                  </c:pt>
                  <c:pt idx="15">
                    <c:v>Standing</c:v>
                  </c:pt>
                  <c:pt idx="16">
                    <c:v>Market</c:v>
                  </c:pt>
                  <c:pt idx="17">
                    <c:v>Standing</c:v>
                  </c:pt>
                  <c:pt idx="18">
                    <c:v>Market</c:v>
                  </c:pt>
                  <c:pt idx="19">
                    <c:v>Standing</c:v>
                  </c:pt>
                  <c:pt idx="20">
                    <c:v>Market</c:v>
                  </c:pt>
                  <c:pt idx="21">
                    <c:v>Standing</c:v>
                  </c:pt>
                  <c:pt idx="22">
                    <c:v>Market</c:v>
                  </c:pt>
                  <c:pt idx="23">
                    <c:v>Standing</c:v>
                  </c:pt>
                  <c:pt idx="24">
                    <c:v>Market</c:v>
                  </c:pt>
                  <c:pt idx="25">
                    <c:v>Standing</c:v>
                  </c:pt>
                  <c:pt idx="26">
                    <c:v>Market</c:v>
                  </c:pt>
                  <c:pt idx="27">
                    <c:v>Standing</c:v>
                  </c:pt>
                  <c:pt idx="28">
                    <c:v>Market</c:v>
                  </c:pt>
                  <c:pt idx="29">
                    <c:v>Standing</c:v>
                  </c:pt>
                  <c:pt idx="30">
                    <c:v>Market</c:v>
                  </c:pt>
                  <c:pt idx="31">
                    <c:v>Standing</c:v>
                  </c:pt>
                  <c:pt idx="32">
                    <c:v>Market</c:v>
                  </c:pt>
                  <c:pt idx="33">
                    <c:v>Standing</c:v>
                  </c:pt>
                  <c:pt idx="34">
                    <c:v>Market</c:v>
                  </c:pt>
                  <c:pt idx="35">
                    <c:v>Standing</c:v>
                  </c:pt>
                  <c:pt idx="36">
                    <c:v>Market</c:v>
                  </c:pt>
                  <c:pt idx="37">
                    <c:v>Standing</c:v>
                  </c:pt>
                  <c:pt idx="38">
                    <c:v>Market</c:v>
                  </c:pt>
                  <c:pt idx="39">
                    <c:v>Standing</c:v>
                  </c:pt>
                  <c:pt idx="40">
                    <c:v>Market</c:v>
                  </c:pt>
                  <c:pt idx="41">
                    <c:v>Standing</c:v>
                  </c:pt>
                  <c:pt idx="42">
                    <c:v>Market</c:v>
                  </c:pt>
                  <c:pt idx="43">
                    <c:v>Standing</c:v>
                  </c:pt>
                  <c:pt idx="44">
                    <c:v>Market</c:v>
                  </c:pt>
                  <c:pt idx="45">
                    <c:v>Standing</c:v>
                  </c:pt>
                  <c:pt idx="46">
                    <c:v>Market</c:v>
                  </c:pt>
                  <c:pt idx="47">
                    <c:v>Standing</c:v>
                  </c:pt>
                  <c:pt idx="48">
                    <c:v>Market</c:v>
                  </c:pt>
                  <c:pt idx="49">
                    <c:v>Standing</c:v>
                  </c:pt>
                  <c:pt idx="50">
                    <c:v>Market</c:v>
                  </c:pt>
                  <c:pt idx="51">
                    <c:v>Standing</c:v>
                  </c:pt>
                  <c:pt idx="52">
                    <c:v>Market</c:v>
                  </c:pt>
                  <c:pt idx="53">
                    <c:v>Standing</c:v>
                  </c:pt>
                  <c:pt idx="54">
                    <c:v>Market</c:v>
                  </c:pt>
                  <c:pt idx="55">
                    <c:v>Standing</c:v>
                  </c:pt>
                  <c:pt idx="56">
                    <c:v>Market</c:v>
                  </c:pt>
                  <c:pt idx="57">
                    <c:v>Standing</c:v>
                  </c:pt>
                  <c:pt idx="58">
                    <c:v>Market</c:v>
                  </c:pt>
                  <c:pt idx="59">
                    <c:v>Standing</c:v>
                  </c:pt>
                  <c:pt idx="61">
                    <c:v>Market</c:v>
                  </c:pt>
                  <c:pt idx="62">
                    <c:v>Standing</c:v>
                  </c:pt>
                  <c:pt idx="63">
                    <c:v>Market</c:v>
                  </c:pt>
                  <c:pt idx="64">
                    <c:v>Standing</c:v>
                  </c:pt>
                  <c:pt idx="65">
                    <c:v>Market</c:v>
                  </c:pt>
                  <c:pt idx="66">
                    <c:v>Standing</c:v>
                  </c:pt>
                  <c:pt idx="67">
                    <c:v>Market</c:v>
                  </c:pt>
                  <c:pt idx="68">
                    <c:v>Standing</c:v>
                  </c:pt>
                  <c:pt idx="69">
                    <c:v>Market</c:v>
                  </c:pt>
                  <c:pt idx="70">
                    <c:v>Standing</c:v>
                  </c:pt>
                  <c:pt idx="71">
                    <c:v>Market</c:v>
                  </c:pt>
                  <c:pt idx="72">
                    <c:v>Standing</c:v>
                  </c:pt>
                </c:lvl>
                <c:lvl>
                  <c:pt idx="0">
                    <c:v>2017–18</c:v>
                  </c:pt>
                  <c:pt idx="2">
                    <c:v>2018–19</c:v>
                  </c:pt>
                  <c:pt idx="4">
                    <c:v>2019–20</c:v>
                  </c:pt>
                  <c:pt idx="6">
                    <c:v>2020–21</c:v>
                  </c:pt>
                  <c:pt idx="8">
                    <c:v>2021–22</c:v>
                  </c:pt>
                  <c:pt idx="10">
                    <c:v>2022–23</c:v>
                  </c:pt>
                  <c:pt idx="12">
                    <c:v>2017–18</c:v>
                  </c:pt>
                  <c:pt idx="14">
                    <c:v>2018–19</c:v>
                  </c:pt>
                  <c:pt idx="16">
                    <c:v>2019–20</c:v>
                  </c:pt>
                  <c:pt idx="18">
                    <c:v>2020–21</c:v>
                  </c:pt>
                  <c:pt idx="20">
                    <c:v>2021–22</c:v>
                  </c:pt>
                  <c:pt idx="22">
                    <c:v>2022–23</c:v>
                  </c:pt>
                  <c:pt idx="24">
                    <c:v>2017–18</c:v>
                  </c:pt>
                  <c:pt idx="26">
                    <c:v>2018–19</c:v>
                  </c:pt>
                  <c:pt idx="28">
                    <c:v>2019–20</c:v>
                  </c:pt>
                  <c:pt idx="30">
                    <c:v>2020–21</c:v>
                  </c:pt>
                  <c:pt idx="32">
                    <c:v>2021–22</c:v>
                  </c:pt>
                  <c:pt idx="34">
                    <c:v>2022–23</c:v>
                  </c:pt>
                  <c:pt idx="36">
                    <c:v>2017–18</c:v>
                  </c:pt>
                  <c:pt idx="38">
                    <c:v>2018–19</c:v>
                  </c:pt>
                  <c:pt idx="40">
                    <c:v>2019–20</c:v>
                  </c:pt>
                  <c:pt idx="42">
                    <c:v>2020–21</c:v>
                  </c:pt>
                  <c:pt idx="44">
                    <c:v>2021–22</c:v>
                  </c:pt>
                  <c:pt idx="46">
                    <c:v>2022–23</c:v>
                  </c:pt>
                  <c:pt idx="48">
                    <c:v>2017–18</c:v>
                  </c:pt>
                  <c:pt idx="50">
                    <c:v>2018–19</c:v>
                  </c:pt>
                  <c:pt idx="52">
                    <c:v>2019–20</c:v>
                  </c:pt>
                  <c:pt idx="54">
                    <c:v>2020–21</c:v>
                  </c:pt>
                  <c:pt idx="56">
                    <c:v>2021–22</c:v>
                  </c:pt>
                  <c:pt idx="58">
                    <c:v>2022–23</c:v>
                  </c:pt>
                  <c:pt idx="61">
                    <c:v>2017–18</c:v>
                  </c:pt>
                  <c:pt idx="63">
                    <c:v>2018–19</c:v>
                  </c:pt>
                  <c:pt idx="65">
                    <c:v>2019–20</c:v>
                  </c:pt>
                  <c:pt idx="67">
                    <c:v>2020–21</c:v>
                  </c:pt>
                  <c:pt idx="69">
                    <c:v>2021–22</c:v>
                  </c:pt>
                  <c:pt idx="71">
                    <c:v>2022–23</c:v>
                  </c:pt>
                </c:lvl>
                <c:lvl>
                  <c:pt idx="0">
                    <c:v>CitiPower (Vic)</c:v>
                  </c:pt>
                  <c:pt idx="12">
                    <c:v>AusNet Services (Vic)</c:v>
                  </c:pt>
                  <c:pt idx="24">
                    <c:v>Jemena Electricity (Vic)</c:v>
                  </c:pt>
                  <c:pt idx="36">
                    <c:v>Powercor (Vic)</c:v>
                  </c:pt>
                  <c:pt idx="48">
                    <c:v>United Energy (Vic)</c:v>
                  </c:pt>
                  <c:pt idx="61">
                    <c:v>TasNetworks (D) (Tas)</c:v>
                  </c:pt>
                </c:lvl>
              </c:multiLvlStrCache>
            </c:multiLvlStrRef>
          </c:cat>
          <c:val>
            <c:numRef>
              <c:f>'Fig 2.4'!$G$95:$G$167</c:f>
              <c:numCache>
                <c:formatCode>"$"#,##0</c:formatCode>
                <c:ptCount val="73"/>
                <c:pt idx="0">
                  <c:v>1288.6702310056016</c:v>
                </c:pt>
                <c:pt idx="1">
                  <c:v>1754.1011334393702</c:v>
                </c:pt>
                <c:pt idx="2">
                  <c:v>1329.815169931343</c:v>
                </c:pt>
                <c:pt idx="3">
                  <c:v>1743.8689931913764</c:v>
                </c:pt>
                <c:pt idx="4">
                  <c:v>1350.558330044913</c:v>
                </c:pt>
                <c:pt idx="5">
                  <c:v>1509.1594367559255</c:v>
                </c:pt>
                <c:pt idx="6">
                  <c:v>1240.49</c:v>
                </c:pt>
                <c:pt idx="7">
                  <c:v>1417.26</c:v>
                </c:pt>
                <c:pt idx="8">
                  <c:v>1238.9153249999999</c:v>
                </c:pt>
                <c:pt idx="9">
                  <c:v>1383.42</c:v>
                </c:pt>
                <c:pt idx="10">
                  <c:v>1354.65</c:v>
                </c:pt>
                <c:pt idx="11">
                  <c:v>1368.39</c:v>
                </c:pt>
                <c:pt idx="12">
                  <c:v>1613.432971680877</c:v>
                </c:pt>
                <c:pt idx="13">
                  <c:v>2269.6316135568027</c:v>
                </c:pt>
                <c:pt idx="14">
                  <c:v>1680.5037564250219</c:v>
                </c:pt>
                <c:pt idx="15">
                  <c:v>2270.3071425752332</c:v>
                </c:pt>
                <c:pt idx="16">
                  <c:v>1714.5479431554418</c:v>
                </c:pt>
                <c:pt idx="17">
                  <c:v>1904.5951736462705</c:v>
                </c:pt>
                <c:pt idx="18">
                  <c:v>1563.05116</c:v>
                </c:pt>
                <c:pt idx="19">
                  <c:v>1797.65</c:v>
                </c:pt>
                <c:pt idx="20">
                  <c:v>1570.8600000000001</c:v>
                </c:pt>
                <c:pt idx="21">
                  <c:v>1744.49</c:v>
                </c:pt>
                <c:pt idx="22">
                  <c:v>1850.38</c:v>
                </c:pt>
                <c:pt idx="23">
                  <c:v>1877.2</c:v>
                </c:pt>
                <c:pt idx="24">
                  <c:v>1391.2262868039068</c:v>
                </c:pt>
                <c:pt idx="25">
                  <c:v>1912.890580639996</c:v>
                </c:pt>
                <c:pt idx="26">
                  <c:v>1387.6658815869341</c:v>
                </c:pt>
                <c:pt idx="27">
                  <c:v>1896.6835973783184</c:v>
                </c:pt>
                <c:pt idx="28">
                  <c:v>1429.7774634791217</c:v>
                </c:pt>
                <c:pt idx="29">
                  <c:v>1598.3222731950516</c:v>
                </c:pt>
                <c:pt idx="30">
                  <c:v>1272.65416</c:v>
                </c:pt>
                <c:pt idx="31">
                  <c:v>1477.78</c:v>
                </c:pt>
                <c:pt idx="32">
                  <c:v>1264.2</c:v>
                </c:pt>
                <c:pt idx="33">
                  <c:v>1426.39</c:v>
                </c:pt>
                <c:pt idx="34">
                  <c:v>1412.23</c:v>
                </c:pt>
                <c:pt idx="35">
                  <c:v>1436.11</c:v>
                </c:pt>
                <c:pt idx="36">
                  <c:v>1557.4074221304329</c:v>
                </c:pt>
                <c:pt idx="37">
                  <c:v>2126.1172589303387</c:v>
                </c:pt>
                <c:pt idx="38">
                  <c:v>1607.2051270301072</c:v>
                </c:pt>
                <c:pt idx="39">
                  <c:v>2193.5710948441501</c:v>
                </c:pt>
                <c:pt idx="40">
                  <c:v>1599.6248228241495</c:v>
                </c:pt>
                <c:pt idx="41">
                  <c:v>1776.6531178003538</c:v>
                </c:pt>
                <c:pt idx="42">
                  <c:v>1444.7884800000002</c:v>
                </c:pt>
                <c:pt idx="43">
                  <c:v>1660.4</c:v>
                </c:pt>
                <c:pt idx="44">
                  <c:v>1414.75</c:v>
                </c:pt>
                <c:pt idx="45">
                  <c:v>1604.27</c:v>
                </c:pt>
                <c:pt idx="46">
                  <c:v>1607.59</c:v>
                </c:pt>
                <c:pt idx="47">
                  <c:v>1640.05</c:v>
                </c:pt>
                <c:pt idx="48">
                  <c:v>1397.7104725772974</c:v>
                </c:pt>
                <c:pt idx="49">
                  <c:v>1908.0757541806788</c:v>
                </c:pt>
                <c:pt idx="50">
                  <c:v>1428.078203141155</c:v>
                </c:pt>
                <c:pt idx="51">
                  <c:v>1933.6426185846231</c:v>
                </c:pt>
                <c:pt idx="52">
                  <c:v>1496.4820821373889</c:v>
                </c:pt>
                <c:pt idx="53">
                  <c:v>1689.5194736473366</c:v>
                </c:pt>
                <c:pt idx="54">
                  <c:v>1318.19</c:v>
                </c:pt>
                <c:pt idx="55">
                  <c:v>1500.32</c:v>
                </c:pt>
                <c:pt idx="56">
                  <c:v>1277.33</c:v>
                </c:pt>
                <c:pt idx="57">
                  <c:v>1423.23</c:v>
                </c:pt>
                <c:pt idx="58">
                  <c:v>1452.05</c:v>
                </c:pt>
                <c:pt idx="59">
                  <c:v>1466.89</c:v>
                </c:pt>
                <c:pt idx="60">
                  <c:v>0</c:v>
                </c:pt>
                <c:pt idx="61">
                  <c:v>2512.1507848059932</c:v>
                </c:pt>
                <c:pt idx="62">
                  <c:v>2512.1507848059932</c:v>
                </c:pt>
                <c:pt idx="63">
                  <c:v>2501.0192636003776</c:v>
                </c:pt>
                <c:pt idx="64">
                  <c:v>2543.6369981864605</c:v>
                </c:pt>
                <c:pt idx="65">
                  <c:v>2507.5640797477558</c:v>
                </c:pt>
                <c:pt idx="66">
                  <c:v>2594.9518034997482</c:v>
                </c:pt>
                <c:pt idx="67">
                  <c:v>2283.0900899320568</c:v>
                </c:pt>
                <c:pt idx="68">
                  <c:v>2375.3907462445577</c:v>
                </c:pt>
                <c:pt idx="69">
                  <c:v>2375.3907462445577</c:v>
                </c:pt>
                <c:pt idx="70">
                  <c:v>2504.808052036256</c:v>
                </c:pt>
                <c:pt idx="71">
                  <c:v>2671.9790792392587</c:v>
                </c:pt>
                <c:pt idx="72">
                  <c:v>2913.8134534381788</c:v>
                </c:pt>
              </c:numCache>
            </c:numRef>
          </c:val>
          <c:extLst>
            <c:ext xmlns:c15="http://schemas.microsoft.com/office/drawing/2012/chart" uri="{02D57815-91ED-43cb-92C2-25804820EDAC}">
              <c15:filteredSeriesTitle>
                <c15:tx>
                  <c:strRef>
                    <c:extLst>
                      <c:ext uri="{02D57815-91ED-43cb-92C2-25804820EDAC}">
                        <c15:formulaRef>
                          <c15:sqref>'Fig 3.4'!#REF!</c15:sqref>
                        </c15:formulaRef>
                      </c:ext>
                    </c:extLst>
                    <c:strCache>
                      <c:ptCount val="1"/>
                      <c:pt idx="0">
                        <c:v>#REF!</c:v>
                      </c:pt>
                    </c:strCache>
                  </c:strRef>
                </c15:tx>
              </c15:filteredSeriesTitle>
            </c:ext>
            <c:ext xmlns:c16="http://schemas.microsoft.com/office/drawing/2014/chart" uri="{C3380CC4-5D6E-409C-BE32-E72D297353CC}">
              <c16:uniqueId val="{00000080-4E3A-46CF-A71A-3695CF2BC58A}"/>
            </c:ext>
          </c:extLst>
        </c:ser>
        <c:ser>
          <c:idx val="3"/>
          <c:order val="3"/>
          <c:spPr>
            <a:solidFill>
              <a:sysClr val="windowText" lastClr="000000"/>
            </a:solidFill>
            <a:ln>
              <a:solidFill>
                <a:srgbClr val="2F3F51"/>
              </a:solidFill>
            </a:ln>
            <a:effectLst/>
          </c:spPr>
          <c:invertIfNegative val="0"/>
          <c:cat>
            <c:multiLvlStrRef>
              <c:f>'Fig 2.4'!$B$95:$D$167</c:f>
              <c:multiLvlStrCache>
                <c:ptCount val="73"/>
                <c:lvl>
                  <c:pt idx="0">
                    <c:v>Market</c:v>
                  </c:pt>
                  <c:pt idx="1">
                    <c:v>Standing</c:v>
                  </c:pt>
                  <c:pt idx="2">
                    <c:v>Market</c:v>
                  </c:pt>
                  <c:pt idx="3">
                    <c:v>Standing</c:v>
                  </c:pt>
                  <c:pt idx="4">
                    <c:v>Market</c:v>
                  </c:pt>
                  <c:pt idx="5">
                    <c:v>Standing</c:v>
                  </c:pt>
                  <c:pt idx="6">
                    <c:v>Market</c:v>
                  </c:pt>
                  <c:pt idx="7">
                    <c:v>Standing</c:v>
                  </c:pt>
                  <c:pt idx="8">
                    <c:v>Market</c:v>
                  </c:pt>
                  <c:pt idx="9">
                    <c:v>Standing</c:v>
                  </c:pt>
                  <c:pt idx="10">
                    <c:v>Market</c:v>
                  </c:pt>
                  <c:pt idx="11">
                    <c:v>Standing</c:v>
                  </c:pt>
                  <c:pt idx="12">
                    <c:v>Market</c:v>
                  </c:pt>
                  <c:pt idx="13">
                    <c:v>Standing</c:v>
                  </c:pt>
                  <c:pt idx="14">
                    <c:v>Market</c:v>
                  </c:pt>
                  <c:pt idx="15">
                    <c:v>Standing</c:v>
                  </c:pt>
                  <c:pt idx="16">
                    <c:v>Market</c:v>
                  </c:pt>
                  <c:pt idx="17">
                    <c:v>Standing</c:v>
                  </c:pt>
                  <c:pt idx="18">
                    <c:v>Market</c:v>
                  </c:pt>
                  <c:pt idx="19">
                    <c:v>Standing</c:v>
                  </c:pt>
                  <c:pt idx="20">
                    <c:v>Market</c:v>
                  </c:pt>
                  <c:pt idx="21">
                    <c:v>Standing</c:v>
                  </c:pt>
                  <c:pt idx="22">
                    <c:v>Market</c:v>
                  </c:pt>
                  <c:pt idx="23">
                    <c:v>Standing</c:v>
                  </c:pt>
                  <c:pt idx="24">
                    <c:v>Market</c:v>
                  </c:pt>
                  <c:pt idx="25">
                    <c:v>Standing</c:v>
                  </c:pt>
                  <c:pt idx="26">
                    <c:v>Market</c:v>
                  </c:pt>
                  <c:pt idx="27">
                    <c:v>Standing</c:v>
                  </c:pt>
                  <c:pt idx="28">
                    <c:v>Market</c:v>
                  </c:pt>
                  <c:pt idx="29">
                    <c:v>Standing</c:v>
                  </c:pt>
                  <c:pt idx="30">
                    <c:v>Market</c:v>
                  </c:pt>
                  <c:pt idx="31">
                    <c:v>Standing</c:v>
                  </c:pt>
                  <c:pt idx="32">
                    <c:v>Market</c:v>
                  </c:pt>
                  <c:pt idx="33">
                    <c:v>Standing</c:v>
                  </c:pt>
                  <c:pt idx="34">
                    <c:v>Market</c:v>
                  </c:pt>
                  <c:pt idx="35">
                    <c:v>Standing</c:v>
                  </c:pt>
                  <c:pt idx="36">
                    <c:v>Market</c:v>
                  </c:pt>
                  <c:pt idx="37">
                    <c:v>Standing</c:v>
                  </c:pt>
                  <c:pt idx="38">
                    <c:v>Market</c:v>
                  </c:pt>
                  <c:pt idx="39">
                    <c:v>Standing</c:v>
                  </c:pt>
                  <c:pt idx="40">
                    <c:v>Market</c:v>
                  </c:pt>
                  <c:pt idx="41">
                    <c:v>Standing</c:v>
                  </c:pt>
                  <c:pt idx="42">
                    <c:v>Market</c:v>
                  </c:pt>
                  <c:pt idx="43">
                    <c:v>Standing</c:v>
                  </c:pt>
                  <c:pt idx="44">
                    <c:v>Market</c:v>
                  </c:pt>
                  <c:pt idx="45">
                    <c:v>Standing</c:v>
                  </c:pt>
                  <c:pt idx="46">
                    <c:v>Market</c:v>
                  </c:pt>
                  <c:pt idx="47">
                    <c:v>Standing</c:v>
                  </c:pt>
                  <c:pt idx="48">
                    <c:v>Market</c:v>
                  </c:pt>
                  <c:pt idx="49">
                    <c:v>Standing</c:v>
                  </c:pt>
                  <c:pt idx="50">
                    <c:v>Market</c:v>
                  </c:pt>
                  <c:pt idx="51">
                    <c:v>Standing</c:v>
                  </c:pt>
                  <c:pt idx="52">
                    <c:v>Market</c:v>
                  </c:pt>
                  <c:pt idx="53">
                    <c:v>Standing</c:v>
                  </c:pt>
                  <c:pt idx="54">
                    <c:v>Market</c:v>
                  </c:pt>
                  <c:pt idx="55">
                    <c:v>Standing</c:v>
                  </c:pt>
                  <c:pt idx="56">
                    <c:v>Market</c:v>
                  </c:pt>
                  <c:pt idx="57">
                    <c:v>Standing</c:v>
                  </c:pt>
                  <c:pt idx="58">
                    <c:v>Market</c:v>
                  </c:pt>
                  <c:pt idx="59">
                    <c:v>Standing</c:v>
                  </c:pt>
                  <c:pt idx="61">
                    <c:v>Market</c:v>
                  </c:pt>
                  <c:pt idx="62">
                    <c:v>Standing</c:v>
                  </c:pt>
                  <c:pt idx="63">
                    <c:v>Market</c:v>
                  </c:pt>
                  <c:pt idx="64">
                    <c:v>Standing</c:v>
                  </c:pt>
                  <c:pt idx="65">
                    <c:v>Market</c:v>
                  </c:pt>
                  <c:pt idx="66">
                    <c:v>Standing</c:v>
                  </c:pt>
                  <c:pt idx="67">
                    <c:v>Market</c:v>
                  </c:pt>
                  <c:pt idx="68">
                    <c:v>Standing</c:v>
                  </c:pt>
                  <c:pt idx="69">
                    <c:v>Market</c:v>
                  </c:pt>
                  <c:pt idx="70">
                    <c:v>Standing</c:v>
                  </c:pt>
                  <c:pt idx="71">
                    <c:v>Market</c:v>
                  </c:pt>
                  <c:pt idx="72">
                    <c:v>Standing</c:v>
                  </c:pt>
                </c:lvl>
                <c:lvl>
                  <c:pt idx="0">
                    <c:v>2017–18</c:v>
                  </c:pt>
                  <c:pt idx="2">
                    <c:v>2018–19</c:v>
                  </c:pt>
                  <c:pt idx="4">
                    <c:v>2019–20</c:v>
                  </c:pt>
                  <c:pt idx="6">
                    <c:v>2020–21</c:v>
                  </c:pt>
                  <c:pt idx="8">
                    <c:v>2021–22</c:v>
                  </c:pt>
                  <c:pt idx="10">
                    <c:v>2022–23</c:v>
                  </c:pt>
                  <c:pt idx="12">
                    <c:v>2017–18</c:v>
                  </c:pt>
                  <c:pt idx="14">
                    <c:v>2018–19</c:v>
                  </c:pt>
                  <c:pt idx="16">
                    <c:v>2019–20</c:v>
                  </c:pt>
                  <c:pt idx="18">
                    <c:v>2020–21</c:v>
                  </c:pt>
                  <c:pt idx="20">
                    <c:v>2021–22</c:v>
                  </c:pt>
                  <c:pt idx="22">
                    <c:v>2022–23</c:v>
                  </c:pt>
                  <c:pt idx="24">
                    <c:v>2017–18</c:v>
                  </c:pt>
                  <c:pt idx="26">
                    <c:v>2018–19</c:v>
                  </c:pt>
                  <c:pt idx="28">
                    <c:v>2019–20</c:v>
                  </c:pt>
                  <c:pt idx="30">
                    <c:v>2020–21</c:v>
                  </c:pt>
                  <c:pt idx="32">
                    <c:v>2021–22</c:v>
                  </c:pt>
                  <c:pt idx="34">
                    <c:v>2022–23</c:v>
                  </c:pt>
                  <c:pt idx="36">
                    <c:v>2017–18</c:v>
                  </c:pt>
                  <c:pt idx="38">
                    <c:v>2018–19</c:v>
                  </c:pt>
                  <c:pt idx="40">
                    <c:v>2019–20</c:v>
                  </c:pt>
                  <c:pt idx="42">
                    <c:v>2020–21</c:v>
                  </c:pt>
                  <c:pt idx="44">
                    <c:v>2021–22</c:v>
                  </c:pt>
                  <c:pt idx="46">
                    <c:v>2022–23</c:v>
                  </c:pt>
                  <c:pt idx="48">
                    <c:v>2017–18</c:v>
                  </c:pt>
                  <c:pt idx="50">
                    <c:v>2018–19</c:v>
                  </c:pt>
                  <c:pt idx="52">
                    <c:v>2019–20</c:v>
                  </c:pt>
                  <c:pt idx="54">
                    <c:v>2020–21</c:v>
                  </c:pt>
                  <c:pt idx="56">
                    <c:v>2021–22</c:v>
                  </c:pt>
                  <c:pt idx="58">
                    <c:v>2022–23</c:v>
                  </c:pt>
                  <c:pt idx="61">
                    <c:v>2017–18</c:v>
                  </c:pt>
                  <c:pt idx="63">
                    <c:v>2018–19</c:v>
                  </c:pt>
                  <c:pt idx="65">
                    <c:v>2019–20</c:v>
                  </c:pt>
                  <c:pt idx="67">
                    <c:v>2020–21</c:v>
                  </c:pt>
                  <c:pt idx="69">
                    <c:v>2021–22</c:v>
                  </c:pt>
                  <c:pt idx="71">
                    <c:v>2022–23</c:v>
                  </c:pt>
                </c:lvl>
                <c:lvl>
                  <c:pt idx="0">
                    <c:v>CitiPower (Vic)</c:v>
                  </c:pt>
                  <c:pt idx="12">
                    <c:v>AusNet Services (Vic)</c:v>
                  </c:pt>
                  <c:pt idx="24">
                    <c:v>Jemena Electricity (Vic)</c:v>
                  </c:pt>
                  <c:pt idx="36">
                    <c:v>Powercor (Vic)</c:v>
                  </c:pt>
                  <c:pt idx="48">
                    <c:v>United Energy (Vic)</c:v>
                  </c:pt>
                  <c:pt idx="61">
                    <c:v>TasNetworks (D) (Tas)</c:v>
                  </c:pt>
                </c:lvl>
              </c:multiLvlStrCache>
            </c:multiLvlStrRef>
          </c:cat>
          <c:val>
            <c:numRef>
              <c:f>'Fig 2.4'!$H$95:$H$167</c:f>
              <c:numCache>
                <c:formatCode>"$"#,##0</c:formatCode>
                <c:ptCount val="7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5</c:v>
                </c:pt>
                <c:pt idx="61">
                  <c:v>6</c:v>
                </c:pt>
                <c:pt idx="62">
                  <c:v>4</c:v>
                </c:pt>
                <c:pt idx="63">
                  <c:v>4</c:v>
                </c:pt>
                <c:pt idx="64">
                  <c:v>4</c:v>
                </c:pt>
                <c:pt idx="65">
                  <c:v>4</c:v>
                </c:pt>
                <c:pt idx="66">
                  <c:v>4</c:v>
                </c:pt>
                <c:pt idx="67">
                  <c:v>4</c:v>
                </c:pt>
                <c:pt idx="68">
                  <c:v>4</c:v>
                </c:pt>
                <c:pt idx="69">
                  <c:v>4</c:v>
                </c:pt>
                <c:pt idx="70">
                  <c:v>4</c:v>
                </c:pt>
                <c:pt idx="71">
                  <c:v>4</c:v>
                </c:pt>
                <c:pt idx="72">
                  <c:v>4</c:v>
                </c:pt>
              </c:numCache>
            </c:numRef>
          </c:val>
          <c:extLst>
            <c:ext xmlns:c15="http://schemas.microsoft.com/office/drawing/2012/chart" uri="{02D57815-91ED-43cb-92C2-25804820EDAC}">
              <c15:filteredSeriesTitle>
                <c15:tx>
                  <c:strRef>
                    <c:extLst>
                      <c:ext uri="{02D57815-91ED-43cb-92C2-25804820EDAC}">
                        <c15:formulaRef>
                          <c15:sqref>'Fig 3.4'!#REF!</c15:sqref>
                        </c15:formulaRef>
                      </c:ext>
                    </c:extLst>
                    <c:strCache>
                      <c:ptCount val="1"/>
                      <c:pt idx="0">
                        <c:v>#REF!</c:v>
                      </c:pt>
                    </c:strCache>
                  </c:strRef>
                </c15:tx>
              </c15:filteredSeriesTitle>
            </c:ext>
            <c:ext xmlns:c16="http://schemas.microsoft.com/office/drawing/2014/chart" uri="{C3380CC4-5D6E-409C-BE32-E72D297353CC}">
              <c16:uniqueId val="{00000081-4E3A-46CF-A71A-3695CF2BC58A}"/>
            </c:ext>
          </c:extLst>
        </c:ser>
        <c:dLbls>
          <c:showLegendKey val="0"/>
          <c:showVal val="0"/>
          <c:showCatName val="0"/>
          <c:showSerName val="0"/>
          <c:showPercent val="0"/>
          <c:showBubbleSize val="0"/>
        </c:dLbls>
        <c:gapWidth val="140"/>
        <c:overlap val="100"/>
        <c:axId val="1038985336"/>
        <c:axId val="1038974184"/>
      </c:barChart>
      <c:catAx>
        <c:axId val="1045063272"/>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45060648"/>
        <c:crosses val="autoZero"/>
        <c:auto val="1"/>
        <c:lblAlgn val="ctr"/>
        <c:lblOffset val="100"/>
        <c:noMultiLvlLbl val="0"/>
      </c:catAx>
      <c:valAx>
        <c:axId val="1045060648"/>
        <c:scaling>
          <c:orientation val="minMax"/>
          <c:max val="4500"/>
          <c:min val="1000"/>
        </c:scaling>
        <c:delete val="0"/>
        <c:axPos val="b"/>
        <c:majorGridlines>
          <c:spPr>
            <a:ln w="9525" cap="flat" cmpd="sng" algn="ctr">
              <a:solidFill>
                <a:schemeClr val="bg1"/>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45063272"/>
        <c:crosses val="autoZero"/>
        <c:crossBetween val="between"/>
      </c:valAx>
      <c:valAx>
        <c:axId val="1038974184"/>
        <c:scaling>
          <c:orientation val="minMax"/>
          <c:max val="4500"/>
          <c:min val="1000"/>
        </c:scaling>
        <c:delete val="0"/>
        <c:axPos val="t"/>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latin typeface="Arial" panose="020B0604020202020204" pitchFamily="34" charset="0"/>
                    <a:cs typeface="Arial" panose="020B0604020202020204" pitchFamily="34" charset="0"/>
                  </a:rPr>
                  <a:t>Annual bill cost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38985336"/>
        <c:crosses val="max"/>
        <c:crossBetween val="between"/>
      </c:valAx>
      <c:catAx>
        <c:axId val="1038985336"/>
        <c:scaling>
          <c:orientation val="minMax"/>
        </c:scaling>
        <c:delete val="1"/>
        <c:axPos val="l"/>
        <c:numFmt formatCode="General" sourceLinked="1"/>
        <c:majorTickMark val="out"/>
        <c:minorTickMark val="none"/>
        <c:tickLblPos val="nextTo"/>
        <c:crossAx val="1038974184"/>
        <c:crosses val="autoZero"/>
        <c:auto val="1"/>
        <c:lblAlgn val="ctr"/>
        <c:lblOffset val="100"/>
        <c:noMultiLvlLbl val="0"/>
      </c:catAx>
      <c:spPr>
        <a:solidFill>
          <a:schemeClr val="bg2">
            <a:alpha val="30000"/>
          </a:schemeClr>
        </a:solidFill>
        <a:ln>
          <a:noFill/>
        </a:ln>
        <a:effectLst/>
      </c:spPr>
    </c:plotArea>
    <c:plotVisOnly val="1"/>
    <c:dispBlanksAs val="gap"/>
    <c:showDLblsOverMax val="0"/>
  </c:chart>
  <c:spPr>
    <a:noFill/>
    <a:ln w="9525" cap="flat" cmpd="sng" algn="ctr">
      <a:noFill/>
      <a:round/>
    </a:ln>
    <a:effectLst/>
  </c:spPr>
  <c:txPr>
    <a:bodyPr/>
    <a:lstStyle/>
    <a:p>
      <a:pPr>
        <a:defRPr>
          <a:solidFill>
            <a:schemeClr val="tx1">
              <a:lumMod val="85000"/>
              <a:lumOff val="15000"/>
            </a:schemeClr>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809279691199577"/>
          <c:y val="6.1847990864918594E-2"/>
          <c:w val="0.80285366716800854"/>
          <c:h val="0.88849140714209796"/>
        </c:manualLayout>
      </c:layout>
      <c:barChart>
        <c:barDir val="bar"/>
        <c:grouping val="stacked"/>
        <c:varyColors val="0"/>
        <c:ser>
          <c:idx val="0"/>
          <c:order val="0"/>
          <c:tx>
            <c:strRef>
              <c:f>'Fig 2.4'!$E$6</c:f>
              <c:strCache>
                <c:ptCount val="1"/>
                <c:pt idx="0">
                  <c:v>Minimum</c:v>
                </c:pt>
              </c:strCache>
            </c:strRef>
          </c:tx>
          <c:spPr>
            <a:noFill/>
            <a:ln>
              <a:noFill/>
            </a:ln>
            <a:effectLst/>
          </c:spPr>
          <c:invertIfNegative val="0"/>
          <c:cat>
            <c:multiLvlStrRef>
              <c:f>'Fig 2.4'!$B$7:$C$93</c:f>
              <c:multiLvlStrCache>
                <c:ptCount val="86"/>
                <c:lvl>
                  <c:pt idx="0">
                    <c:v>2017–18</c:v>
                  </c:pt>
                  <c:pt idx="2">
                    <c:v>2018–19</c:v>
                  </c:pt>
                  <c:pt idx="4">
                    <c:v>2019–20</c:v>
                  </c:pt>
                  <c:pt idx="6">
                    <c:v>2020–21</c:v>
                  </c:pt>
                  <c:pt idx="8">
                    <c:v>2021–22</c:v>
                  </c:pt>
                  <c:pt idx="10">
                    <c:v>2022–23</c:v>
                  </c:pt>
                  <c:pt idx="13">
                    <c:v>2017–18</c:v>
                  </c:pt>
                  <c:pt idx="15">
                    <c:v>2018–19</c:v>
                  </c:pt>
                  <c:pt idx="17">
                    <c:v>2019–20</c:v>
                  </c:pt>
                  <c:pt idx="19">
                    <c:v>2020–21</c:v>
                  </c:pt>
                  <c:pt idx="21">
                    <c:v>2021–22</c:v>
                  </c:pt>
                  <c:pt idx="23">
                    <c:v>2022–23</c:v>
                  </c:pt>
                  <c:pt idx="26">
                    <c:v>2017–18</c:v>
                  </c:pt>
                  <c:pt idx="28">
                    <c:v>2018–19</c:v>
                  </c:pt>
                  <c:pt idx="30">
                    <c:v>2019–20</c:v>
                  </c:pt>
                  <c:pt idx="32">
                    <c:v>2020–21</c:v>
                  </c:pt>
                  <c:pt idx="34">
                    <c:v>2021–22</c:v>
                  </c:pt>
                  <c:pt idx="36">
                    <c:v>2022–23</c:v>
                  </c:pt>
                  <c:pt idx="38">
                    <c:v>2017–18</c:v>
                  </c:pt>
                  <c:pt idx="40">
                    <c:v>2018–19</c:v>
                  </c:pt>
                  <c:pt idx="42">
                    <c:v>2019–20</c:v>
                  </c:pt>
                  <c:pt idx="44">
                    <c:v>2020–21</c:v>
                  </c:pt>
                  <c:pt idx="46">
                    <c:v>2021–22</c:v>
                  </c:pt>
                  <c:pt idx="48">
                    <c:v>2022–23</c:v>
                  </c:pt>
                  <c:pt idx="50">
                    <c:v>2017–18</c:v>
                  </c:pt>
                  <c:pt idx="52">
                    <c:v>2018–19</c:v>
                  </c:pt>
                  <c:pt idx="54">
                    <c:v>2019–20</c:v>
                  </c:pt>
                  <c:pt idx="56">
                    <c:v>2020–21</c:v>
                  </c:pt>
                  <c:pt idx="58">
                    <c:v>2021–22</c:v>
                  </c:pt>
                  <c:pt idx="60">
                    <c:v>2022–23</c:v>
                  </c:pt>
                  <c:pt idx="63">
                    <c:v>2017–18</c:v>
                  </c:pt>
                  <c:pt idx="65">
                    <c:v>2018–19</c:v>
                  </c:pt>
                  <c:pt idx="67">
                    <c:v>2019–20</c:v>
                  </c:pt>
                  <c:pt idx="69">
                    <c:v>2020–21</c:v>
                  </c:pt>
                  <c:pt idx="71">
                    <c:v>2021–22</c:v>
                  </c:pt>
                  <c:pt idx="73">
                    <c:v>2022–23</c:v>
                  </c:pt>
                  <c:pt idx="75">
                    <c:v>2017–18</c:v>
                  </c:pt>
                  <c:pt idx="77">
                    <c:v>2018–19</c:v>
                  </c:pt>
                  <c:pt idx="79">
                    <c:v>2019–20</c:v>
                  </c:pt>
                  <c:pt idx="81">
                    <c:v>2020–21</c:v>
                  </c:pt>
                  <c:pt idx="83">
                    <c:v>2021–22</c:v>
                  </c:pt>
                  <c:pt idx="85">
                    <c:v>2022–23</c:v>
                  </c:pt>
                </c:lvl>
                <c:lvl>
                  <c:pt idx="0">
                    <c:v>SA Power Networks (SA)</c:v>
                  </c:pt>
                  <c:pt idx="13">
                    <c:v>Evoenergy (ACT)</c:v>
                  </c:pt>
                  <c:pt idx="26">
                    <c:v>Ausgrid (NSW)</c:v>
                  </c:pt>
                  <c:pt idx="38">
                    <c:v>Endeavour Energy (NSW)</c:v>
                  </c:pt>
                  <c:pt idx="50">
                    <c:v>Essential Energy (NSW)</c:v>
                  </c:pt>
                  <c:pt idx="63">
                    <c:v>Energex (Qld)</c:v>
                  </c:pt>
                  <c:pt idx="75">
                    <c:v>Ergon Energy (Qld)</c:v>
                  </c:pt>
                </c:lvl>
              </c:multiLvlStrCache>
            </c:multiLvlStrRef>
          </c:cat>
          <c:val>
            <c:numRef>
              <c:f>'Fig 2.4'!$E$7:$E$93</c:f>
              <c:numCache>
                <c:formatCode>"$"#,##0</c:formatCode>
                <c:ptCount val="87"/>
                <c:pt idx="0">
                  <c:v>1865.1132402663461</c:v>
                </c:pt>
                <c:pt idx="1">
                  <c:v>2022.6116418944141</c:v>
                </c:pt>
                <c:pt idx="2">
                  <c:v>1714.9977305923826</c:v>
                </c:pt>
                <c:pt idx="3">
                  <c:v>2022.6116418944141</c:v>
                </c:pt>
                <c:pt idx="4">
                  <c:v>1741.3031010156335</c:v>
                </c:pt>
                <c:pt idx="5">
                  <c:v>1887.2853042345109</c:v>
                </c:pt>
                <c:pt idx="6">
                  <c:v>1264.0923152758303</c:v>
                </c:pt>
                <c:pt idx="7">
                  <c:v>1745.7783369739154</c:v>
                </c:pt>
                <c:pt idx="8">
                  <c:v>1494.8944420051766</c:v>
                </c:pt>
                <c:pt idx="9">
                  <c:v>1745.7783369739154</c:v>
                </c:pt>
                <c:pt idx="10">
                  <c:v>1619.5192680946548</c:v>
                </c:pt>
                <c:pt idx="11">
                  <c:v>1984.3101091688345</c:v>
                </c:pt>
                <c:pt idx="12">
                  <c:v>0</c:v>
                </c:pt>
                <c:pt idx="13">
                  <c:v>1411.4321824113015</c:v>
                </c:pt>
                <c:pt idx="14">
                  <c:v>1767.0155543125063</c:v>
                </c:pt>
                <c:pt idx="15">
                  <c:v>1455.1803435562856</c:v>
                </c:pt>
                <c:pt idx="16">
                  <c:v>1767.0155543125063</c:v>
                </c:pt>
                <c:pt idx="17">
                  <c:v>1519.1101740728407</c:v>
                </c:pt>
                <c:pt idx="18">
                  <c:v>1874.5831487637874</c:v>
                </c:pt>
                <c:pt idx="19">
                  <c:v>1431.6040545082867</c:v>
                </c:pt>
                <c:pt idx="20">
                  <c:v>1520.041110023443</c:v>
                </c:pt>
                <c:pt idx="21">
                  <c:v>1650.6856056809545</c:v>
                </c:pt>
                <c:pt idx="22">
                  <c:v>1965.0657778053994</c:v>
                </c:pt>
                <c:pt idx="23">
                  <c:v>1710.7503710481622</c:v>
                </c:pt>
                <c:pt idx="24">
                  <c:v>1984.9185873307267</c:v>
                </c:pt>
                <c:pt idx="26">
                  <c:v>1570.9241148231506</c:v>
                </c:pt>
                <c:pt idx="27">
                  <c:v>1777.321567625419</c:v>
                </c:pt>
                <c:pt idx="28">
                  <c:v>1534.5169408966713</c:v>
                </c:pt>
                <c:pt idx="29">
                  <c:v>1796.2747623423013</c:v>
                </c:pt>
                <c:pt idx="30">
                  <c:v>1447.0600237368626</c:v>
                </c:pt>
                <c:pt idx="31">
                  <c:v>1709.6640954140944</c:v>
                </c:pt>
                <c:pt idx="32">
                  <c:v>1087.0524722533091</c:v>
                </c:pt>
                <c:pt idx="33">
                  <c:v>1562.8793798400475</c:v>
                </c:pt>
                <c:pt idx="34">
                  <c:v>1286.0949220884695</c:v>
                </c:pt>
                <c:pt idx="35">
                  <c:v>1655.4731022829733</c:v>
                </c:pt>
                <c:pt idx="36">
                  <c:v>1714.1368979888912</c:v>
                </c:pt>
                <c:pt idx="37">
                  <c:v>1952.8998679675383</c:v>
                </c:pt>
                <c:pt idx="38">
                  <c:v>1642.1843041288507</c:v>
                </c:pt>
                <c:pt idx="39">
                  <c:v>1839.2898278331879</c:v>
                </c:pt>
                <c:pt idx="40">
                  <c:v>1582.6352786254529</c:v>
                </c:pt>
                <c:pt idx="41">
                  <c:v>1886.7006197550611</c:v>
                </c:pt>
                <c:pt idx="42">
                  <c:v>1512.9339560411172</c:v>
                </c:pt>
                <c:pt idx="43">
                  <c:v>1765.8840372100335</c:v>
                </c:pt>
                <c:pt idx="44">
                  <c:v>1146.6340197489494</c:v>
                </c:pt>
                <c:pt idx="45">
                  <c:v>1607.6636735259617</c:v>
                </c:pt>
                <c:pt idx="46">
                  <c:v>1377.8743771003233</c:v>
                </c:pt>
                <c:pt idx="47">
                  <c:v>1744.2715894201631</c:v>
                </c:pt>
                <c:pt idx="48">
                  <c:v>1799.8554197669414</c:v>
                </c:pt>
                <c:pt idx="49">
                  <c:v>2109.0056344578088</c:v>
                </c:pt>
                <c:pt idx="50">
                  <c:v>1963.793282137699</c:v>
                </c:pt>
                <c:pt idx="51">
                  <c:v>2143.2958473760232</c:v>
                </c:pt>
                <c:pt idx="52">
                  <c:v>1902.4177033220994</c:v>
                </c:pt>
                <c:pt idx="53">
                  <c:v>2178.594450168513</c:v>
                </c:pt>
                <c:pt idx="54">
                  <c:v>1812.1930070775159</c:v>
                </c:pt>
                <c:pt idx="55">
                  <c:v>2162.9355900337023</c:v>
                </c:pt>
                <c:pt idx="56">
                  <c:v>1535.2943403948007</c:v>
                </c:pt>
                <c:pt idx="57">
                  <c:v>1739.5021283822823</c:v>
                </c:pt>
                <c:pt idx="58">
                  <c:v>1725.0589792970636</c:v>
                </c:pt>
                <c:pt idx="59">
                  <c:v>1739.5021283822823</c:v>
                </c:pt>
                <c:pt idx="60">
                  <c:v>2190.2360447376022</c:v>
                </c:pt>
                <c:pt idx="61">
                  <c:v>1908.7672785507948</c:v>
                </c:pt>
                <c:pt idx="63">
                  <c:v>1573.1826965061357</c:v>
                </c:pt>
                <c:pt idx="64">
                  <c:v>1944.9386381051581</c:v>
                </c:pt>
                <c:pt idx="65">
                  <c:v>1512.7394320494639</c:v>
                </c:pt>
                <c:pt idx="66">
                  <c:v>1832.6710530245409</c:v>
                </c:pt>
                <c:pt idx="67">
                  <c:v>1379.077829225077</c:v>
                </c:pt>
                <c:pt idx="68">
                  <c:v>1660.2340244940576</c:v>
                </c:pt>
                <c:pt idx="69">
                  <c:v>1148.0002549869637</c:v>
                </c:pt>
                <c:pt idx="70">
                  <c:v>1494.9198653109668</c:v>
                </c:pt>
                <c:pt idx="71">
                  <c:v>1349.015909606404</c:v>
                </c:pt>
                <c:pt idx="72">
                  <c:v>1634.6229675370023</c:v>
                </c:pt>
                <c:pt idx="73">
                  <c:v>1730.4851380253076</c:v>
                </c:pt>
                <c:pt idx="74">
                  <c:v>1879.7579559605069</c:v>
                </c:pt>
                <c:pt idx="75">
                  <c:v>2006.2069380278431</c:v>
                </c:pt>
                <c:pt idx="76">
                  <c:v>2200.6583026877433</c:v>
                </c:pt>
                <c:pt idx="77">
                  <c:v>2025.4371579493572</c:v>
                </c:pt>
                <c:pt idx="78">
                  <c:v>2165.6247462991314</c:v>
                </c:pt>
                <c:pt idx="79">
                  <c:v>1961.8863471926647</c:v>
                </c:pt>
                <c:pt idx="80">
                  <c:v>2054.2081622228538</c:v>
                </c:pt>
                <c:pt idx="81">
                  <c:v>1646.3837203462017</c:v>
                </c:pt>
                <c:pt idx="82">
                  <c:v>1769.0656661984908</c:v>
                </c:pt>
                <c:pt idx="83">
                  <c:v>1809.2156661984909</c:v>
                </c:pt>
                <c:pt idx="84">
                  <c:v>1809.2156661984909</c:v>
                </c:pt>
                <c:pt idx="85">
                  <c:v>1989.1707146569406</c:v>
                </c:pt>
                <c:pt idx="86">
                  <c:v>1989.1707146569406</c:v>
                </c:pt>
              </c:numCache>
            </c:numRef>
          </c:val>
          <c:extLst>
            <c:ext xmlns:c16="http://schemas.microsoft.com/office/drawing/2014/chart" uri="{C3380CC4-5D6E-409C-BE32-E72D297353CC}">
              <c16:uniqueId val="{00000000-AB55-4E64-98FD-EB01AAE9C0CB}"/>
            </c:ext>
          </c:extLst>
        </c:ser>
        <c:ser>
          <c:idx val="1"/>
          <c:order val="1"/>
          <c:tx>
            <c:strRef>
              <c:f>'Fig 2.4'!$F$6</c:f>
              <c:strCache>
                <c:ptCount val="1"/>
                <c:pt idx="0">
                  <c:v>Range</c:v>
                </c:pt>
              </c:strCache>
            </c:strRef>
          </c:tx>
          <c:spPr>
            <a:solidFill>
              <a:schemeClr val="accent3">
                <a:lumMod val="60000"/>
                <a:lumOff val="40000"/>
              </a:schemeClr>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AB55-4E64-98FD-EB01AAE9C0CB}"/>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AB55-4E64-98FD-EB01AAE9C0CB}"/>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AB55-4E64-98FD-EB01AAE9C0CB}"/>
              </c:ext>
            </c:extLst>
          </c:dPt>
          <c:dPt>
            <c:idx val="7"/>
            <c:invertIfNegative val="0"/>
            <c:bubble3D val="0"/>
            <c:spPr>
              <a:solidFill>
                <a:srgbClr val="6E8BAB"/>
              </a:solidFill>
              <a:ln>
                <a:noFill/>
              </a:ln>
              <a:effectLst/>
            </c:spPr>
            <c:extLst>
              <c:ext xmlns:c16="http://schemas.microsoft.com/office/drawing/2014/chart" uri="{C3380CC4-5D6E-409C-BE32-E72D297353CC}">
                <c16:uniqueId val="{00000008-AB55-4E64-98FD-EB01AAE9C0CB}"/>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A-AB55-4E64-98FD-EB01AAE9C0CB}"/>
              </c:ext>
            </c:extLst>
          </c:dPt>
          <c:dPt>
            <c:idx val="11"/>
            <c:invertIfNegative val="0"/>
            <c:bubble3D val="0"/>
            <c:spPr>
              <a:solidFill>
                <a:srgbClr val="6E8BAB"/>
              </a:solidFill>
              <a:ln>
                <a:noFill/>
              </a:ln>
              <a:effectLst/>
            </c:spPr>
            <c:extLst>
              <c:ext xmlns:c16="http://schemas.microsoft.com/office/drawing/2014/chart" uri="{C3380CC4-5D6E-409C-BE32-E72D297353CC}">
                <c16:uniqueId val="{0000000C-AB55-4E64-98FD-EB01AAE9C0CB}"/>
              </c:ext>
            </c:extLst>
          </c:dPt>
          <c:dPt>
            <c:idx val="1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E-AB55-4E64-98FD-EB01AAE9C0CB}"/>
              </c:ext>
            </c:extLst>
          </c:dPt>
          <c:dPt>
            <c:idx val="1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0-AB55-4E64-98FD-EB01AAE9C0CB}"/>
              </c:ext>
            </c:extLst>
          </c:dPt>
          <c:dPt>
            <c:idx val="1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2-AB55-4E64-98FD-EB01AAE9C0CB}"/>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4-AB55-4E64-98FD-EB01AAE9C0CB}"/>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6-AB55-4E64-98FD-EB01AAE9C0CB}"/>
              </c:ext>
            </c:extLst>
          </c:dPt>
          <c:dPt>
            <c:idx val="24"/>
            <c:invertIfNegative val="0"/>
            <c:bubble3D val="0"/>
            <c:spPr>
              <a:solidFill>
                <a:srgbClr val="6E8BAB"/>
              </a:solidFill>
              <a:ln>
                <a:noFill/>
              </a:ln>
              <a:effectLst/>
            </c:spPr>
            <c:extLst>
              <c:ext xmlns:c16="http://schemas.microsoft.com/office/drawing/2014/chart" uri="{C3380CC4-5D6E-409C-BE32-E72D297353CC}">
                <c16:uniqueId val="{00000018-AB55-4E64-98FD-EB01AAE9C0CB}"/>
              </c:ext>
            </c:extLst>
          </c:dPt>
          <c:dPt>
            <c:idx val="2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A-AB55-4E64-98FD-EB01AAE9C0CB}"/>
              </c:ext>
            </c:extLst>
          </c:dPt>
          <c:dPt>
            <c:idx val="2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C-AB55-4E64-98FD-EB01AAE9C0CB}"/>
              </c:ext>
            </c:extLst>
          </c:dPt>
          <c:dPt>
            <c:idx val="3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E-AB55-4E64-98FD-EB01AAE9C0CB}"/>
              </c:ext>
            </c:extLst>
          </c:dPt>
          <c:dPt>
            <c:idx val="3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0-AB55-4E64-98FD-EB01AAE9C0CB}"/>
              </c:ext>
            </c:extLst>
          </c:dPt>
          <c:dPt>
            <c:idx val="3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2-AB55-4E64-98FD-EB01AAE9C0CB}"/>
              </c:ext>
            </c:extLst>
          </c:dPt>
          <c:dPt>
            <c:idx val="37"/>
            <c:invertIfNegative val="0"/>
            <c:bubble3D val="0"/>
            <c:spPr>
              <a:solidFill>
                <a:srgbClr val="6E8BAB"/>
              </a:solidFill>
              <a:ln>
                <a:noFill/>
              </a:ln>
              <a:effectLst/>
            </c:spPr>
            <c:extLst>
              <c:ext xmlns:c16="http://schemas.microsoft.com/office/drawing/2014/chart" uri="{C3380CC4-5D6E-409C-BE32-E72D297353CC}">
                <c16:uniqueId val="{00000024-AB55-4E64-98FD-EB01AAE9C0CB}"/>
              </c:ext>
            </c:extLst>
          </c:dPt>
          <c:dPt>
            <c:idx val="3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6-AB55-4E64-98FD-EB01AAE9C0CB}"/>
              </c:ext>
            </c:extLst>
          </c:dPt>
          <c:dPt>
            <c:idx val="4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8-AB55-4E64-98FD-EB01AAE9C0CB}"/>
              </c:ext>
            </c:extLst>
          </c:dPt>
          <c:dPt>
            <c:idx val="4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A-AB55-4E64-98FD-EB01AAE9C0CB}"/>
              </c:ext>
            </c:extLst>
          </c:dPt>
          <c:dPt>
            <c:idx val="4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C-AB55-4E64-98FD-EB01AAE9C0CB}"/>
              </c:ext>
            </c:extLst>
          </c:dPt>
          <c:dPt>
            <c:idx val="4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E-AB55-4E64-98FD-EB01AAE9C0CB}"/>
              </c:ext>
            </c:extLst>
          </c:dPt>
          <c:dPt>
            <c:idx val="49"/>
            <c:invertIfNegative val="0"/>
            <c:bubble3D val="0"/>
            <c:spPr>
              <a:solidFill>
                <a:srgbClr val="6E8BAB"/>
              </a:solidFill>
              <a:ln>
                <a:noFill/>
              </a:ln>
              <a:effectLst/>
            </c:spPr>
            <c:extLst>
              <c:ext xmlns:c16="http://schemas.microsoft.com/office/drawing/2014/chart" uri="{C3380CC4-5D6E-409C-BE32-E72D297353CC}">
                <c16:uniqueId val="{00000030-AB55-4E64-98FD-EB01AAE9C0CB}"/>
              </c:ext>
            </c:extLst>
          </c:dPt>
          <c:dPt>
            <c:idx val="5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2-AB55-4E64-98FD-EB01AAE9C0CB}"/>
              </c:ext>
            </c:extLst>
          </c:dPt>
          <c:dPt>
            <c:idx val="5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4-AB55-4E64-98FD-EB01AAE9C0CB}"/>
              </c:ext>
            </c:extLst>
          </c:dPt>
          <c:dPt>
            <c:idx val="5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6-AB55-4E64-98FD-EB01AAE9C0CB}"/>
              </c:ext>
            </c:extLst>
          </c:dPt>
          <c:dPt>
            <c:idx val="5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8-AB55-4E64-98FD-EB01AAE9C0CB}"/>
              </c:ext>
            </c:extLst>
          </c:dPt>
          <c:dPt>
            <c:idx val="5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A-AB55-4E64-98FD-EB01AAE9C0CB}"/>
              </c:ext>
            </c:extLst>
          </c:dPt>
          <c:dPt>
            <c:idx val="61"/>
            <c:invertIfNegative val="0"/>
            <c:bubble3D val="0"/>
            <c:spPr>
              <a:solidFill>
                <a:srgbClr val="6E8BAB"/>
              </a:solidFill>
              <a:ln>
                <a:noFill/>
              </a:ln>
              <a:effectLst/>
            </c:spPr>
            <c:extLst>
              <c:ext xmlns:c16="http://schemas.microsoft.com/office/drawing/2014/chart" uri="{C3380CC4-5D6E-409C-BE32-E72D297353CC}">
                <c16:uniqueId val="{0000003C-AB55-4E64-98FD-EB01AAE9C0CB}"/>
              </c:ext>
            </c:extLst>
          </c:dPt>
          <c:dPt>
            <c:idx val="6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E-AB55-4E64-98FD-EB01AAE9C0CB}"/>
              </c:ext>
            </c:extLst>
          </c:dPt>
          <c:dPt>
            <c:idx val="6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0-AB55-4E64-98FD-EB01AAE9C0CB}"/>
              </c:ext>
            </c:extLst>
          </c:dPt>
          <c:dPt>
            <c:idx val="6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2-AB55-4E64-98FD-EB01AAE9C0CB}"/>
              </c:ext>
            </c:extLst>
          </c:dPt>
          <c:dPt>
            <c:idx val="7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4-AB55-4E64-98FD-EB01AAE9C0CB}"/>
              </c:ext>
            </c:extLst>
          </c:dPt>
          <c:dPt>
            <c:idx val="7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6-AB55-4E64-98FD-EB01AAE9C0CB}"/>
              </c:ext>
            </c:extLst>
          </c:dPt>
          <c:dPt>
            <c:idx val="74"/>
            <c:invertIfNegative val="0"/>
            <c:bubble3D val="0"/>
            <c:spPr>
              <a:solidFill>
                <a:srgbClr val="6E8BAB"/>
              </a:solidFill>
              <a:ln>
                <a:noFill/>
              </a:ln>
              <a:effectLst/>
            </c:spPr>
            <c:extLst>
              <c:ext xmlns:c16="http://schemas.microsoft.com/office/drawing/2014/chart" uri="{C3380CC4-5D6E-409C-BE32-E72D297353CC}">
                <c16:uniqueId val="{00000048-AB55-4E64-98FD-EB01AAE9C0CB}"/>
              </c:ext>
            </c:extLst>
          </c:dPt>
          <c:dPt>
            <c:idx val="7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A-AB55-4E64-98FD-EB01AAE9C0CB}"/>
              </c:ext>
            </c:extLst>
          </c:dPt>
          <c:dPt>
            <c:idx val="7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C-AB55-4E64-98FD-EB01AAE9C0CB}"/>
              </c:ext>
            </c:extLst>
          </c:dPt>
          <c:dPt>
            <c:idx val="8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E-AB55-4E64-98FD-EB01AAE9C0CB}"/>
              </c:ext>
            </c:extLst>
          </c:dPt>
          <c:dPt>
            <c:idx val="8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0-AB55-4E64-98FD-EB01AAE9C0CB}"/>
              </c:ext>
            </c:extLst>
          </c:dPt>
          <c:dPt>
            <c:idx val="8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2-AB55-4E64-98FD-EB01AAE9C0CB}"/>
              </c:ext>
            </c:extLst>
          </c:dPt>
          <c:dPt>
            <c:idx val="8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4-AB55-4E64-98FD-EB01AAE9C0CB}"/>
              </c:ext>
            </c:extLst>
          </c:dPt>
          <c:dPt>
            <c:idx val="8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6-AB55-4E64-98FD-EB01AAE9C0CB}"/>
              </c:ext>
            </c:extLst>
          </c:dPt>
          <c:dPt>
            <c:idx val="8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8-AB55-4E64-98FD-EB01AAE9C0CB}"/>
              </c:ext>
            </c:extLst>
          </c:dPt>
          <c:dPt>
            <c:idx val="9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A-AB55-4E64-98FD-EB01AAE9C0CB}"/>
              </c:ext>
            </c:extLst>
          </c:dPt>
          <c:dPt>
            <c:idx val="9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C-AB55-4E64-98FD-EB01AAE9C0CB}"/>
              </c:ext>
            </c:extLst>
          </c:dPt>
          <c:dPt>
            <c:idx val="9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E-AB55-4E64-98FD-EB01AAE9C0CB}"/>
              </c:ext>
            </c:extLst>
          </c:dPt>
          <c:dPt>
            <c:idx val="9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0-AB55-4E64-98FD-EB01AAE9C0CB}"/>
              </c:ext>
            </c:extLst>
          </c:dPt>
          <c:dPt>
            <c:idx val="9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2-AB55-4E64-98FD-EB01AAE9C0CB}"/>
              </c:ext>
            </c:extLst>
          </c:dPt>
          <c:dPt>
            <c:idx val="10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4-AB55-4E64-98FD-EB01AAE9C0CB}"/>
              </c:ext>
            </c:extLst>
          </c:dPt>
          <c:dPt>
            <c:idx val="10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6-AB55-4E64-98FD-EB01AAE9C0CB}"/>
              </c:ext>
            </c:extLst>
          </c:dPt>
          <c:dPt>
            <c:idx val="10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8-AB55-4E64-98FD-EB01AAE9C0CB}"/>
              </c:ext>
            </c:extLst>
          </c:dPt>
          <c:dPt>
            <c:idx val="10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A-AB55-4E64-98FD-EB01AAE9C0CB}"/>
              </c:ext>
            </c:extLst>
          </c:dPt>
          <c:dPt>
            <c:idx val="10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C-AB55-4E64-98FD-EB01AAE9C0CB}"/>
              </c:ext>
            </c:extLst>
          </c:dPt>
          <c:dPt>
            <c:idx val="1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E-AB55-4E64-98FD-EB01AAE9C0CB}"/>
              </c:ext>
            </c:extLst>
          </c:dPt>
          <c:dPt>
            <c:idx val="1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0-AB55-4E64-98FD-EB01AAE9C0CB}"/>
              </c:ext>
            </c:extLst>
          </c:dPt>
          <c:dPt>
            <c:idx val="1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2-AB55-4E64-98FD-EB01AAE9C0CB}"/>
              </c:ext>
            </c:extLst>
          </c:dPt>
          <c:dPt>
            <c:idx val="1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4-AB55-4E64-98FD-EB01AAE9C0CB}"/>
              </c:ext>
            </c:extLst>
          </c:dPt>
          <c:dPt>
            <c:idx val="1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6-AB55-4E64-98FD-EB01AAE9C0CB}"/>
              </c:ext>
            </c:extLst>
          </c:dPt>
          <c:dPt>
            <c:idx val="12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8-AB55-4E64-98FD-EB01AAE9C0CB}"/>
              </c:ext>
            </c:extLst>
          </c:dPt>
          <c:dPt>
            <c:idx val="12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A-AB55-4E64-98FD-EB01AAE9C0CB}"/>
              </c:ext>
            </c:extLst>
          </c:dPt>
          <c:dPt>
            <c:idx val="12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C-AB55-4E64-98FD-EB01AAE9C0CB}"/>
              </c:ext>
            </c:extLst>
          </c:dPt>
          <c:cat>
            <c:multiLvlStrRef>
              <c:f>'Fig 2.4'!$B$7:$C$93</c:f>
              <c:multiLvlStrCache>
                <c:ptCount val="86"/>
                <c:lvl>
                  <c:pt idx="0">
                    <c:v>2017–18</c:v>
                  </c:pt>
                  <c:pt idx="2">
                    <c:v>2018–19</c:v>
                  </c:pt>
                  <c:pt idx="4">
                    <c:v>2019–20</c:v>
                  </c:pt>
                  <c:pt idx="6">
                    <c:v>2020–21</c:v>
                  </c:pt>
                  <c:pt idx="8">
                    <c:v>2021–22</c:v>
                  </c:pt>
                  <c:pt idx="10">
                    <c:v>2022–23</c:v>
                  </c:pt>
                  <c:pt idx="13">
                    <c:v>2017–18</c:v>
                  </c:pt>
                  <c:pt idx="15">
                    <c:v>2018–19</c:v>
                  </c:pt>
                  <c:pt idx="17">
                    <c:v>2019–20</c:v>
                  </c:pt>
                  <c:pt idx="19">
                    <c:v>2020–21</c:v>
                  </c:pt>
                  <c:pt idx="21">
                    <c:v>2021–22</c:v>
                  </c:pt>
                  <c:pt idx="23">
                    <c:v>2022–23</c:v>
                  </c:pt>
                  <c:pt idx="26">
                    <c:v>2017–18</c:v>
                  </c:pt>
                  <c:pt idx="28">
                    <c:v>2018–19</c:v>
                  </c:pt>
                  <c:pt idx="30">
                    <c:v>2019–20</c:v>
                  </c:pt>
                  <c:pt idx="32">
                    <c:v>2020–21</c:v>
                  </c:pt>
                  <c:pt idx="34">
                    <c:v>2021–22</c:v>
                  </c:pt>
                  <c:pt idx="36">
                    <c:v>2022–23</c:v>
                  </c:pt>
                  <c:pt idx="38">
                    <c:v>2017–18</c:v>
                  </c:pt>
                  <c:pt idx="40">
                    <c:v>2018–19</c:v>
                  </c:pt>
                  <c:pt idx="42">
                    <c:v>2019–20</c:v>
                  </c:pt>
                  <c:pt idx="44">
                    <c:v>2020–21</c:v>
                  </c:pt>
                  <c:pt idx="46">
                    <c:v>2021–22</c:v>
                  </c:pt>
                  <c:pt idx="48">
                    <c:v>2022–23</c:v>
                  </c:pt>
                  <c:pt idx="50">
                    <c:v>2017–18</c:v>
                  </c:pt>
                  <c:pt idx="52">
                    <c:v>2018–19</c:v>
                  </c:pt>
                  <c:pt idx="54">
                    <c:v>2019–20</c:v>
                  </c:pt>
                  <c:pt idx="56">
                    <c:v>2020–21</c:v>
                  </c:pt>
                  <c:pt idx="58">
                    <c:v>2021–22</c:v>
                  </c:pt>
                  <c:pt idx="60">
                    <c:v>2022–23</c:v>
                  </c:pt>
                  <c:pt idx="63">
                    <c:v>2017–18</c:v>
                  </c:pt>
                  <c:pt idx="65">
                    <c:v>2018–19</c:v>
                  </c:pt>
                  <c:pt idx="67">
                    <c:v>2019–20</c:v>
                  </c:pt>
                  <c:pt idx="69">
                    <c:v>2020–21</c:v>
                  </c:pt>
                  <c:pt idx="71">
                    <c:v>2021–22</c:v>
                  </c:pt>
                  <c:pt idx="73">
                    <c:v>2022–23</c:v>
                  </c:pt>
                  <c:pt idx="75">
                    <c:v>2017–18</c:v>
                  </c:pt>
                  <c:pt idx="77">
                    <c:v>2018–19</c:v>
                  </c:pt>
                  <c:pt idx="79">
                    <c:v>2019–20</c:v>
                  </c:pt>
                  <c:pt idx="81">
                    <c:v>2020–21</c:v>
                  </c:pt>
                  <c:pt idx="83">
                    <c:v>2021–22</c:v>
                  </c:pt>
                  <c:pt idx="85">
                    <c:v>2022–23</c:v>
                  </c:pt>
                </c:lvl>
                <c:lvl>
                  <c:pt idx="0">
                    <c:v>SA Power Networks (SA)</c:v>
                  </c:pt>
                  <c:pt idx="13">
                    <c:v>Evoenergy (ACT)</c:v>
                  </c:pt>
                  <c:pt idx="26">
                    <c:v>Ausgrid (NSW)</c:v>
                  </c:pt>
                  <c:pt idx="38">
                    <c:v>Endeavour Energy (NSW)</c:v>
                  </c:pt>
                  <c:pt idx="50">
                    <c:v>Essential Energy (NSW)</c:v>
                  </c:pt>
                  <c:pt idx="63">
                    <c:v>Energex (Qld)</c:v>
                  </c:pt>
                  <c:pt idx="75">
                    <c:v>Ergon Energy (Qld)</c:v>
                  </c:pt>
                </c:lvl>
              </c:multiLvlStrCache>
            </c:multiLvlStrRef>
          </c:cat>
          <c:val>
            <c:numRef>
              <c:f>'Fig 2.4'!$F$7:$F$93</c:f>
              <c:numCache>
                <c:formatCode>"$"#,##0</c:formatCode>
                <c:ptCount val="87"/>
                <c:pt idx="0">
                  <c:v>600.80596671317926</c:v>
                </c:pt>
                <c:pt idx="1">
                  <c:v>902.78576624836546</c:v>
                </c:pt>
                <c:pt idx="2">
                  <c:v>714.62147638714259</c:v>
                </c:pt>
                <c:pt idx="3">
                  <c:v>1048.7857662483655</c:v>
                </c:pt>
                <c:pt idx="4">
                  <c:v>425.58327877282568</c:v>
                </c:pt>
                <c:pt idx="5">
                  <c:v>267.91720685626206</c:v>
                </c:pt>
                <c:pt idx="6">
                  <c:v>647.7646202425417</c:v>
                </c:pt>
                <c:pt idx="7">
                  <c:v>236.47926440486594</c:v>
                </c:pt>
                <c:pt idx="8">
                  <c:v>1359.101985672301</c:v>
                </c:pt>
                <c:pt idx="9">
                  <c:v>281.67203879555973</c:v>
                </c:pt>
                <c:pt idx="10">
                  <c:v>921.64465881224123</c:v>
                </c:pt>
                <c:pt idx="11">
                  <c:v>86.807030368521282</c:v>
                </c:pt>
                <c:pt idx="12">
                  <c:v>0</c:v>
                </c:pt>
                <c:pt idx="13">
                  <c:v>457.31479426948522</c:v>
                </c:pt>
                <c:pt idx="14">
                  <c:v>175.40001094081299</c:v>
                </c:pt>
                <c:pt idx="15">
                  <c:v>457.95841401430994</c:v>
                </c:pt>
                <c:pt idx="16">
                  <c:v>729.95409964047599</c:v>
                </c:pt>
                <c:pt idx="17">
                  <c:v>583.6761635599471</c:v>
                </c:pt>
                <c:pt idx="18">
                  <c:v>619.35518018919493</c:v>
                </c:pt>
                <c:pt idx="19">
                  <c:v>732.23598903958305</c:v>
                </c:pt>
                <c:pt idx="20">
                  <c:v>743.64247166906512</c:v>
                </c:pt>
                <c:pt idx="21">
                  <c:v>551.3143943190455</c:v>
                </c:pt>
                <c:pt idx="22">
                  <c:v>1179.4064422414865</c:v>
                </c:pt>
                <c:pt idx="23">
                  <c:v>1176.2496289518378</c:v>
                </c:pt>
                <c:pt idx="24">
                  <c:v>2065.9795122524138</c:v>
                </c:pt>
                <c:pt idx="26">
                  <c:v>627.97245280226866</c:v>
                </c:pt>
                <c:pt idx="27">
                  <c:v>950.42174915515579</c:v>
                </c:pt>
                <c:pt idx="28">
                  <c:v>661.74114124699736</c:v>
                </c:pt>
                <c:pt idx="29">
                  <c:v>1104.1744026209115</c:v>
                </c:pt>
                <c:pt idx="30">
                  <c:v>497.18852952688712</c:v>
                </c:pt>
                <c:pt idx="31">
                  <c:v>304.56032055054266</c:v>
                </c:pt>
                <c:pt idx="32">
                  <c:v>750.3946559634669</c:v>
                </c:pt>
                <c:pt idx="33">
                  <c:v>290.98190494311484</c:v>
                </c:pt>
                <c:pt idx="34">
                  <c:v>1935.9050779115305</c:v>
                </c:pt>
                <c:pt idx="35">
                  <c:v>363.81959264795933</c:v>
                </c:pt>
                <c:pt idx="36">
                  <c:v>971.86310201110882</c:v>
                </c:pt>
                <c:pt idx="37">
                  <c:v>92.784785456921327</c:v>
                </c:pt>
                <c:pt idx="38">
                  <c:v>581.45100172183993</c:v>
                </c:pt>
                <c:pt idx="39">
                  <c:v>1129.5361920651219</c:v>
                </c:pt>
                <c:pt idx="40">
                  <c:v>636.91291808668302</c:v>
                </c:pt>
                <c:pt idx="41">
                  <c:v>980.89256504253467</c:v>
                </c:pt>
                <c:pt idx="42">
                  <c:v>498.36398861567454</c:v>
                </c:pt>
                <c:pt idx="43">
                  <c:v>287.63847705245871</c:v>
                </c:pt>
                <c:pt idx="44">
                  <c:v>731.48243085323202</c:v>
                </c:pt>
                <c:pt idx="45">
                  <c:v>278.9508432492421</c:v>
                </c:pt>
                <c:pt idx="46">
                  <c:v>2119.1256228996767</c:v>
                </c:pt>
                <c:pt idx="47">
                  <c:v>685.38672455754636</c:v>
                </c:pt>
                <c:pt idx="48">
                  <c:v>1122.1445802330586</c:v>
                </c:pt>
                <c:pt idx="49">
                  <c:v>320.65267951990063</c:v>
                </c:pt>
                <c:pt idx="50">
                  <c:v>713.64603266730865</c:v>
                </c:pt>
                <c:pt idx="51">
                  <c:v>1141.5394848338956</c:v>
                </c:pt>
                <c:pt idx="52">
                  <c:v>710.4280438372657</c:v>
                </c:pt>
                <c:pt idx="53">
                  <c:v>1106.2408820414057</c:v>
                </c:pt>
                <c:pt idx="54">
                  <c:v>624.07448088589376</c:v>
                </c:pt>
                <c:pt idx="55">
                  <c:v>449.00314489648554</c:v>
                </c:pt>
                <c:pt idx="56">
                  <c:v>841.76312132883959</c:v>
                </c:pt>
                <c:pt idx="57">
                  <c:v>670.50456042368864</c:v>
                </c:pt>
                <c:pt idx="58">
                  <c:v>2293.9410207029364</c:v>
                </c:pt>
                <c:pt idx="59">
                  <c:v>1329.218822219548</c:v>
                </c:pt>
                <c:pt idx="60">
                  <c:v>1299.7639552623978</c:v>
                </c:pt>
                <c:pt idx="61">
                  <c:v>1159.9536720510355</c:v>
                </c:pt>
                <c:pt idx="63">
                  <c:v>553.37223918155655</c:v>
                </c:pt>
                <c:pt idx="64">
                  <c:v>698.59662794831274</c:v>
                </c:pt>
                <c:pt idx="65">
                  <c:v>613.81550363822839</c:v>
                </c:pt>
                <c:pt idx="66">
                  <c:v>810.86421302892995</c:v>
                </c:pt>
                <c:pt idx="67">
                  <c:v>501.04117917925646</c:v>
                </c:pt>
                <c:pt idx="68">
                  <c:v>256.44682227569024</c:v>
                </c:pt>
                <c:pt idx="69">
                  <c:v>572.97201309259981</c:v>
                </c:pt>
                <c:pt idx="70">
                  <c:v>238.0324660285662</c:v>
                </c:pt>
                <c:pt idx="71">
                  <c:v>2759.174069691911</c:v>
                </c:pt>
                <c:pt idx="72">
                  <c:v>98.329363802530679</c:v>
                </c:pt>
                <c:pt idx="73">
                  <c:v>1210.5148619746924</c:v>
                </c:pt>
                <c:pt idx="74">
                  <c:v>189.73199505559978</c:v>
                </c:pt>
                <c:pt idx="75">
                  <c:v>252.02646465990028</c:v>
                </c:pt>
                <c:pt idx="76">
                  <c:v>57.57510000000002</c:v>
                </c:pt>
                <c:pt idx="77">
                  <c:v>183.98722334977401</c:v>
                </c:pt>
                <c:pt idx="78">
                  <c:v>43.799634999999853</c:v>
                </c:pt>
                <c:pt idx="79">
                  <c:v>139.77181503018892</c:v>
                </c:pt>
                <c:pt idx="80">
                  <c:v>47.449999999999818</c:v>
                </c:pt>
                <c:pt idx="81">
                  <c:v>378.83217291205438</c:v>
                </c:pt>
                <c:pt idx="82">
                  <c:v>150.28718983297063</c:v>
                </c:pt>
                <c:pt idx="83">
                  <c:v>216.00022705976517</c:v>
                </c:pt>
                <c:pt idx="84">
                  <c:v>110.13718983297053</c:v>
                </c:pt>
                <c:pt idx="85">
                  <c:v>0</c:v>
                </c:pt>
                <c:pt idx="86">
                  <c:v>0</c:v>
                </c:pt>
              </c:numCache>
            </c:numRef>
          </c:val>
          <c:extLst>
            <c:ext xmlns:c16="http://schemas.microsoft.com/office/drawing/2014/chart" uri="{C3380CC4-5D6E-409C-BE32-E72D297353CC}">
              <c16:uniqueId val="{0000007D-AB55-4E64-98FD-EB01AAE9C0CB}"/>
            </c:ext>
          </c:extLst>
        </c:ser>
        <c:dLbls>
          <c:showLegendKey val="0"/>
          <c:showVal val="0"/>
          <c:showCatName val="0"/>
          <c:showSerName val="0"/>
          <c:showPercent val="0"/>
          <c:showBubbleSize val="0"/>
        </c:dLbls>
        <c:gapWidth val="50"/>
        <c:overlap val="100"/>
        <c:axId val="1045063272"/>
        <c:axId val="1045060648"/>
      </c:barChart>
      <c:barChart>
        <c:barDir val="bar"/>
        <c:grouping val="stacked"/>
        <c:varyColors val="0"/>
        <c:ser>
          <c:idx val="2"/>
          <c:order val="2"/>
          <c:tx>
            <c:strRef>
              <c:f>'Fig 2.4'!$G$6</c:f>
              <c:strCache>
                <c:ptCount val="1"/>
                <c:pt idx="0">
                  <c:v>Median</c:v>
                </c:pt>
              </c:strCache>
            </c:strRef>
          </c:tx>
          <c:spPr>
            <a:noFill/>
            <a:ln>
              <a:noFill/>
            </a:ln>
            <a:effectLst/>
          </c:spPr>
          <c:invertIfNegative val="0"/>
          <c:cat>
            <c:multiLvlStrRef>
              <c:f>'Fig 2.4'!$B$7:$D$93</c:f>
              <c:multiLvlStrCache>
                <c:ptCount val="87"/>
                <c:lvl>
                  <c:pt idx="0">
                    <c:v>Market</c:v>
                  </c:pt>
                  <c:pt idx="1">
                    <c:v>Standing</c:v>
                  </c:pt>
                  <c:pt idx="2">
                    <c:v>Market</c:v>
                  </c:pt>
                  <c:pt idx="3">
                    <c:v>Standing</c:v>
                  </c:pt>
                  <c:pt idx="4">
                    <c:v>Market</c:v>
                  </c:pt>
                  <c:pt idx="5">
                    <c:v>Standing</c:v>
                  </c:pt>
                  <c:pt idx="6">
                    <c:v>Market</c:v>
                  </c:pt>
                  <c:pt idx="7">
                    <c:v>Standing</c:v>
                  </c:pt>
                  <c:pt idx="8">
                    <c:v>Market</c:v>
                  </c:pt>
                  <c:pt idx="9">
                    <c:v>Standing</c:v>
                  </c:pt>
                  <c:pt idx="10">
                    <c:v>Market</c:v>
                  </c:pt>
                  <c:pt idx="11">
                    <c:v>Standing</c:v>
                  </c:pt>
                  <c:pt idx="13">
                    <c:v>Market</c:v>
                  </c:pt>
                  <c:pt idx="14">
                    <c:v>Standing</c:v>
                  </c:pt>
                  <c:pt idx="15">
                    <c:v>Market</c:v>
                  </c:pt>
                  <c:pt idx="16">
                    <c:v>Standing</c:v>
                  </c:pt>
                  <c:pt idx="17">
                    <c:v>Market</c:v>
                  </c:pt>
                  <c:pt idx="18">
                    <c:v>Standing</c:v>
                  </c:pt>
                  <c:pt idx="19">
                    <c:v>Market</c:v>
                  </c:pt>
                  <c:pt idx="20">
                    <c:v>Standing</c:v>
                  </c:pt>
                  <c:pt idx="21">
                    <c:v>Market</c:v>
                  </c:pt>
                  <c:pt idx="22">
                    <c:v>Standing</c:v>
                  </c:pt>
                  <c:pt idx="23">
                    <c:v>Market</c:v>
                  </c:pt>
                  <c:pt idx="24">
                    <c:v>Standing</c:v>
                  </c:pt>
                  <c:pt idx="26">
                    <c:v>Market</c:v>
                  </c:pt>
                  <c:pt idx="27">
                    <c:v>Standing</c:v>
                  </c:pt>
                  <c:pt idx="28">
                    <c:v>Market</c:v>
                  </c:pt>
                  <c:pt idx="29">
                    <c:v>Standing</c:v>
                  </c:pt>
                  <c:pt idx="30">
                    <c:v>Market</c:v>
                  </c:pt>
                  <c:pt idx="31">
                    <c:v>Standing</c:v>
                  </c:pt>
                  <c:pt idx="32">
                    <c:v>Market</c:v>
                  </c:pt>
                  <c:pt idx="33">
                    <c:v>Standing</c:v>
                  </c:pt>
                  <c:pt idx="34">
                    <c:v>Market</c:v>
                  </c:pt>
                  <c:pt idx="35">
                    <c:v>Standing</c:v>
                  </c:pt>
                  <c:pt idx="36">
                    <c:v>Market</c:v>
                  </c:pt>
                  <c:pt idx="37">
                    <c:v>Standing</c:v>
                  </c:pt>
                  <c:pt idx="38">
                    <c:v>Market</c:v>
                  </c:pt>
                  <c:pt idx="39">
                    <c:v>Standing</c:v>
                  </c:pt>
                  <c:pt idx="40">
                    <c:v>Market</c:v>
                  </c:pt>
                  <c:pt idx="41">
                    <c:v>Standing</c:v>
                  </c:pt>
                  <c:pt idx="42">
                    <c:v>Market</c:v>
                  </c:pt>
                  <c:pt idx="43">
                    <c:v>Standing</c:v>
                  </c:pt>
                  <c:pt idx="44">
                    <c:v>Market</c:v>
                  </c:pt>
                  <c:pt idx="45">
                    <c:v>Standing</c:v>
                  </c:pt>
                  <c:pt idx="46">
                    <c:v>Market</c:v>
                  </c:pt>
                  <c:pt idx="47">
                    <c:v>Standing</c:v>
                  </c:pt>
                  <c:pt idx="48">
                    <c:v>Market</c:v>
                  </c:pt>
                  <c:pt idx="49">
                    <c:v>Standing</c:v>
                  </c:pt>
                  <c:pt idx="50">
                    <c:v>Market</c:v>
                  </c:pt>
                  <c:pt idx="51">
                    <c:v>Standing</c:v>
                  </c:pt>
                  <c:pt idx="52">
                    <c:v>Market</c:v>
                  </c:pt>
                  <c:pt idx="53">
                    <c:v>Standing</c:v>
                  </c:pt>
                  <c:pt idx="54">
                    <c:v>Market</c:v>
                  </c:pt>
                  <c:pt idx="55">
                    <c:v>Standing</c:v>
                  </c:pt>
                  <c:pt idx="56">
                    <c:v>Market</c:v>
                  </c:pt>
                  <c:pt idx="57">
                    <c:v>Standing</c:v>
                  </c:pt>
                  <c:pt idx="58">
                    <c:v>Market</c:v>
                  </c:pt>
                  <c:pt idx="59">
                    <c:v>Standing</c:v>
                  </c:pt>
                  <c:pt idx="60">
                    <c:v>Market</c:v>
                  </c:pt>
                  <c:pt idx="61">
                    <c:v>Standing</c:v>
                  </c:pt>
                  <c:pt idx="63">
                    <c:v>Market</c:v>
                  </c:pt>
                  <c:pt idx="64">
                    <c:v>Standing</c:v>
                  </c:pt>
                  <c:pt idx="65">
                    <c:v>Market</c:v>
                  </c:pt>
                  <c:pt idx="66">
                    <c:v>Standing</c:v>
                  </c:pt>
                  <c:pt idx="67">
                    <c:v>Market</c:v>
                  </c:pt>
                  <c:pt idx="68">
                    <c:v>Standing</c:v>
                  </c:pt>
                  <c:pt idx="69">
                    <c:v>Market</c:v>
                  </c:pt>
                  <c:pt idx="70">
                    <c:v>Standing</c:v>
                  </c:pt>
                  <c:pt idx="71">
                    <c:v>Market</c:v>
                  </c:pt>
                  <c:pt idx="72">
                    <c:v>Standing</c:v>
                  </c:pt>
                  <c:pt idx="73">
                    <c:v>Market</c:v>
                  </c:pt>
                  <c:pt idx="74">
                    <c:v>Standing</c:v>
                  </c:pt>
                  <c:pt idx="75">
                    <c:v>Market</c:v>
                  </c:pt>
                  <c:pt idx="76">
                    <c:v>Standing</c:v>
                  </c:pt>
                  <c:pt idx="77">
                    <c:v>Market</c:v>
                  </c:pt>
                  <c:pt idx="78">
                    <c:v>Standing</c:v>
                  </c:pt>
                  <c:pt idx="79">
                    <c:v>Market</c:v>
                  </c:pt>
                  <c:pt idx="80">
                    <c:v>Standing</c:v>
                  </c:pt>
                  <c:pt idx="81">
                    <c:v>Market</c:v>
                  </c:pt>
                  <c:pt idx="82">
                    <c:v>Standing</c:v>
                  </c:pt>
                  <c:pt idx="83">
                    <c:v>Market</c:v>
                  </c:pt>
                  <c:pt idx="84">
                    <c:v>Standing</c:v>
                  </c:pt>
                  <c:pt idx="85">
                    <c:v>Market</c:v>
                  </c:pt>
                  <c:pt idx="86">
                    <c:v>Standing</c:v>
                  </c:pt>
                </c:lvl>
                <c:lvl>
                  <c:pt idx="0">
                    <c:v>2017–18</c:v>
                  </c:pt>
                  <c:pt idx="2">
                    <c:v>2018–19</c:v>
                  </c:pt>
                  <c:pt idx="4">
                    <c:v>2019–20</c:v>
                  </c:pt>
                  <c:pt idx="6">
                    <c:v>2020–21</c:v>
                  </c:pt>
                  <c:pt idx="8">
                    <c:v>2021–22</c:v>
                  </c:pt>
                  <c:pt idx="10">
                    <c:v>2022–23</c:v>
                  </c:pt>
                  <c:pt idx="13">
                    <c:v>2017–18</c:v>
                  </c:pt>
                  <c:pt idx="15">
                    <c:v>2018–19</c:v>
                  </c:pt>
                  <c:pt idx="17">
                    <c:v>2019–20</c:v>
                  </c:pt>
                  <c:pt idx="19">
                    <c:v>2020–21</c:v>
                  </c:pt>
                  <c:pt idx="21">
                    <c:v>2021–22</c:v>
                  </c:pt>
                  <c:pt idx="23">
                    <c:v>2022–23</c:v>
                  </c:pt>
                  <c:pt idx="26">
                    <c:v>2017–18</c:v>
                  </c:pt>
                  <c:pt idx="28">
                    <c:v>2018–19</c:v>
                  </c:pt>
                  <c:pt idx="30">
                    <c:v>2019–20</c:v>
                  </c:pt>
                  <c:pt idx="32">
                    <c:v>2020–21</c:v>
                  </c:pt>
                  <c:pt idx="34">
                    <c:v>2021–22</c:v>
                  </c:pt>
                  <c:pt idx="36">
                    <c:v>2022–23</c:v>
                  </c:pt>
                  <c:pt idx="38">
                    <c:v>2017–18</c:v>
                  </c:pt>
                  <c:pt idx="40">
                    <c:v>2018–19</c:v>
                  </c:pt>
                  <c:pt idx="42">
                    <c:v>2019–20</c:v>
                  </c:pt>
                  <c:pt idx="44">
                    <c:v>2020–21</c:v>
                  </c:pt>
                  <c:pt idx="46">
                    <c:v>2021–22</c:v>
                  </c:pt>
                  <c:pt idx="48">
                    <c:v>2022–23</c:v>
                  </c:pt>
                  <c:pt idx="50">
                    <c:v>2017–18</c:v>
                  </c:pt>
                  <c:pt idx="52">
                    <c:v>2018–19</c:v>
                  </c:pt>
                  <c:pt idx="54">
                    <c:v>2019–20</c:v>
                  </c:pt>
                  <c:pt idx="56">
                    <c:v>2020–21</c:v>
                  </c:pt>
                  <c:pt idx="58">
                    <c:v>2021–22</c:v>
                  </c:pt>
                  <c:pt idx="60">
                    <c:v>2022–23</c:v>
                  </c:pt>
                  <c:pt idx="63">
                    <c:v>2017–18</c:v>
                  </c:pt>
                  <c:pt idx="65">
                    <c:v>2018–19</c:v>
                  </c:pt>
                  <c:pt idx="67">
                    <c:v>2019–20</c:v>
                  </c:pt>
                  <c:pt idx="69">
                    <c:v>2020–21</c:v>
                  </c:pt>
                  <c:pt idx="71">
                    <c:v>2021–22</c:v>
                  </c:pt>
                  <c:pt idx="73">
                    <c:v>2022–23</c:v>
                  </c:pt>
                  <c:pt idx="75">
                    <c:v>2017–18</c:v>
                  </c:pt>
                  <c:pt idx="77">
                    <c:v>2018–19</c:v>
                  </c:pt>
                  <c:pt idx="79">
                    <c:v>2019–20</c:v>
                  </c:pt>
                  <c:pt idx="81">
                    <c:v>2020–21</c:v>
                  </c:pt>
                  <c:pt idx="83">
                    <c:v>2021–22</c:v>
                  </c:pt>
                  <c:pt idx="85">
                    <c:v>2022–23</c:v>
                  </c:pt>
                </c:lvl>
                <c:lvl>
                  <c:pt idx="0">
                    <c:v>SA Power Networks (SA)</c:v>
                  </c:pt>
                  <c:pt idx="13">
                    <c:v>Evoenergy (ACT)</c:v>
                  </c:pt>
                  <c:pt idx="26">
                    <c:v>Ausgrid (NSW)</c:v>
                  </c:pt>
                  <c:pt idx="38">
                    <c:v>Endeavour Energy (NSW)</c:v>
                  </c:pt>
                  <c:pt idx="50">
                    <c:v>Essential Energy (NSW)</c:v>
                  </c:pt>
                  <c:pt idx="63">
                    <c:v>Energex (Qld)</c:v>
                  </c:pt>
                  <c:pt idx="75">
                    <c:v>Ergon Energy (Qld)</c:v>
                  </c:pt>
                </c:lvl>
              </c:multiLvlStrCache>
            </c:multiLvlStrRef>
          </c:cat>
          <c:val>
            <c:numRef>
              <c:f>'Fig 2.4'!$G$7:$G$93</c:f>
              <c:numCache>
                <c:formatCode>"$"#,##0</c:formatCode>
                <c:ptCount val="87"/>
                <c:pt idx="0">
                  <c:v>1977.460428146396</c:v>
                </c:pt>
                <c:pt idx="1">
                  <c:v>2385.1564132910648</c:v>
                </c:pt>
                <c:pt idx="2">
                  <c:v>1938.715832066991</c:v>
                </c:pt>
                <c:pt idx="3">
                  <c:v>2400.9234221180677</c:v>
                </c:pt>
                <c:pt idx="4">
                  <c:v>1897.1617557531631</c:v>
                </c:pt>
                <c:pt idx="5">
                  <c:v>2144.5671474952396</c:v>
                </c:pt>
                <c:pt idx="6">
                  <c:v>1644.2096853831952</c:v>
                </c:pt>
                <c:pt idx="7">
                  <c:v>1890.7407320902412</c:v>
                </c:pt>
                <c:pt idx="8">
                  <c:v>1814.4298774477463</c:v>
                </c:pt>
                <c:pt idx="9">
                  <c:v>1890.463631480935</c:v>
                </c:pt>
                <c:pt idx="10">
                  <c:v>2030.171221555956</c:v>
                </c:pt>
                <c:pt idx="11">
                  <c:v>2030.4137956857744</c:v>
                </c:pt>
                <c:pt idx="12">
                  <c:v>0</c:v>
                </c:pt>
                <c:pt idx="13">
                  <c:v>1692.1006779454765</c:v>
                </c:pt>
                <c:pt idx="14">
                  <c:v>1847.5850542509754</c:v>
                </c:pt>
                <c:pt idx="15">
                  <c:v>1702.8428988197245</c:v>
                </c:pt>
                <c:pt idx="16">
                  <c:v>2018.524320807632</c:v>
                </c:pt>
                <c:pt idx="17">
                  <c:v>1819.0340923940623</c:v>
                </c:pt>
                <c:pt idx="18">
                  <c:v>2035.4394485736007</c:v>
                </c:pt>
                <c:pt idx="19">
                  <c:v>1864.2603275583074</c:v>
                </c:pt>
                <c:pt idx="20">
                  <c:v>2047.4196505801431</c:v>
                </c:pt>
                <c:pt idx="21">
                  <c:v>1937.1082785645415</c:v>
                </c:pt>
                <c:pt idx="22">
                  <c:v>2184.6388651861944</c:v>
                </c:pt>
                <c:pt idx="23">
                  <c:v>2159.7552763171948</c:v>
                </c:pt>
                <c:pt idx="24">
                  <c:v>2175.396176213711</c:v>
                </c:pt>
                <c:pt idx="26">
                  <c:v>1757.2465676254192</c:v>
                </c:pt>
                <c:pt idx="27">
                  <c:v>2117.9835349438722</c:v>
                </c:pt>
                <c:pt idx="28">
                  <c:v>1736.8493625229712</c:v>
                </c:pt>
                <c:pt idx="29">
                  <c:v>2143.947718358937</c:v>
                </c:pt>
                <c:pt idx="30">
                  <c:v>1635.6748174769264</c:v>
                </c:pt>
                <c:pt idx="31">
                  <c:v>1925.3610672916109</c:v>
                </c:pt>
                <c:pt idx="32">
                  <c:v>1491.6032378624573</c:v>
                </c:pt>
                <c:pt idx="33">
                  <c:v>1818.2067199126411</c:v>
                </c:pt>
                <c:pt idx="34">
                  <c:v>1720.5747718059372</c:v>
                </c:pt>
                <c:pt idx="35">
                  <c:v>1813.0275453473328</c:v>
                </c:pt>
                <c:pt idx="36">
                  <c:v>1956.3339347007427</c:v>
                </c:pt>
                <c:pt idx="37">
                  <c:v>1997.3745942696823</c:v>
                </c:pt>
                <c:pt idx="38">
                  <c:v>1820.4756024370549</c:v>
                </c:pt>
                <c:pt idx="39">
                  <c:v>2226.0613046592366</c:v>
                </c:pt>
                <c:pt idx="40">
                  <c:v>1785.44530233573</c:v>
                </c:pt>
                <c:pt idx="41">
                  <c:v>2238.4192109501819</c:v>
                </c:pt>
                <c:pt idx="42">
                  <c:v>1721.3555823494264</c:v>
                </c:pt>
                <c:pt idx="43">
                  <c:v>2003.8884790604538</c:v>
                </c:pt>
                <c:pt idx="44">
                  <c:v>1570.030412618793</c:v>
                </c:pt>
                <c:pt idx="45">
                  <c:v>1864.0827613760155</c:v>
                </c:pt>
                <c:pt idx="46">
                  <c:v>1759.210628072072</c:v>
                </c:pt>
                <c:pt idx="47">
                  <c:v>1863.076860813045</c:v>
                </c:pt>
                <c:pt idx="48">
                  <c:v>2108.1898167218519</c:v>
                </c:pt>
                <c:pt idx="49">
                  <c:v>2143.1399368765287</c:v>
                </c:pt>
                <c:pt idx="50">
                  <c:v>2131.3959989167074</c:v>
                </c:pt>
                <c:pt idx="51">
                  <c:v>2595.5702532498799</c:v>
                </c:pt>
                <c:pt idx="52">
                  <c:v>2112.0720378189703</c:v>
                </c:pt>
                <c:pt idx="53">
                  <c:v>2731.9958334135781</c:v>
                </c:pt>
                <c:pt idx="54">
                  <c:v>2084.1533376454026</c:v>
                </c:pt>
                <c:pt idx="55">
                  <c:v>2421.9465085219072</c:v>
                </c:pt>
                <c:pt idx="56">
                  <c:v>1970.7059257896008</c:v>
                </c:pt>
                <c:pt idx="57">
                  <c:v>2354.5701251805494</c:v>
                </c:pt>
                <c:pt idx="58">
                  <c:v>2233.2045886374581</c:v>
                </c:pt>
                <c:pt idx="59">
                  <c:v>2353.6205319210403</c:v>
                </c:pt>
                <c:pt idx="60">
                  <c:v>2567.030560655995</c:v>
                </c:pt>
                <c:pt idx="61">
                  <c:v>2600.5535792248438</c:v>
                </c:pt>
                <c:pt idx="63">
                  <c:v>1767.1850579160284</c:v>
                </c:pt>
                <c:pt idx="64">
                  <c:v>2050.3883944654799</c:v>
                </c:pt>
                <c:pt idx="65">
                  <c:v>1668.5034395490804</c:v>
                </c:pt>
                <c:pt idx="66">
                  <c:v>2050.3883944654799</c:v>
                </c:pt>
                <c:pt idx="67">
                  <c:v>1605.2813249529695</c:v>
                </c:pt>
                <c:pt idx="68">
                  <c:v>1847.8789067743492</c:v>
                </c:pt>
                <c:pt idx="69">
                  <c:v>1463.3962263449012</c:v>
                </c:pt>
                <c:pt idx="70">
                  <c:v>1703.9625893808768</c:v>
                </c:pt>
                <c:pt idx="71">
                  <c:v>1667.3858289474506</c:v>
                </c:pt>
                <c:pt idx="72">
                  <c:v>1699.8306817223931</c:v>
                </c:pt>
                <c:pt idx="73">
                  <c:v>1904.6756053063659</c:v>
                </c:pt>
                <c:pt idx="74">
                  <c:v>1915.6593734091459</c:v>
                </c:pt>
                <c:pt idx="75">
                  <c:v>2073.1514719189681</c:v>
                </c:pt>
                <c:pt idx="76">
                  <c:v>2200.6583026877433</c:v>
                </c:pt>
                <c:pt idx="77">
                  <c:v>2066.1137197907756</c:v>
                </c:pt>
                <c:pt idx="78">
                  <c:v>2200.6583026877433</c:v>
                </c:pt>
                <c:pt idx="79">
                  <c:v>2031.7722547077592</c:v>
                </c:pt>
                <c:pt idx="80">
                  <c:v>2054.2081622228538</c:v>
                </c:pt>
                <c:pt idx="81">
                  <c:v>1850.7053731133665</c:v>
                </c:pt>
                <c:pt idx="82">
                  <c:v>1809.2156661984909</c:v>
                </c:pt>
                <c:pt idx="83">
                  <c:v>1985.1441126182881</c:v>
                </c:pt>
                <c:pt idx="84">
                  <c:v>1864.2842611149763</c:v>
                </c:pt>
                <c:pt idx="85">
                  <c:v>1989.1707146569406</c:v>
                </c:pt>
                <c:pt idx="86">
                  <c:v>1989.1707146569406</c:v>
                </c:pt>
              </c:numCache>
            </c:numRef>
          </c:val>
          <c:extLst>
            <c:ext xmlns:c16="http://schemas.microsoft.com/office/drawing/2014/chart" uri="{C3380CC4-5D6E-409C-BE32-E72D297353CC}">
              <c16:uniqueId val="{0000007E-AB55-4E64-98FD-EB01AAE9C0CB}"/>
            </c:ext>
          </c:extLst>
        </c:ser>
        <c:ser>
          <c:idx val="3"/>
          <c:order val="3"/>
          <c:tx>
            <c:strRef>
              <c:f>'Fig 2.4'!$H$6</c:f>
              <c:strCache>
                <c:ptCount val="1"/>
                <c:pt idx="0">
                  <c:v>Median</c:v>
                </c:pt>
              </c:strCache>
            </c:strRef>
          </c:tx>
          <c:spPr>
            <a:solidFill>
              <a:sysClr val="windowText" lastClr="000000"/>
            </a:solidFill>
            <a:ln w="15875">
              <a:solidFill>
                <a:srgbClr val="2F3F51"/>
              </a:solidFill>
            </a:ln>
            <a:effectLst/>
          </c:spPr>
          <c:invertIfNegative val="0"/>
          <c:dPt>
            <c:idx val="127"/>
            <c:invertIfNegative val="0"/>
            <c:bubble3D val="0"/>
            <c:spPr>
              <a:solidFill>
                <a:sysClr val="windowText" lastClr="000000"/>
              </a:solidFill>
              <a:ln w="15875">
                <a:solidFill>
                  <a:srgbClr val="2F3F51"/>
                </a:solidFill>
              </a:ln>
              <a:effectLst/>
            </c:spPr>
            <c:extLst>
              <c:ext xmlns:c16="http://schemas.microsoft.com/office/drawing/2014/chart" uri="{C3380CC4-5D6E-409C-BE32-E72D297353CC}">
                <c16:uniqueId val="{00000080-AB55-4E64-98FD-EB01AAE9C0CB}"/>
              </c:ext>
            </c:extLst>
          </c:dPt>
          <c:cat>
            <c:multiLvlStrRef>
              <c:f>'Fig 2.4'!$B$7:$D$93</c:f>
              <c:multiLvlStrCache>
                <c:ptCount val="87"/>
                <c:lvl>
                  <c:pt idx="0">
                    <c:v>Market</c:v>
                  </c:pt>
                  <c:pt idx="1">
                    <c:v>Standing</c:v>
                  </c:pt>
                  <c:pt idx="2">
                    <c:v>Market</c:v>
                  </c:pt>
                  <c:pt idx="3">
                    <c:v>Standing</c:v>
                  </c:pt>
                  <c:pt idx="4">
                    <c:v>Market</c:v>
                  </c:pt>
                  <c:pt idx="5">
                    <c:v>Standing</c:v>
                  </c:pt>
                  <c:pt idx="6">
                    <c:v>Market</c:v>
                  </c:pt>
                  <c:pt idx="7">
                    <c:v>Standing</c:v>
                  </c:pt>
                  <c:pt idx="8">
                    <c:v>Market</c:v>
                  </c:pt>
                  <c:pt idx="9">
                    <c:v>Standing</c:v>
                  </c:pt>
                  <c:pt idx="10">
                    <c:v>Market</c:v>
                  </c:pt>
                  <c:pt idx="11">
                    <c:v>Standing</c:v>
                  </c:pt>
                  <c:pt idx="13">
                    <c:v>Market</c:v>
                  </c:pt>
                  <c:pt idx="14">
                    <c:v>Standing</c:v>
                  </c:pt>
                  <c:pt idx="15">
                    <c:v>Market</c:v>
                  </c:pt>
                  <c:pt idx="16">
                    <c:v>Standing</c:v>
                  </c:pt>
                  <c:pt idx="17">
                    <c:v>Market</c:v>
                  </c:pt>
                  <c:pt idx="18">
                    <c:v>Standing</c:v>
                  </c:pt>
                  <c:pt idx="19">
                    <c:v>Market</c:v>
                  </c:pt>
                  <c:pt idx="20">
                    <c:v>Standing</c:v>
                  </c:pt>
                  <c:pt idx="21">
                    <c:v>Market</c:v>
                  </c:pt>
                  <c:pt idx="22">
                    <c:v>Standing</c:v>
                  </c:pt>
                  <c:pt idx="23">
                    <c:v>Market</c:v>
                  </c:pt>
                  <c:pt idx="24">
                    <c:v>Standing</c:v>
                  </c:pt>
                  <c:pt idx="26">
                    <c:v>Market</c:v>
                  </c:pt>
                  <c:pt idx="27">
                    <c:v>Standing</c:v>
                  </c:pt>
                  <c:pt idx="28">
                    <c:v>Market</c:v>
                  </c:pt>
                  <c:pt idx="29">
                    <c:v>Standing</c:v>
                  </c:pt>
                  <c:pt idx="30">
                    <c:v>Market</c:v>
                  </c:pt>
                  <c:pt idx="31">
                    <c:v>Standing</c:v>
                  </c:pt>
                  <c:pt idx="32">
                    <c:v>Market</c:v>
                  </c:pt>
                  <c:pt idx="33">
                    <c:v>Standing</c:v>
                  </c:pt>
                  <c:pt idx="34">
                    <c:v>Market</c:v>
                  </c:pt>
                  <c:pt idx="35">
                    <c:v>Standing</c:v>
                  </c:pt>
                  <c:pt idx="36">
                    <c:v>Market</c:v>
                  </c:pt>
                  <c:pt idx="37">
                    <c:v>Standing</c:v>
                  </c:pt>
                  <c:pt idx="38">
                    <c:v>Market</c:v>
                  </c:pt>
                  <c:pt idx="39">
                    <c:v>Standing</c:v>
                  </c:pt>
                  <c:pt idx="40">
                    <c:v>Market</c:v>
                  </c:pt>
                  <c:pt idx="41">
                    <c:v>Standing</c:v>
                  </c:pt>
                  <c:pt idx="42">
                    <c:v>Market</c:v>
                  </c:pt>
                  <c:pt idx="43">
                    <c:v>Standing</c:v>
                  </c:pt>
                  <c:pt idx="44">
                    <c:v>Market</c:v>
                  </c:pt>
                  <c:pt idx="45">
                    <c:v>Standing</c:v>
                  </c:pt>
                  <c:pt idx="46">
                    <c:v>Market</c:v>
                  </c:pt>
                  <c:pt idx="47">
                    <c:v>Standing</c:v>
                  </c:pt>
                  <c:pt idx="48">
                    <c:v>Market</c:v>
                  </c:pt>
                  <c:pt idx="49">
                    <c:v>Standing</c:v>
                  </c:pt>
                  <c:pt idx="50">
                    <c:v>Market</c:v>
                  </c:pt>
                  <c:pt idx="51">
                    <c:v>Standing</c:v>
                  </c:pt>
                  <c:pt idx="52">
                    <c:v>Market</c:v>
                  </c:pt>
                  <c:pt idx="53">
                    <c:v>Standing</c:v>
                  </c:pt>
                  <c:pt idx="54">
                    <c:v>Market</c:v>
                  </c:pt>
                  <c:pt idx="55">
                    <c:v>Standing</c:v>
                  </c:pt>
                  <c:pt idx="56">
                    <c:v>Market</c:v>
                  </c:pt>
                  <c:pt idx="57">
                    <c:v>Standing</c:v>
                  </c:pt>
                  <c:pt idx="58">
                    <c:v>Market</c:v>
                  </c:pt>
                  <c:pt idx="59">
                    <c:v>Standing</c:v>
                  </c:pt>
                  <c:pt idx="60">
                    <c:v>Market</c:v>
                  </c:pt>
                  <c:pt idx="61">
                    <c:v>Standing</c:v>
                  </c:pt>
                  <c:pt idx="63">
                    <c:v>Market</c:v>
                  </c:pt>
                  <c:pt idx="64">
                    <c:v>Standing</c:v>
                  </c:pt>
                  <c:pt idx="65">
                    <c:v>Market</c:v>
                  </c:pt>
                  <c:pt idx="66">
                    <c:v>Standing</c:v>
                  </c:pt>
                  <c:pt idx="67">
                    <c:v>Market</c:v>
                  </c:pt>
                  <c:pt idx="68">
                    <c:v>Standing</c:v>
                  </c:pt>
                  <c:pt idx="69">
                    <c:v>Market</c:v>
                  </c:pt>
                  <c:pt idx="70">
                    <c:v>Standing</c:v>
                  </c:pt>
                  <c:pt idx="71">
                    <c:v>Market</c:v>
                  </c:pt>
                  <c:pt idx="72">
                    <c:v>Standing</c:v>
                  </c:pt>
                  <c:pt idx="73">
                    <c:v>Market</c:v>
                  </c:pt>
                  <c:pt idx="74">
                    <c:v>Standing</c:v>
                  </c:pt>
                  <c:pt idx="75">
                    <c:v>Market</c:v>
                  </c:pt>
                  <c:pt idx="76">
                    <c:v>Standing</c:v>
                  </c:pt>
                  <c:pt idx="77">
                    <c:v>Market</c:v>
                  </c:pt>
                  <c:pt idx="78">
                    <c:v>Standing</c:v>
                  </c:pt>
                  <c:pt idx="79">
                    <c:v>Market</c:v>
                  </c:pt>
                  <c:pt idx="80">
                    <c:v>Standing</c:v>
                  </c:pt>
                  <c:pt idx="81">
                    <c:v>Market</c:v>
                  </c:pt>
                  <c:pt idx="82">
                    <c:v>Standing</c:v>
                  </c:pt>
                  <c:pt idx="83">
                    <c:v>Market</c:v>
                  </c:pt>
                  <c:pt idx="84">
                    <c:v>Standing</c:v>
                  </c:pt>
                  <c:pt idx="85">
                    <c:v>Market</c:v>
                  </c:pt>
                  <c:pt idx="86">
                    <c:v>Standing</c:v>
                  </c:pt>
                </c:lvl>
                <c:lvl>
                  <c:pt idx="0">
                    <c:v>2017–18</c:v>
                  </c:pt>
                  <c:pt idx="2">
                    <c:v>2018–19</c:v>
                  </c:pt>
                  <c:pt idx="4">
                    <c:v>2019–20</c:v>
                  </c:pt>
                  <c:pt idx="6">
                    <c:v>2020–21</c:v>
                  </c:pt>
                  <c:pt idx="8">
                    <c:v>2021–22</c:v>
                  </c:pt>
                  <c:pt idx="10">
                    <c:v>2022–23</c:v>
                  </c:pt>
                  <c:pt idx="13">
                    <c:v>2017–18</c:v>
                  </c:pt>
                  <c:pt idx="15">
                    <c:v>2018–19</c:v>
                  </c:pt>
                  <c:pt idx="17">
                    <c:v>2019–20</c:v>
                  </c:pt>
                  <c:pt idx="19">
                    <c:v>2020–21</c:v>
                  </c:pt>
                  <c:pt idx="21">
                    <c:v>2021–22</c:v>
                  </c:pt>
                  <c:pt idx="23">
                    <c:v>2022–23</c:v>
                  </c:pt>
                  <c:pt idx="26">
                    <c:v>2017–18</c:v>
                  </c:pt>
                  <c:pt idx="28">
                    <c:v>2018–19</c:v>
                  </c:pt>
                  <c:pt idx="30">
                    <c:v>2019–20</c:v>
                  </c:pt>
                  <c:pt idx="32">
                    <c:v>2020–21</c:v>
                  </c:pt>
                  <c:pt idx="34">
                    <c:v>2021–22</c:v>
                  </c:pt>
                  <c:pt idx="36">
                    <c:v>2022–23</c:v>
                  </c:pt>
                  <c:pt idx="38">
                    <c:v>2017–18</c:v>
                  </c:pt>
                  <c:pt idx="40">
                    <c:v>2018–19</c:v>
                  </c:pt>
                  <c:pt idx="42">
                    <c:v>2019–20</c:v>
                  </c:pt>
                  <c:pt idx="44">
                    <c:v>2020–21</c:v>
                  </c:pt>
                  <c:pt idx="46">
                    <c:v>2021–22</c:v>
                  </c:pt>
                  <c:pt idx="48">
                    <c:v>2022–23</c:v>
                  </c:pt>
                  <c:pt idx="50">
                    <c:v>2017–18</c:v>
                  </c:pt>
                  <c:pt idx="52">
                    <c:v>2018–19</c:v>
                  </c:pt>
                  <c:pt idx="54">
                    <c:v>2019–20</c:v>
                  </c:pt>
                  <c:pt idx="56">
                    <c:v>2020–21</c:v>
                  </c:pt>
                  <c:pt idx="58">
                    <c:v>2021–22</c:v>
                  </c:pt>
                  <c:pt idx="60">
                    <c:v>2022–23</c:v>
                  </c:pt>
                  <c:pt idx="63">
                    <c:v>2017–18</c:v>
                  </c:pt>
                  <c:pt idx="65">
                    <c:v>2018–19</c:v>
                  </c:pt>
                  <c:pt idx="67">
                    <c:v>2019–20</c:v>
                  </c:pt>
                  <c:pt idx="69">
                    <c:v>2020–21</c:v>
                  </c:pt>
                  <c:pt idx="71">
                    <c:v>2021–22</c:v>
                  </c:pt>
                  <c:pt idx="73">
                    <c:v>2022–23</c:v>
                  </c:pt>
                  <c:pt idx="75">
                    <c:v>2017–18</c:v>
                  </c:pt>
                  <c:pt idx="77">
                    <c:v>2018–19</c:v>
                  </c:pt>
                  <c:pt idx="79">
                    <c:v>2019–20</c:v>
                  </c:pt>
                  <c:pt idx="81">
                    <c:v>2020–21</c:v>
                  </c:pt>
                  <c:pt idx="83">
                    <c:v>2021–22</c:v>
                  </c:pt>
                  <c:pt idx="85">
                    <c:v>2022–23</c:v>
                  </c:pt>
                </c:lvl>
                <c:lvl>
                  <c:pt idx="0">
                    <c:v>SA Power Networks (SA)</c:v>
                  </c:pt>
                  <c:pt idx="13">
                    <c:v>Evoenergy (ACT)</c:v>
                  </c:pt>
                  <c:pt idx="26">
                    <c:v>Ausgrid (NSW)</c:v>
                  </c:pt>
                  <c:pt idx="38">
                    <c:v>Endeavour Energy (NSW)</c:v>
                  </c:pt>
                  <c:pt idx="50">
                    <c:v>Essential Energy (NSW)</c:v>
                  </c:pt>
                  <c:pt idx="63">
                    <c:v>Energex (Qld)</c:v>
                  </c:pt>
                  <c:pt idx="75">
                    <c:v>Ergon Energy (Qld)</c:v>
                  </c:pt>
                </c:lvl>
              </c:multiLvlStrCache>
            </c:multiLvlStrRef>
          </c:cat>
          <c:val>
            <c:numRef>
              <c:f>'Fig 2.4'!$H$7:$H$93</c:f>
              <c:numCache>
                <c:formatCode>"$"#,##0</c:formatCode>
                <c:ptCount val="87"/>
                <c:pt idx="0">
                  <c:v>4</c:v>
                </c:pt>
                <c:pt idx="1">
                  <c:v>4</c:v>
                </c:pt>
                <c:pt idx="2">
                  <c:v>4</c:v>
                </c:pt>
                <c:pt idx="3">
                  <c:v>4</c:v>
                </c:pt>
                <c:pt idx="4">
                  <c:v>4</c:v>
                </c:pt>
                <c:pt idx="5">
                  <c:v>4</c:v>
                </c:pt>
                <c:pt idx="6">
                  <c:v>4</c:v>
                </c:pt>
                <c:pt idx="7">
                  <c:v>4</c:v>
                </c:pt>
                <c:pt idx="8">
                  <c:v>4</c:v>
                </c:pt>
                <c:pt idx="9">
                  <c:v>4</c:v>
                </c:pt>
                <c:pt idx="10">
                  <c:v>4</c:v>
                </c:pt>
                <c:pt idx="11">
                  <c:v>4</c:v>
                </c:pt>
                <c:pt idx="13">
                  <c:v>4</c:v>
                </c:pt>
                <c:pt idx="14">
                  <c:v>4</c:v>
                </c:pt>
                <c:pt idx="15">
                  <c:v>4</c:v>
                </c:pt>
                <c:pt idx="16">
                  <c:v>4</c:v>
                </c:pt>
                <c:pt idx="17">
                  <c:v>4</c:v>
                </c:pt>
                <c:pt idx="18">
                  <c:v>4</c:v>
                </c:pt>
                <c:pt idx="19">
                  <c:v>4</c:v>
                </c:pt>
                <c:pt idx="20">
                  <c:v>4</c:v>
                </c:pt>
                <c:pt idx="21">
                  <c:v>4</c:v>
                </c:pt>
                <c:pt idx="22">
                  <c:v>4</c:v>
                </c:pt>
                <c:pt idx="23">
                  <c:v>4</c:v>
                </c:pt>
                <c:pt idx="24">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numCache>
            </c:numRef>
          </c:val>
          <c:extLst>
            <c:ext xmlns:c16="http://schemas.microsoft.com/office/drawing/2014/chart" uri="{C3380CC4-5D6E-409C-BE32-E72D297353CC}">
              <c16:uniqueId val="{00000081-AB55-4E64-98FD-EB01AAE9C0CB}"/>
            </c:ext>
          </c:extLst>
        </c:ser>
        <c:dLbls>
          <c:showLegendKey val="0"/>
          <c:showVal val="0"/>
          <c:showCatName val="0"/>
          <c:showSerName val="0"/>
          <c:showPercent val="0"/>
          <c:showBubbleSize val="0"/>
        </c:dLbls>
        <c:gapWidth val="140"/>
        <c:overlap val="100"/>
        <c:axId val="1038985336"/>
        <c:axId val="1038974184"/>
      </c:barChart>
      <c:catAx>
        <c:axId val="1045063272"/>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b"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45060648"/>
        <c:crosses val="autoZero"/>
        <c:auto val="1"/>
        <c:lblAlgn val="ctr"/>
        <c:lblOffset val="100"/>
        <c:noMultiLvlLbl val="0"/>
      </c:catAx>
      <c:valAx>
        <c:axId val="1045060648"/>
        <c:scaling>
          <c:orientation val="minMax"/>
          <c:max val="4500"/>
          <c:min val="1000"/>
        </c:scaling>
        <c:delete val="0"/>
        <c:axPos val="b"/>
        <c:majorGridlines>
          <c:spPr>
            <a:ln w="952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45063272"/>
        <c:crosses val="autoZero"/>
        <c:crossBetween val="between"/>
      </c:valAx>
      <c:valAx>
        <c:axId val="1038974184"/>
        <c:scaling>
          <c:orientation val="minMax"/>
          <c:max val="4500"/>
          <c:min val="1000"/>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b="0">
                    <a:latin typeface="Arial" panose="020B0604020202020204" pitchFamily="34" charset="0"/>
                    <a:cs typeface="Arial" panose="020B0604020202020204" pitchFamily="34" charset="0"/>
                  </a:rPr>
                  <a:t>Annual bill cost ($)</a:t>
                </a:r>
              </a:p>
            </c:rich>
          </c:tx>
          <c:layout>
            <c:manualLayout>
              <c:xMode val="edge"/>
              <c:yMode val="edge"/>
              <c:x val="0.46280458976144162"/>
              <c:y val="3.976575373658270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38985336"/>
        <c:crosses val="max"/>
        <c:crossBetween val="between"/>
      </c:valAx>
      <c:catAx>
        <c:axId val="1038985336"/>
        <c:scaling>
          <c:orientation val="minMax"/>
        </c:scaling>
        <c:delete val="1"/>
        <c:axPos val="l"/>
        <c:numFmt formatCode="General" sourceLinked="1"/>
        <c:majorTickMark val="out"/>
        <c:minorTickMark val="none"/>
        <c:tickLblPos val="nextTo"/>
        <c:crossAx val="1038974184"/>
        <c:crosses val="autoZero"/>
        <c:auto val="1"/>
        <c:lblAlgn val="ctr"/>
        <c:lblOffset val="100"/>
        <c:noMultiLvlLbl val="0"/>
      </c:cat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9079792445301"/>
          <c:y val="3.7708997275814456E-2"/>
          <c:w val="0.8590797924452992"/>
          <c:h val="0.71968824838243262"/>
        </c:manualLayout>
      </c:layout>
      <c:barChart>
        <c:barDir val="col"/>
        <c:grouping val="clustered"/>
        <c:varyColors val="0"/>
        <c:ser>
          <c:idx val="0"/>
          <c:order val="0"/>
          <c:tx>
            <c:strRef>
              <c:f>'Fig 2.5'!$C$6</c:f>
              <c:strCache>
                <c:ptCount val="1"/>
                <c:pt idx="0">
                  <c:v>Market offer</c:v>
                </c:pt>
              </c:strCache>
            </c:strRef>
          </c:tx>
          <c:spPr>
            <a:solidFill>
              <a:srgbClr val="5F9E88"/>
            </a:solidFill>
            <a:ln>
              <a:noFill/>
            </a:ln>
            <a:effectLst/>
          </c:spPr>
          <c:invertIfNegative val="0"/>
          <c:cat>
            <c:multiLvlStrRef>
              <c:f>'Fig 2.5'!$A$7:$B$14</c:f>
              <c:multiLvlStrCache>
                <c:ptCount val="8"/>
                <c:lvl>
                  <c:pt idx="0">
                    <c:v>AGN (Qld)</c:v>
                  </c:pt>
                  <c:pt idx="1">
                    <c:v>Allgas  Energy</c:v>
                  </c:pt>
                  <c:pt idx="2">
                    <c:v>Jemena Gas Networks</c:v>
                  </c:pt>
                  <c:pt idx="3">
                    <c:v>Evoenergy</c:v>
                  </c:pt>
                  <c:pt idx="4">
                    <c:v>AGN (SA)</c:v>
                  </c:pt>
                  <c:pt idx="5">
                    <c:v>Multinet Gas</c:v>
                  </c:pt>
                  <c:pt idx="6">
                    <c:v>AusNet Gas Services</c:v>
                  </c:pt>
                  <c:pt idx="7">
                    <c:v>AGN (Vic &amp; Albury)</c:v>
                  </c:pt>
                </c:lvl>
                <c:lvl>
                  <c:pt idx="0">
                    <c:v>Qld</c:v>
                  </c:pt>
                  <c:pt idx="2">
                    <c:v>NSW</c:v>
                  </c:pt>
                  <c:pt idx="3">
                    <c:v>ACT</c:v>
                  </c:pt>
                  <c:pt idx="4">
                    <c:v>SA</c:v>
                  </c:pt>
                  <c:pt idx="5">
                    <c:v>Vic</c:v>
                  </c:pt>
                </c:lvl>
              </c:multiLvlStrCache>
            </c:multiLvlStrRef>
          </c:cat>
          <c:val>
            <c:numRef>
              <c:f>'Fig 2.5'!$C$7:$C$14</c:f>
              <c:numCache>
                <c:formatCode>0</c:formatCode>
                <c:ptCount val="8"/>
                <c:pt idx="0">
                  <c:v>9.7185155015197573</c:v>
                </c:pt>
                <c:pt idx="1">
                  <c:v>10.065860250759879</c:v>
                </c:pt>
                <c:pt idx="2">
                  <c:v>4.828188808605038</c:v>
                </c:pt>
                <c:pt idx="3">
                  <c:v>4.287589677717297</c:v>
                </c:pt>
                <c:pt idx="4">
                  <c:v>6.7805350197543053</c:v>
                </c:pt>
                <c:pt idx="5">
                  <c:v>3.1455153717946138</c:v>
                </c:pt>
                <c:pt idx="6">
                  <c:v>3.0210518002369526</c:v>
                </c:pt>
                <c:pt idx="7">
                  <c:v>3.092553264121769</c:v>
                </c:pt>
              </c:numCache>
            </c:numRef>
          </c:val>
          <c:extLst>
            <c:ext xmlns:c16="http://schemas.microsoft.com/office/drawing/2014/chart" uri="{C3380CC4-5D6E-409C-BE32-E72D297353CC}">
              <c16:uniqueId val="{00000000-A04C-4C99-AF55-A01A8438B72D}"/>
            </c:ext>
          </c:extLst>
        </c:ser>
        <c:ser>
          <c:idx val="1"/>
          <c:order val="1"/>
          <c:tx>
            <c:strRef>
              <c:f>'Fig 2.5'!$D$6</c:f>
              <c:strCache>
                <c:ptCount val="1"/>
                <c:pt idx="0">
                  <c:v>Standing offer</c:v>
                </c:pt>
              </c:strCache>
            </c:strRef>
          </c:tx>
          <c:spPr>
            <a:solidFill>
              <a:srgbClr val="2F3F51"/>
            </a:solidFill>
            <a:ln>
              <a:noFill/>
            </a:ln>
            <a:effectLst/>
          </c:spPr>
          <c:invertIfNegative val="0"/>
          <c:cat>
            <c:multiLvlStrRef>
              <c:f>'Fig 2.5'!$A$7:$B$14</c:f>
              <c:multiLvlStrCache>
                <c:ptCount val="8"/>
                <c:lvl>
                  <c:pt idx="0">
                    <c:v>AGN (Qld)</c:v>
                  </c:pt>
                  <c:pt idx="1">
                    <c:v>Allgas  Energy</c:v>
                  </c:pt>
                  <c:pt idx="2">
                    <c:v>Jemena Gas Networks</c:v>
                  </c:pt>
                  <c:pt idx="3">
                    <c:v>Evoenergy</c:v>
                  </c:pt>
                  <c:pt idx="4">
                    <c:v>AGN (SA)</c:v>
                  </c:pt>
                  <c:pt idx="5">
                    <c:v>Multinet Gas</c:v>
                  </c:pt>
                  <c:pt idx="6">
                    <c:v>AusNet Gas Services</c:v>
                  </c:pt>
                  <c:pt idx="7">
                    <c:v>AGN (Vic &amp; Albury)</c:v>
                  </c:pt>
                </c:lvl>
                <c:lvl>
                  <c:pt idx="0">
                    <c:v>Qld</c:v>
                  </c:pt>
                  <c:pt idx="2">
                    <c:v>NSW</c:v>
                  </c:pt>
                  <c:pt idx="3">
                    <c:v>ACT</c:v>
                  </c:pt>
                  <c:pt idx="4">
                    <c:v>SA</c:v>
                  </c:pt>
                  <c:pt idx="5">
                    <c:v>Vic</c:v>
                  </c:pt>
                </c:lvl>
              </c:multiLvlStrCache>
            </c:multiLvlStrRef>
          </c:cat>
          <c:val>
            <c:numRef>
              <c:f>'Fig 2.5'!$D$7:$D$14</c:f>
              <c:numCache>
                <c:formatCode>0</c:formatCode>
                <c:ptCount val="8"/>
                <c:pt idx="0">
                  <c:v>10.373799392097267</c:v>
                </c:pt>
                <c:pt idx="1">
                  <c:v>11.426247720364744</c:v>
                </c:pt>
                <c:pt idx="2">
                  <c:v>5.2752626762402102</c:v>
                </c:pt>
                <c:pt idx="3">
                  <c:v>4.7148922786955652</c:v>
                </c:pt>
                <c:pt idx="4">
                  <c:v>7.2271605963331069</c:v>
                </c:pt>
                <c:pt idx="5">
                  <c:v>3.5251218859816462</c:v>
                </c:pt>
                <c:pt idx="6">
                  <c:v>3.3044840257836503</c:v>
                </c:pt>
                <c:pt idx="7">
                  <c:v>3.4405829273680197</c:v>
                </c:pt>
              </c:numCache>
            </c:numRef>
          </c:val>
          <c:extLst>
            <c:ext xmlns:c16="http://schemas.microsoft.com/office/drawing/2014/chart" uri="{C3380CC4-5D6E-409C-BE32-E72D297353CC}">
              <c16:uniqueId val="{00000001-A04C-4C99-AF55-A01A8438B72D}"/>
            </c:ext>
          </c:extLst>
        </c:ser>
        <c:dLbls>
          <c:showLegendKey val="0"/>
          <c:showVal val="0"/>
          <c:showCatName val="0"/>
          <c:showSerName val="0"/>
          <c:showPercent val="0"/>
          <c:showBubbleSize val="0"/>
        </c:dLbls>
        <c:gapWidth val="60"/>
        <c:axId val="673220520"/>
        <c:axId val="673219864"/>
      </c:barChart>
      <c:catAx>
        <c:axId val="673220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73219864"/>
        <c:crosses val="autoZero"/>
        <c:auto val="1"/>
        <c:lblAlgn val="ctr"/>
        <c:lblOffset val="100"/>
        <c:noMultiLvlLbl val="0"/>
      </c:catAx>
      <c:valAx>
        <c:axId val="673219864"/>
        <c:scaling>
          <c:orientation val="minMax"/>
          <c:max val="12"/>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Cents per megajoule</a:t>
                </a:r>
              </a:p>
            </c:rich>
          </c:tx>
          <c:layout>
            <c:manualLayout>
              <c:xMode val="edge"/>
              <c:yMode val="edge"/>
              <c:x val="9.331545399437903E-3"/>
              <c:y val="0.2055465767525551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73220520"/>
        <c:crosses val="autoZero"/>
        <c:crossBetween val="between"/>
      </c:valAx>
      <c:spPr>
        <a:solidFill>
          <a:schemeClr val="bg2">
            <a:alpha val="30000"/>
          </a:schemeClr>
        </a:solidFill>
        <a:ln>
          <a:noFill/>
        </a:ln>
        <a:effectLst/>
      </c:spPr>
    </c:plotArea>
    <c:legend>
      <c:legendPos val="b"/>
      <c:layout>
        <c:manualLayout>
          <c:xMode val="edge"/>
          <c:yMode val="edge"/>
          <c:x val="0.23990885557113581"/>
          <c:y val="0.93602649039698138"/>
          <c:w val="0.51413074122164382"/>
          <c:h val="6.13083485473759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77239983001248"/>
          <c:y val="7.0288612395856612E-2"/>
          <c:w val="0.80983122173352728"/>
          <c:h val="0.87424866773734755"/>
        </c:manualLayout>
      </c:layout>
      <c:barChart>
        <c:barDir val="bar"/>
        <c:grouping val="stacked"/>
        <c:varyColors val="0"/>
        <c:ser>
          <c:idx val="0"/>
          <c:order val="0"/>
          <c:tx>
            <c:strRef>
              <c:f>'Fig 2.6'!$E$6</c:f>
              <c:strCache>
                <c:ptCount val="1"/>
                <c:pt idx="0">
                  <c:v>Minimum</c:v>
                </c:pt>
              </c:strCache>
            </c:strRef>
          </c:tx>
          <c:spPr>
            <a:noFill/>
            <a:ln>
              <a:noFill/>
            </a:ln>
            <a:effectLst/>
          </c:spPr>
          <c:invertIfNegative val="0"/>
          <c:cat>
            <c:multiLvlStrRef>
              <c:f>'Fig 2.6'!$B$7:$C$106</c:f>
              <c:multiLvlStrCache>
                <c:ptCount val="99"/>
                <c:lvl>
                  <c:pt idx="0">
                    <c:v>2017–18</c:v>
                  </c:pt>
                  <c:pt idx="2">
                    <c:v>2018–19</c:v>
                  </c:pt>
                  <c:pt idx="4">
                    <c:v>2019–20</c:v>
                  </c:pt>
                  <c:pt idx="6">
                    <c:v>2020–21</c:v>
                  </c:pt>
                  <c:pt idx="8">
                    <c:v>2021–22</c:v>
                  </c:pt>
                  <c:pt idx="10">
                    <c:v>2022–23</c:v>
                  </c:pt>
                  <c:pt idx="12">
                    <c:v>2017–18</c:v>
                  </c:pt>
                  <c:pt idx="14">
                    <c:v>2018–19</c:v>
                  </c:pt>
                  <c:pt idx="16">
                    <c:v>2019–20</c:v>
                  </c:pt>
                  <c:pt idx="18">
                    <c:v>2020–21</c:v>
                  </c:pt>
                  <c:pt idx="20">
                    <c:v>2021–22</c:v>
                  </c:pt>
                  <c:pt idx="22">
                    <c:v>2022–23</c:v>
                  </c:pt>
                  <c:pt idx="24">
                    <c:v>2017–18</c:v>
                  </c:pt>
                  <c:pt idx="26">
                    <c:v>2018–19</c:v>
                  </c:pt>
                  <c:pt idx="28">
                    <c:v>2019–20</c:v>
                  </c:pt>
                  <c:pt idx="30">
                    <c:v>2020–21</c:v>
                  </c:pt>
                  <c:pt idx="32">
                    <c:v>2021–22</c:v>
                  </c:pt>
                  <c:pt idx="34">
                    <c:v>2022–23</c:v>
                  </c:pt>
                  <c:pt idx="37">
                    <c:v>2017–18</c:v>
                  </c:pt>
                  <c:pt idx="39">
                    <c:v>2018–19</c:v>
                  </c:pt>
                  <c:pt idx="41">
                    <c:v>2019–20</c:v>
                  </c:pt>
                  <c:pt idx="43">
                    <c:v>2020–21</c:v>
                  </c:pt>
                  <c:pt idx="45">
                    <c:v>2021–22</c:v>
                  </c:pt>
                  <c:pt idx="47">
                    <c:v>2022–23</c:v>
                  </c:pt>
                  <c:pt idx="50">
                    <c:v>2017–18</c:v>
                  </c:pt>
                  <c:pt idx="52">
                    <c:v>2018–19</c:v>
                  </c:pt>
                  <c:pt idx="54">
                    <c:v>2019–20</c:v>
                  </c:pt>
                  <c:pt idx="56">
                    <c:v>2020–21</c:v>
                  </c:pt>
                  <c:pt idx="58">
                    <c:v>2021–22</c:v>
                  </c:pt>
                  <c:pt idx="60">
                    <c:v>2022–23</c:v>
                  </c:pt>
                  <c:pt idx="63">
                    <c:v>2017–18</c:v>
                  </c:pt>
                  <c:pt idx="65">
                    <c:v>2018–19</c:v>
                  </c:pt>
                  <c:pt idx="67">
                    <c:v>2019–20</c:v>
                  </c:pt>
                  <c:pt idx="69">
                    <c:v>2020–21</c:v>
                  </c:pt>
                  <c:pt idx="71">
                    <c:v>2021–22</c:v>
                  </c:pt>
                  <c:pt idx="73">
                    <c:v>2022–23</c:v>
                  </c:pt>
                  <c:pt idx="76">
                    <c:v>2017–18</c:v>
                  </c:pt>
                  <c:pt idx="78">
                    <c:v>2018–19</c:v>
                  </c:pt>
                  <c:pt idx="80">
                    <c:v>2019–20</c:v>
                  </c:pt>
                  <c:pt idx="82">
                    <c:v>2020–21</c:v>
                  </c:pt>
                  <c:pt idx="84">
                    <c:v>2021–22</c:v>
                  </c:pt>
                  <c:pt idx="86">
                    <c:v>2022–23</c:v>
                  </c:pt>
                  <c:pt idx="88">
                    <c:v>2017–18</c:v>
                  </c:pt>
                  <c:pt idx="90">
                    <c:v>2018–19</c:v>
                  </c:pt>
                  <c:pt idx="92">
                    <c:v>2019–20</c:v>
                  </c:pt>
                  <c:pt idx="94">
                    <c:v>2020–21</c:v>
                  </c:pt>
                  <c:pt idx="96">
                    <c:v>2021–22</c:v>
                  </c:pt>
                  <c:pt idx="98">
                    <c:v>2022–23</c:v>
                  </c:pt>
                </c:lvl>
                <c:lvl>
                  <c:pt idx="0">
                    <c:v>Multinet Gas (Vic)</c:v>
                  </c:pt>
                  <c:pt idx="12">
                    <c:v>AusNet Gas Services (Vic)</c:v>
                  </c:pt>
                  <c:pt idx="24">
                    <c:v>AGN (Vic &amp; Albury)</c:v>
                  </c:pt>
                  <c:pt idx="37">
                    <c:v>AGN (SA)</c:v>
                  </c:pt>
                  <c:pt idx="50">
                    <c:v>Evoenergy (ACT)</c:v>
                  </c:pt>
                  <c:pt idx="63">
                    <c:v>Jemena Gas Networks (NSW)</c:v>
                  </c:pt>
                  <c:pt idx="76">
                    <c:v>AGN (Qld)</c:v>
                  </c:pt>
                  <c:pt idx="88">
                    <c:v>Allgas Energy (Qld)</c:v>
                  </c:pt>
                </c:lvl>
              </c:multiLvlStrCache>
            </c:multiLvlStrRef>
          </c:cat>
          <c:val>
            <c:numRef>
              <c:f>'Fig 2.6'!$E$7:$E$106</c:f>
              <c:numCache>
                <c:formatCode>_("$"* #,##0_);_("$"* \(#,##0\);_("$"* "-"??_);_(@_)</c:formatCode>
                <c:ptCount val="100"/>
                <c:pt idx="0">
                  <c:v>895.85984096746574</c:v>
                </c:pt>
                <c:pt idx="1">
                  <c:v>1369.6216102739725</c:v>
                </c:pt>
                <c:pt idx="2">
                  <c:v>1134.0855496616439</c:v>
                </c:pt>
                <c:pt idx="3">
                  <c:v>1313.1095397260274</c:v>
                </c:pt>
                <c:pt idx="4">
                  <c:v>1110.6989999999998</c:v>
                </c:pt>
                <c:pt idx="5">
                  <c:v>1270.5120000000002</c:v>
                </c:pt>
                <c:pt idx="6">
                  <c:v>1059.6400000000001</c:v>
                </c:pt>
                <c:pt idx="7">
                  <c:v>1272.0999999999999</c:v>
                </c:pt>
                <c:pt idx="8">
                  <c:v>1128.8800000000001</c:v>
                </c:pt>
                <c:pt idx="9">
                  <c:v>1343.02</c:v>
                </c:pt>
                <c:pt idx="10">
                  <c:v>1117.7</c:v>
                </c:pt>
                <c:pt idx="11">
                  <c:v>1343.02</c:v>
                </c:pt>
                <c:pt idx="12">
                  <c:v>944.6282557363013</c:v>
                </c:pt>
                <c:pt idx="13">
                  <c:v>1194.4463465753424</c:v>
                </c:pt>
                <c:pt idx="14">
                  <c:v>1121.4334130547945</c:v>
                </c:pt>
                <c:pt idx="15">
                  <c:v>1251.4707684931507</c:v>
                </c:pt>
                <c:pt idx="16">
                  <c:v>994.005</c:v>
                </c:pt>
                <c:pt idx="17">
                  <c:v>1235.4839999999999</c:v>
                </c:pt>
                <c:pt idx="18">
                  <c:v>1041.69</c:v>
                </c:pt>
                <c:pt idx="19">
                  <c:v>1233.6099999999999</c:v>
                </c:pt>
                <c:pt idx="20">
                  <c:v>1057.794136</c:v>
                </c:pt>
                <c:pt idx="21">
                  <c:v>1304.95</c:v>
                </c:pt>
                <c:pt idx="22">
                  <c:v>1103.75</c:v>
                </c:pt>
                <c:pt idx="23">
                  <c:v>1304.95</c:v>
                </c:pt>
                <c:pt idx="24">
                  <c:v>1067.5835575285957</c:v>
                </c:pt>
                <c:pt idx="25">
                  <c:v>1300.0074999999999</c:v>
                </c:pt>
                <c:pt idx="26">
                  <c:v>1169.420615</c:v>
                </c:pt>
                <c:pt idx="27">
                  <c:v>1359.29475</c:v>
                </c:pt>
                <c:pt idx="28">
                  <c:v>1110.348</c:v>
                </c:pt>
                <c:pt idx="29">
                  <c:v>1332.963</c:v>
                </c:pt>
                <c:pt idx="30">
                  <c:v>1058.5</c:v>
                </c:pt>
                <c:pt idx="31">
                  <c:v>1337.31</c:v>
                </c:pt>
                <c:pt idx="32">
                  <c:v>1003.31422</c:v>
                </c:pt>
                <c:pt idx="33">
                  <c:v>1381.15</c:v>
                </c:pt>
                <c:pt idx="34">
                  <c:v>1165.8599999999999</c:v>
                </c:pt>
                <c:pt idx="35">
                  <c:v>1381.15</c:v>
                </c:pt>
                <c:pt idx="37">
                  <c:v>813.77625560000013</c:v>
                </c:pt>
                <c:pt idx="38">
                  <c:v>900.69650000000001</c:v>
                </c:pt>
                <c:pt idx="39">
                  <c:v>828.36261750000017</c:v>
                </c:pt>
                <c:pt idx="40">
                  <c:v>927.42484999999999</c:v>
                </c:pt>
                <c:pt idx="41">
                  <c:v>876.37715000000003</c:v>
                </c:pt>
                <c:pt idx="42">
                  <c:v>969.09434600000009</c:v>
                </c:pt>
                <c:pt idx="43">
                  <c:v>822.13065000000017</c:v>
                </c:pt>
                <c:pt idx="44">
                  <c:v>968.44319000000007</c:v>
                </c:pt>
                <c:pt idx="45">
                  <c:v>822.13065000000017</c:v>
                </c:pt>
                <c:pt idx="46">
                  <c:v>968.44319000000007</c:v>
                </c:pt>
                <c:pt idx="47">
                  <c:v>1001.9727520000002</c:v>
                </c:pt>
                <c:pt idx="48">
                  <c:v>1108.0413520000002</c:v>
                </c:pt>
                <c:pt idx="50">
                  <c:v>1292.72712788945</c:v>
                </c:pt>
                <c:pt idx="51">
                  <c:v>1453.9848245175001</c:v>
                </c:pt>
                <c:pt idx="52">
                  <c:v>1164.4084572835002</c:v>
                </c:pt>
                <c:pt idx="53">
                  <c:v>1456.1115440574999</c:v>
                </c:pt>
                <c:pt idx="54">
                  <c:v>1192.9437175150001</c:v>
                </c:pt>
                <c:pt idx="55">
                  <c:v>1493.8970400200001</c:v>
                </c:pt>
                <c:pt idx="56">
                  <c:v>1191.79133035105</c:v>
                </c:pt>
                <c:pt idx="57">
                  <c:v>1525.6750643200003</c:v>
                </c:pt>
                <c:pt idx="58">
                  <c:v>1191.79133035105</c:v>
                </c:pt>
                <c:pt idx="59">
                  <c:v>1525.6750643200003</c:v>
                </c:pt>
                <c:pt idx="60">
                  <c:v>1288.15359441395</c:v>
                </c:pt>
                <c:pt idx="61">
                  <c:v>1626.1409071600001</c:v>
                </c:pt>
                <c:pt idx="63">
                  <c:v>697.844811488</c:v>
                </c:pt>
                <c:pt idx="64">
                  <c:v>823.18719999999996</c:v>
                </c:pt>
                <c:pt idx="65">
                  <c:v>708.90350080000019</c:v>
                </c:pt>
                <c:pt idx="66">
                  <c:v>827.84248832999992</c:v>
                </c:pt>
                <c:pt idx="67">
                  <c:v>687.74805000000003</c:v>
                </c:pt>
                <c:pt idx="68">
                  <c:v>846.80697233000001</c:v>
                </c:pt>
                <c:pt idx="69">
                  <c:v>587.46978950000005</c:v>
                </c:pt>
                <c:pt idx="70">
                  <c:v>761.56905000000006</c:v>
                </c:pt>
                <c:pt idx="71">
                  <c:v>587.46978950000005</c:v>
                </c:pt>
                <c:pt idx="72">
                  <c:v>761.56905000000006</c:v>
                </c:pt>
                <c:pt idx="73">
                  <c:v>703.31844000000001</c:v>
                </c:pt>
                <c:pt idx="74">
                  <c:v>881.73863640500008</c:v>
                </c:pt>
                <c:pt idx="76">
                  <c:v>617.66661802758006</c:v>
                </c:pt>
                <c:pt idx="77">
                  <c:v>639.19635215699998</c:v>
                </c:pt>
                <c:pt idx="78">
                  <c:v>571.98217999999997</c:v>
                </c:pt>
                <c:pt idx="79">
                  <c:v>639.19635215699998</c:v>
                </c:pt>
                <c:pt idx="80">
                  <c:v>552.73213600000008</c:v>
                </c:pt>
                <c:pt idx="81">
                  <c:v>644.41960000000006</c:v>
                </c:pt>
                <c:pt idx="82">
                  <c:v>512.75642000000005</c:v>
                </c:pt>
                <c:pt idx="83">
                  <c:v>578.31145900000013</c:v>
                </c:pt>
                <c:pt idx="84">
                  <c:v>512.75642000000005</c:v>
                </c:pt>
                <c:pt idx="85">
                  <c:v>578.31145900000013</c:v>
                </c:pt>
                <c:pt idx="86">
                  <c:v>444.01793590000005</c:v>
                </c:pt>
                <c:pt idx="87">
                  <c:v>444.01793590000005</c:v>
                </c:pt>
                <c:pt idx="88">
                  <c:v>665.38014267999995</c:v>
                </c:pt>
                <c:pt idx="89">
                  <c:v>680.08877200000006</c:v>
                </c:pt>
                <c:pt idx="90">
                  <c:v>640.91671600000006</c:v>
                </c:pt>
                <c:pt idx="91">
                  <c:v>680.08877200000006</c:v>
                </c:pt>
                <c:pt idx="92">
                  <c:v>615.07639600000005</c:v>
                </c:pt>
                <c:pt idx="93">
                  <c:v>676.35260000000005</c:v>
                </c:pt>
                <c:pt idx="94">
                  <c:v>611.95584999999994</c:v>
                </c:pt>
                <c:pt idx="95">
                  <c:v>683.03390760000002</c:v>
                </c:pt>
                <c:pt idx="96">
                  <c:v>611.95584999999994</c:v>
                </c:pt>
                <c:pt idx="97">
                  <c:v>683.03390760000002</c:v>
                </c:pt>
                <c:pt idx="98">
                  <c:v>632.62856800000009</c:v>
                </c:pt>
                <c:pt idx="99">
                  <c:v>704.10604000000012</c:v>
                </c:pt>
              </c:numCache>
            </c:numRef>
          </c:val>
          <c:extLst>
            <c:ext xmlns:c16="http://schemas.microsoft.com/office/drawing/2014/chart" uri="{C3380CC4-5D6E-409C-BE32-E72D297353CC}">
              <c16:uniqueId val="{00000000-2ACF-4FC2-9D69-63D3CA1C1B11}"/>
            </c:ext>
          </c:extLst>
        </c:ser>
        <c:ser>
          <c:idx val="1"/>
          <c:order val="1"/>
          <c:tx>
            <c:strRef>
              <c:f>'Fig 2.6'!$F$6</c:f>
              <c:strCache>
                <c:ptCount val="1"/>
                <c:pt idx="0">
                  <c:v>Range</c:v>
                </c:pt>
              </c:strCache>
            </c:strRef>
          </c:tx>
          <c:spPr>
            <a:solidFill>
              <a:schemeClr val="accent3">
                <a:lumMod val="60000"/>
                <a:lumOff val="40000"/>
              </a:schemeClr>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2ACF-4FC2-9D69-63D3CA1C1B11}"/>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2ACF-4FC2-9D69-63D3CA1C1B11}"/>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2ACF-4FC2-9D69-63D3CA1C1B11}"/>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8-2ACF-4FC2-9D69-63D3CA1C1B11}"/>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A-2ACF-4FC2-9D69-63D3CA1C1B11}"/>
              </c:ext>
            </c:extLst>
          </c:dPt>
          <c:dPt>
            <c:idx val="11"/>
            <c:invertIfNegative val="0"/>
            <c:bubble3D val="0"/>
            <c:spPr>
              <a:solidFill>
                <a:srgbClr val="6E8BAB"/>
              </a:solidFill>
              <a:ln>
                <a:noFill/>
              </a:ln>
              <a:effectLst/>
            </c:spPr>
            <c:extLst>
              <c:ext xmlns:c16="http://schemas.microsoft.com/office/drawing/2014/chart" uri="{C3380CC4-5D6E-409C-BE32-E72D297353CC}">
                <c16:uniqueId val="{0000000C-2ACF-4FC2-9D69-63D3CA1C1B11}"/>
              </c:ext>
            </c:extLst>
          </c:dPt>
          <c:dPt>
            <c:idx val="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E-2ACF-4FC2-9D69-63D3CA1C1B11}"/>
              </c:ext>
            </c:extLst>
          </c:dPt>
          <c:dPt>
            <c:idx val="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0-2ACF-4FC2-9D69-63D3CA1C1B11}"/>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2-2ACF-4FC2-9D69-63D3CA1C1B11}"/>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4-2ACF-4FC2-9D69-63D3CA1C1B11}"/>
              </c:ext>
            </c:extLst>
          </c:dPt>
          <c:dPt>
            <c:idx val="2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6-2ACF-4FC2-9D69-63D3CA1C1B11}"/>
              </c:ext>
            </c:extLst>
          </c:dPt>
          <c:dPt>
            <c:idx val="23"/>
            <c:invertIfNegative val="0"/>
            <c:bubble3D val="0"/>
            <c:spPr>
              <a:solidFill>
                <a:srgbClr val="6E8BAB"/>
              </a:solidFill>
              <a:ln>
                <a:noFill/>
              </a:ln>
              <a:effectLst/>
            </c:spPr>
            <c:extLst>
              <c:ext xmlns:c16="http://schemas.microsoft.com/office/drawing/2014/chart" uri="{C3380CC4-5D6E-409C-BE32-E72D297353CC}">
                <c16:uniqueId val="{00000018-2ACF-4FC2-9D69-63D3CA1C1B11}"/>
              </c:ext>
            </c:extLst>
          </c:dPt>
          <c:dPt>
            <c:idx val="2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A-2ACF-4FC2-9D69-63D3CA1C1B11}"/>
              </c:ext>
            </c:extLst>
          </c:dPt>
          <c:dPt>
            <c:idx val="2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C-2ACF-4FC2-9D69-63D3CA1C1B11}"/>
              </c:ext>
            </c:extLst>
          </c:dPt>
          <c:dPt>
            <c:idx val="2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E-2ACF-4FC2-9D69-63D3CA1C1B11}"/>
              </c:ext>
            </c:extLst>
          </c:dPt>
          <c:dPt>
            <c:idx val="3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0-2ACF-4FC2-9D69-63D3CA1C1B11}"/>
              </c:ext>
            </c:extLst>
          </c:dPt>
          <c:dPt>
            <c:idx val="3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2-2ACF-4FC2-9D69-63D3CA1C1B11}"/>
              </c:ext>
            </c:extLst>
          </c:dPt>
          <c:dPt>
            <c:idx val="35"/>
            <c:invertIfNegative val="0"/>
            <c:bubble3D val="0"/>
            <c:spPr>
              <a:solidFill>
                <a:srgbClr val="6E8BAB"/>
              </a:solidFill>
              <a:ln>
                <a:noFill/>
              </a:ln>
              <a:effectLst/>
            </c:spPr>
            <c:extLst>
              <c:ext xmlns:c16="http://schemas.microsoft.com/office/drawing/2014/chart" uri="{C3380CC4-5D6E-409C-BE32-E72D297353CC}">
                <c16:uniqueId val="{00000024-2ACF-4FC2-9D69-63D3CA1C1B11}"/>
              </c:ext>
            </c:extLst>
          </c:dPt>
          <c:dPt>
            <c:idx val="3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6-2ACF-4FC2-9D69-63D3CA1C1B11}"/>
              </c:ext>
            </c:extLst>
          </c:dPt>
          <c:dPt>
            <c:idx val="4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8-2ACF-4FC2-9D69-63D3CA1C1B11}"/>
              </c:ext>
            </c:extLst>
          </c:dPt>
          <c:dPt>
            <c:idx val="4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A-2ACF-4FC2-9D69-63D3CA1C1B11}"/>
              </c:ext>
            </c:extLst>
          </c:dPt>
          <c:dPt>
            <c:idx val="4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C-2ACF-4FC2-9D69-63D3CA1C1B11}"/>
              </c:ext>
            </c:extLst>
          </c:dPt>
          <c:dPt>
            <c:idx val="4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E-2ACF-4FC2-9D69-63D3CA1C1B11}"/>
              </c:ext>
            </c:extLst>
          </c:dPt>
          <c:dPt>
            <c:idx val="48"/>
            <c:invertIfNegative val="0"/>
            <c:bubble3D val="0"/>
            <c:spPr>
              <a:solidFill>
                <a:srgbClr val="6E8BAB"/>
              </a:solidFill>
              <a:ln>
                <a:noFill/>
              </a:ln>
              <a:effectLst/>
            </c:spPr>
            <c:extLst>
              <c:ext xmlns:c16="http://schemas.microsoft.com/office/drawing/2014/chart" uri="{C3380CC4-5D6E-409C-BE32-E72D297353CC}">
                <c16:uniqueId val="{00000030-2ACF-4FC2-9D69-63D3CA1C1B11}"/>
              </c:ext>
            </c:extLst>
          </c:dPt>
          <c:dPt>
            <c:idx val="5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2-2ACF-4FC2-9D69-63D3CA1C1B11}"/>
              </c:ext>
            </c:extLst>
          </c:dPt>
          <c:dPt>
            <c:idx val="5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4-2ACF-4FC2-9D69-63D3CA1C1B11}"/>
              </c:ext>
            </c:extLst>
          </c:dPt>
          <c:dPt>
            <c:idx val="5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6-2ACF-4FC2-9D69-63D3CA1C1B11}"/>
              </c:ext>
            </c:extLst>
          </c:dPt>
          <c:dPt>
            <c:idx val="5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8-2ACF-4FC2-9D69-63D3CA1C1B11}"/>
              </c:ext>
            </c:extLst>
          </c:dPt>
          <c:dPt>
            <c:idx val="5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A-2ACF-4FC2-9D69-63D3CA1C1B11}"/>
              </c:ext>
            </c:extLst>
          </c:dPt>
          <c:dPt>
            <c:idx val="61"/>
            <c:invertIfNegative val="0"/>
            <c:bubble3D val="0"/>
            <c:spPr>
              <a:solidFill>
                <a:srgbClr val="6E8BAB"/>
              </a:solidFill>
              <a:ln>
                <a:noFill/>
              </a:ln>
              <a:effectLst/>
            </c:spPr>
            <c:extLst>
              <c:ext xmlns:c16="http://schemas.microsoft.com/office/drawing/2014/chart" uri="{C3380CC4-5D6E-409C-BE32-E72D297353CC}">
                <c16:uniqueId val="{0000003C-2ACF-4FC2-9D69-63D3CA1C1B11}"/>
              </c:ext>
            </c:extLst>
          </c:dPt>
          <c:dPt>
            <c:idx val="6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E-2ACF-4FC2-9D69-63D3CA1C1B11}"/>
              </c:ext>
            </c:extLst>
          </c:dPt>
          <c:dPt>
            <c:idx val="6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0-2ACF-4FC2-9D69-63D3CA1C1B11}"/>
              </c:ext>
            </c:extLst>
          </c:dPt>
          <c:dPt>
            <c:idx val="6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2-2ACF-4FC2-9D69-63D3CA1C1B11}"/>
              </c:ext>
            </c:extLst>
          </c:dPt>
          <c:dPt>
            <c:idx val="7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4-2ACF-4FC2-9D69-63D3CA1C1B11}"/>
              </c:ext>
            </c:extLst>
          </c:dPt>
          <c:dPt>
            <c:idx val="7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6-2ACF-4FC2-9D69-63D3CA1C1B11}"/>
              </c:ext>
            </c:extLst>
          </c:dPt>
          <c:dPt>
            <c:idx val="74"/>
            <c:invertIfNegative val="0"/>
            <c:bubble3D val="0"/>
            <c:spPr>
              <a:solidFill>
                <a:srgbClr val="6E8BAB"/>
              </a:solidFill>
              <a:ln>
                <a:noFill/>
              </a:ln>
              <a:effectLst/>
            </c:spPr>
            <c:extLst>
              <c:ext xmlns:c16="http://schemas.microsoft.com/office/drawing/2014/chart" uri="{C3380CC4-5D6E-409C-BE32-E72D297353CC}">
                <c16:uniqueId val="{00000048-2ACF-4FC2-9D69-63D3CA1C1B11}"/>
              </c:ext>
            </c:extLst>
          </c:dPt>
          <c:dPt>
            <c:idx val="7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A-2ACF-4FC2-9D69-63D3CA1C1B11}"/>
              </c:ext>
            </c:extLst>
          </c:dPt>
          <c:dPt>
            <c:idx val="7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C-2ACF-4FC2-9D69-63D3CA1C1B11}"/>
              </c:ext>
            </c:extLst>
          </c:dPt>
          <c:dPt>
            <c:idx val="8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4E-2ACF-4FC2-9D69-63D3CA1C1B11}"/>
              </c:ext>
            </c:extLst>
          </c:dPt>
          <c:dPt>
            <c:idx val="8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0-2ACF-4FC2-9D69-63D3CA1C1B11}"/>
              </c:ext>
            </c:extLst>
          </c:dPt>
          <c:dPt>
            <c:idx val="8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2-2ACF-4FC2-9D69-63D3CA1C1B11}"/>
              </c:ext>
            </c:extLst>
          </c:dPt>
          <c:dPt>
            <c:idx val="8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4-2ACF-4FC2-9D69-63D3CA1C1B11}"/>
              </c:ext>
            </c:extLst>
          </c:dPt>
          <c:dPt>
            <c:idx val="9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6-2ACF-4FC2-9D69-63D3CA1C1B11}"/>
              </c:ext>
            </c:extLst>
          </c:dPt>
          <c:dPt>
            <c:idx val="9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8-2ACF-4FC2-9D69-63D3CA1C1B11}"/>
              </c:ext>
            </c:extLst>
          </c:dPt>
          <c:dPt>
            <c:idx val="9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A-2ACF-4FC2-9D69-63D3CA1C1B11}"/>
              </c:ext>
            </c:extLst>
          </c:dPt>
          <c:dPt>
            <c:idx val="9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C-2ACF-4FC2-9D69-63D3CA1C1B11}"/>
              </c:ext>
            </c:extLst>
          </c:dPt>
          <c:dPt>
            <c:idx val="9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5E-2ACF-4FC2-9D69-63D3CA1C1B11}"/>
              </c:ext>
            </c:extLst>
          </c:dPt>
          <c:dPt>
            <c:idx val="10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0-2ACF-4FC2-9D69-63D3CA1C1B11}"/>
              </c:ext>
            </c:extLst>
          </c:dPt>
          <c:dPt>
            <c:idx val="10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2-2ACF-4FC2-9D69-63D3CA1C1B11}"/>
              </c:ext>
            </c:extLst>
          </c:dPt>
          <c:dPt>
            <c:idx val="10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4-2ACF-4FC2-9D69-63D3CA1C1B11}"/>
              </c:ext>
            </c:extLst>
          </c:dPt>
          <c:dPt>
            <c:idx val="10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6-2ACF-4FC2-9D69-63D3CA1C1B11}"/>
              </c:ext>
            </c:extLst>
          </c:dPt>
          <c:dPt>
            <c:idx val="10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8-2ACF-4FC2-9D69-63D3CA1C1B11}"/>
              </c:ext>
            </c:extLst>
          </c:dPt>
          <c:dPt>
            <c:idx val="1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A-2ACF-4FC2-9D69-63D3CA1C1B11}"/>
              </c:ext>
            </c:extLst>
          </c:dPt>
          <c:dPt>
            <c:idx val="1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C-2ACF-4FC2-9D69-63D3CA1C1B11}"/>
              </c:ext>
            </c:extLst>
          </c:dPt>
          <c:dPt>
            <c:idx val="1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6E-2ACF-4FC2-9D69-63D3CA1C1B11}"/>
              </c:ext>
            </c:extLst>
          </c:dPt>
          <c:dPt>
            <c:idx val="1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0-2ACF-4FC2-9D69-63D3CA1C1B11}"/>
              </c:ext>
            </c:extLst>
          </c:dPt>
          <c:dPt>
            <c:idx val="1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2-2ACF-4FC2-9D69-63D3CA1C1B11}"/>
              </c:ext>
            </c:extLst>
          </c:dPt>
          <c:dPt>
            <c:idx val="12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4-2ACF-4FC2-9D69-63D3CA1C1B11}"/>
              </c:ext>
            </c:extLst>
          </c:dPt>
          <c:dPt>
            <c:idx val="12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6-2ACF-4FC2-9D69-63D3CA1C1B11}"/>
              </c:ext>
            </c:extLst>
          </c:dPt>
          <c:dPt>
            <c:idx val="12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8-2ACF-4FC2-9D69-63D3CA1C1B11}"/>
              </c:ext>
            </c:extLst>
          </c:dPt>
          <c:cat>
            <c:multiLvlStrRef>
              <c:f>'Fig 2.6'!$B$7:$C$106</c:f>
              <c:multiLvlStrCache>
                <c:ptCount val="99"/>
                <c:lvl>
                  <c:pt idx="0">
                    <c:v>2017–18</c:v>
                  </c:pt>
                  <c:pt idx="2">
                    <c:v>2018–19</c:v>
                  </c:pt>
                  <c:pt idx="4">
                    <c:v>2019–20</c:v>
                  </c:pt>
                  <c:pt idx="6">
                    <c:v>2020–21</c:v>
                  </c:pt>
                  <c:pt idx="8">
                    <c:v>2021–22</c:v>
                  </c:pt>
                  <c:pt idx="10">
                    <c:v>2022–23</c:v>
                  </c:pt>
                  <c:pt idx="12">
                    <c:v>2017–18</c:v>
                  </c:pt>
                  <c:pt idx="14">
                    <c:v>2018–19</c:v>
                  </c:pt>
                  <c:pt idx="16">
                    <c:v>2019–20</c:v>
                  </c:pt>
                  <c:pt idx="18">
                    <c:v>2020–21</c:v>
                  </c:pt>
                  <c:pt idx="20">
                    <c:v>2021–22</c:v>
                  </c:pt>
                  <c:pt idx="22">
                    <c:v>2022–23</c:v>
                  </c:pt>
                  <c:pt idx="24">
                    <c:v>2017–18</c:v>
                  </c:pt>
                  <c:pt idx="26">
                    <c:v>2018–19</c:v>
                  </c:pt>
                  <c:pt idx="28">
                    <c:v>2019–20</c:v>
                  </c:pt>
                  <c:pt idx="30">
                    <c:v>2020–21</c:v>
                  </c:pt>
                  <c:pt idx="32">
                    <c:v>2021–22</c:v>
                  </c:pt>
                  <c:pt idx="34">
                    <c:v>2022–23</c:v>
                  </c:pt>
                  <c:pt idx="37">
                    <c:v>2017–18</c:v>
                  </c:pt>
                  <c:pt idx="39">
                    <c:v>2018–19</c:v>
                  </c:pt>
                  <c:pt idx="41">
                    <c:v>2019–20</c:v>
                  </c:pt>
                  <c:pt idx="43">
                    <c:v>2020–21</c:v>
                  </c:pt>
                  <c:pt idx="45">
                    <c:v>2021–22</c:v>
                  </c:pt>
                  <c:pt idx="47">
                    <c:v>2022–23</c:v>
                  </c:pt>
                  <c:pt idx="50">
                    <c:v>2017–18</c:v>
                  </c:pt>
                  <c:pt idx="52">
                    <c:v>2018–19</c:v>
                  </c:pt>
                  <c:pt idx="54">
                    <c:v>2019–20</c:v>
                  </c:pt>
                  <c:pt idx="56">
                    <c:v>2020–21</c:v>
                  </c:pt>
                  <c:pt idx="58">
                    <c:v>2021–22</c:v>
                  </c:pt>
                  <c:pt idx="60">
                    <c:v>2022–23</c:v>
                  </c:pt>
                  <c:pt idx="63">
                    <c:v>2017–18</c:v>
                  </c:pt>
                  <c:pt idx="65">
                    <c:v>2018–19</c:v>
                  </c:pt>
                  <c:pt idx="67">
                    <c:v>2019–20</c:v>
                  </c:pt>
                  <c:pt idx="69">
                    <c:v>2020–21</c:v>
                  </c:pt>
                  <c:pt idx="71">
                    <c:v>2021–22</c:v>
                  </c:pt>
                  <c:pt idx="73">
                    <c:v>2022–23</c:v>
                  </c:pt>
                  <c:pt idx="76">
                    <c:v>2017–18</c:v>
                  </c:pt>
                  <c:pt idx="78">
                    <c:v>2018–19</c:v>
                  </c:pt>
                  <c:pt idx="80">
                    <c:v>2019–20</c:v>
                  </c:pt>
                  <c:pt idx="82">
                    <c:v>2020–21</c:v>
                  </c:pt>
                  <c:pt idx="84">
                    <c:v>2021–22</c:v>
                  </c:pt>
                  <c:pt idx="86">
                    <c:v>2022–23</c:v>
                  </c:pt>
                  <c:pt idx="88">
                    <c:v>2017–18</c:v>
                  </c:pt>
                  <c:pt idx="90">
                    <c:v>2018–19</c:v>
                  </c:pt>
                  <c:pt idx="92">
                    <c:v>2019–20</c:v>
                  </c:pt>
                  <c:pt idx="94">
                    <c:v>2020–21</c:v>
                  </c:pt>
                  <c:pt idx="96">
                    <c:v>2021–22</c:v>
                  </c:pt>
                  <c:pt idx="98">
                    <c:v>2022–23</c:v>
                  </c:pt>
                </c:lvl>
                <c:lvl>
                  <c:pt idx="0">
                    <c:v>Multinet Gas (Vic)</c:v>
                  </c:pt>
                  <c:pt idx="12">
                    <c:v>AusNet Gas Services (Vic)</c:v>
                  </c:pt>
                  <c:pt idx="24">
                    <c:v>AGN (Vic &amp; Albury)</c:v>
                  </c:pt>
                  <c:pt idx="37">
                    <c:v>AGN (SA)</c:v>
                  </c:pt>
                  <c:pt idx="50">
                    <c:v>Evoenergy (ACT)</c:v>
                  </c:pt>
                  <c:pt idx="63">
                    <c:v>Jemena Gas Networks (NSW)</c:v>
                  </c:pt>
                  <c:pt idx="76">
                    <c:v>AGN (Qld)</c:v>
                  </c:pt>
                  <c:pt idx="88">
                    <c:v>Allgas Energy (Qld)</c:v>
                  </c:pt>
                </c:lvl>
              </c:multiLvlStrCache>
            </c:multiLvlStrRef>
          </c:cat>
          <c:val>
            <c:numRef>
              <c:f>'Fig 2.6'!$F$7:$F$106</c:f>
              <c:numCache>
                <c:formatCode>_("$"* #,##0_);_("$"* \(#,##0\);_("$"* "-"??_);_(@_)</c:formatCode>
                <c:ptCount val="100"/>
                <c:pt idx="0">
                  <c:v>1099.1001590325345</c:v>
                </c:pt>
                <c:pt idx="1">
                  <c:v>723.91722534246605</c:v>
                </c:pt>
                <c:pt idx="2">
                  <c:v>634.4120558178081</c:v>
                </c:pt>
                <c:pt idx="3">
                  <c:v>780.42929589041114</c:v>
                </c:pt>
                <c:pt idx="4">
                  <c:v>627.47100000000023</c:v>
                </c:pt>
                <c:pt idx="5">
                  <c:v>823.02799999999979</c:v>
                </c:pt>
                <c:pt idx="6">
                  <c:v>634.16999999999985</c:v>
                </c:pt>
                <c:pt idx="7">
                  <c:v>638.90000000000009</c:v>
                </c:pt>
                <c:pt idx="8">
                  <c:v>825.8599999999999</c:v>
                </c:pt>
                <c:pt idx="9">
                  <c:v>612.26</c:v>
                </c:pt>
                <c:pt idx="10">
                  <c:v>837.04</c:v>
                </c:pt>
                <c:pt idx="11">
                  <c:v>612.26</c:v>
                </c:pt>
                <c:pt idx="12">
                  <c:v>806.84662492123289</c:v>
                </c:pt>
                <c:pt idx="13">
                  <c:v>995.40999589041076</c:v>
                </c:pt>
                <c:pt idx="14">
                  <c:v>722.68501845205469</c:v>
                </c:pt>
                <c:pt idx="15">
                  <c:v>938.38557397260251</c:v>
                </c:pt>
                <c:pt idx="16">
                  <c:v>702.80999999999983</c:v>
                </c:pt>
                <c:pt idx="17">
                  <c:v>954.3760000000002</c:v>
                </c:pt>
                <c:pt idx="18">
                  <c:v>628.03</c:v>
                </c:pt>
                <c:pt idx="19">
                  <c:v>723.79000000000019</c:v>
                </c:pt>
                <c:pt idx="20">
                  <c:v>1012.0358639999999</c:v>
                </c:pt>
                <c:pt idx="21">
                  <c:v>764.87999999999988</c:v>
                </c:pt>
                <c:pt idx="22">
                  <c:v>966.07999999999993</c:v>
                </c:pt>
                <c:pt idx="23">
                  <c:v>764.87999999999988</c:v>
                </c:pt>
                <c:pt idx="24">
                  <c:v>1256.0014424714043</c:v>
                </c:pt>
                <c:pt idx="25">
                  <c:v>1044.7855000000002</c:v>
                </c:pt>
                <c:pt idx="26">
                  <c:v>818.17604000000006</c:v>
                </c:pt>
                <c:pt idx="27">
                  <c:v>985.4982500000001</c:v>
                </c:pt>
                <c:pt idx="28">
                  <c:v>847.03499999999985</c:v>
                </c:pt>
                <c:pt idx="29">
                  <c:v>1041.3810000000001</c:v>
                </c:pt>
                <c:pt idx="30">
                  <c:v>839.06999999999994</c:v>
                </c:pt>
                <c:pt idx="31">
                  <c:v>694.1400000000001</c:v>
                </c:pt>
                <c:pt idx="32">
                  <c:v>1089.3257799999999</c:v>
                </c:pt>
                <c:pt idx="33">
                  <c:v>711.48999999999978</c:v>
                </c:pt>
                <c:pt idx="34">
                  <c:v>926.78</c:v>
                </c:pt>
                <c:pt idx="35">
                  <c:v>711.48999999999978</c:v>
                </c:pt>
                <c:pt idx="37">
                  <c:v>168.76458059999993</c:v>
                </c:pt>
                <c:pt idx="38">
                  <c:v>195.41709000000014</c:v>
                </c:pt>
                <c:pt idx="39">
                  <c:v>154.17821869999989</c:v>
                </c:pt>
                <c:pt idx="40">
                  <c:v>168.68874000000017</c:v>
                </c:pt>
                <c:pt idx="41">
                  <c:v>151.05305599999997</c:v>
                </c:pt>
                <c:pt idx="42">
                  <c:v>189.82385399999998</c:v>
                </c:pt>
                <c:pt idx="43">
                  <c:v>238.76078820000009</c:v>
                </c:pt>
                <c:pt idx="44">
                  <c:v>158.35500999999988</c:v>
                </c:pt>
                <c:pt idx="45">
                  <c:v>536.16707099999996</c:v>
                </c:pt>
                <c:pt idx="46">
                  <c:v>867.36331000000007</c:v>
                </c:pt>
                <c:pt idx="47">
                  <c:v>474.40814299999977</c:v>
                </c:pt>
                <c:pt idx="48">
                  <c:v>727.76514799999995</c:v>
                </c:pt>
                <c:pt idx="50">
                  <c:v>163.38441616804994</c:v>
                </c:pt>
                <c:pt idx="51">
                  <c:v>45.647903482500169</c:v>
                </c:pt>
                <c:pt idx="52">
                  <c:v>291.70308677399976</c:v>
                </c:pt>
                <c:pt idx="53">
                  <c:v>96.820305576500232</c:v>
                </c:pt>
                <c:pt idx="54">
                  <c:v>300.95332250499996</c:v>
                </c:pt>
                <c:pt idx="55">
                  <c:v>86.114729140000009</c:v>
                </c:pt>
                <c:pt idx="56">
                  <c:v>416.6619281978999</c:v>
                </c:pt>
                <c:pt idx="57">
                  <c:v>82.778194228949587</c:v>
                </c:pt>
                <c:pt idx="58">
                  <c:v>484.93195964894994</c:v>
                </c:pt>
                <c:pt idx="59">
                  <c:v>82.778194228949587</c:v>
                </c:pt>
                <c:pt idx="60">
                  <c:v>679.28426258604964</c:v>
                </c:pt>
                <c:pt idx="61">
                  <c:v>633.01401284000031</c:v>
                </c:pt>
                <c:pt idx="63">
                  <c:v>155.88650376200019</c:v>
                </c:pt>
                <c:pt idx="64">
                  <c:v>185.69397000000004</c:v>
                </c:pt>
                <c:pt idx="65">
                  <c:v>138.5505791999999</c:v>
                </c:pt>
                <c:pt idx="66">
                  <c:v>181.03868167000007</c:v>
                </c:pt>
                <c:pt idx="67">
                  <c:v>159.05892232999997</c:v>
                </c:pt>
                <c:pt idx="68">
                  <c:v>259.02214767000009</c:v>
                </c:pt>
                <c:pt idx="69">
                  <c:v>268.29674015210014</c:v>
                </c:pt>
                <c:pt idx="70">
                  <c:v>247.31211999999994</c:v>
                </c:pt>
                <c:pt idx="71">
                  <c:v>514.56771849999984</c:v>
                </c:pt>
                <c:pt idx="72">
                  <c:v>750.52175000000034</c:v>
                </c:pt>
                <c:pt idx="73">
                  <c:v>741.41689599999995</c:v>
                </c:pt>
                <c:pt idx="74">
                  <c:v>630.35216359500032</c:v>
                </c:pt>
                <c:pt idx="76">
                  <c:v>21.529734129419921</c:v>
                </c:pt>
                <c:pt idx="77">
                  <c:v>16.058247843000117</c:v>
                </c:pt>
                <c:pt idx="78">
                  <c:v>111.28469000000007</c:v>
                </c:pt>
                <c:pt idx="79">
                  <c:v>78.687957843000049</c:v>
                </c:pt>
                <c:pt idx="80">
                  <c:v>98.725899260999995</c:v>
                </c:pt>
                <c:pt idx="81">
                  <c:v>188.77319999999997</c:v>
                </c:pt>
                <c:pt idx="82">
                  <c:v>159.73248397645</c:v>
                </c:pt>
                <c:pt idx="83">
                  <c:v>254.82854099999986</c:v>
                </c:pt>
                <c:pt idx="84">
                  <c:v>346.52774199999999</c:v>
                </c:pt>
                <c:pt idx="85">
                  <c:v>516.70114099999989</c:v>
                </c:pt>
                <c:pt idx="86">
                  <c:v>325.50886609999992</c:v>
                </c:pt>
                <c:pt idx="87">
                  <c:v>650.99466409999991</c:v>
                </c:pt>
                <c:pt idx="88">
                  <c:v>67.705837320000001</c:v>
                </c:pt>
                <c:pt idx="89">
                  <c:v>68.12462800000003</c:v>
                </c:pt>
                <c:pt idx="90">
                  <c:v>107.29668400000003</c:v>
                </c:pt>
                <c:pt idx="91">
                  <c:v>68.12462800000003</c:v>
                </c:pt>
                <c:pt idx="92">
                  <c:v>84.666427999999996</c:v>
                </c:pt>
                <c:pt idx="93">
                  <c:v>164.75139999999999</c:v>
                </c:pt>
                <c:pt idx="94">
                  <c:v>88.86488600000007</c:v>
                </c:pt>
                <c:pt idx="95">
                  <c:v>237.68809240000007</c:v>
                </c:pt>
                <c:pt idx="96">
                  <c:v>250.9829960000003</c:v>
                </c:pt>
                <c:pt idx="97">
                  <c:v>396.24209240000005</c:v>
                </c:pt>
                <c:pt idx="98">
                  <c:v>224.97345200000007</c:v>
                </c:pt>
                <c:pt idx="99">
                  <c:v>375.16995999999995</c:v>
                </c:pt>
              </c:numCache>
            </c:numRef>
          </c:val>
          <c:extLst>
            <c:ext xmlns:c16="http://schemas.microsoft.com/office/drawing/2014/chart" uri="{C3380CC4-5D6E-409C-BE32-E72D297353CC}">
              <c16:uniqueId val="{00000079-2ACF-4FC2-9D69-63D3CA1C1B11}"/>
            </c:ext>
          </c:extLst>
        </c:ser>
        <c:dLbls>
          <c:showLegendKey val="0"/>
          <c:showVal val="0"/>
          <c:showCatName val="0"/>
          <c:showSerName val="0"/>
          <c:showPercent val="0"/>
          <c:showBubbleSize val="0"/>
        </c:dLbls>
        <c:gapWidth val="50"/>
        <c:overlap val="100"/>
        <c:axId val="1045063272"/>
        <c:axId val="1045060648"/>
      </c:barChart>
      <c:barChart>
        <c:barDir val="bar"/>
        <c:grouping val="stacked"/>
        <c:varyColors val="0"/>
        <c:ser>
          <c:idx val="2"/>
          <c:order val="2"/>
          <c:tx>
            <c:strRef>
              <c:f>'Fig 2.6'!$G$6</c:f>
              <c:strCache>
                <c:ptCount val="1"/>
                <c:pt idx="0">
                  <c:v>Median</c:v>
                </c:pt>
              </c:strCache>
            </c:strRef>
          </c:tx>
          <c:spPr>
            <a:noFill/>
            <a:ln>
              <a:noFill/>
            </a:ln>
            <a:effectLst/>
          </c:spPr>
          <c:invertIfNegative val="0"/>
          <c:cat>
            <c:multiLvlStrRef>
              <c:f>'Fig 2.6'!$B$7:$D$106</c:f>
              <c:multiLvlStrCache>
                <c:ptCount val="100"/>
                <c:lvl>
                  <c:pt idx="0">
                    <c:v>Market</c:v>
                  </c:pt>
                  <c:pt idx="1">
                    <c:v>Standing</c:v>
                  </c:pt>
                  <c:pt idx="2">
                    <c:v>Market</c:v>
                  </c:pt>
                  <c:pt idx="3">
                    <c:v>Standing</c:v>
                  </c:pt>
                  <c:pt idx="4">
                    <c:v>Market</c:v>
                  </c:pt>
                  <c:pt idx="5">
                    <c:v>Standing</c:v>
                  </c:pt>
                  <c:pt idx="6">
                    <c:v>Market</c:v>
                  </c:pt>
                  <c:pt idx="7">
                    <c:v>Standing</c:v>
                  </c:pt>
                  <c:pt idx="8">
                    <c:v>Market</c:v>
                  </c:pt>
                  <c:pt idx="9">
                    <c:v>Standing</c:v>
                  </c:pt>
                  <c:pt idx="10">
                    <c:v>Market</c:v>
                  </c:pt>
                  <c:pt idx="11">
                    <c:v>Standing</c:v>
                  </c:pt>
                  <c:pt idx="12">
                    <c:v>Market</c:v>
                  </c:pt>
                  <c:pt idx="13">
                    <c:v>Standing</c:v>
                  </c:pt>
                  <c:pt idx="14">
                    <c:v>Market</c:v>
                  </c:pt>
                  <c:pt idx="15">
                    <c:v>Standing</c:v>
                  </c:pt>
                  <c:pt idx="16">
                    <c:v>Market</c:v>
                  </c:pt>
                  <c:pt idx="17">
                    <c:v>Standing</c:v>
                  </c:pt>
                  <c:pt idx="18">
                    <c:v>Market</c:v>
                  </c:pt>
                  <c:pt idx="19">
                    <c:v>Standing</c:v>
                  </c:pt>
                  <c:pt idx="20">
                    <c:v>Market</c:v>
                  </c:pt>
                  <c:pt idx="21">
                    <c:v>Standing</c:v>
                  </c:pt>
                  <c:pt idx="22">
                    <c:v>Market</c:v>
                  </c:pt>
                  <c:pt idx="23">
                    <c:v>Standing</c:v>
                  </c:pt>
                  <c:pt idx="24">
                    <c:v>Market</c:v>
                  </c:pt>
                  <c:pt idx="25">
                    <c:v>Standing</c:v>
                  </c:pt>
                  <c:pt idx="26">
                    <c:v>Market</c:v>
                  </c:pt>
                  <c:pt idx="27">
                    <c:v>Standing</c:v>
                  </c:pt>
                  <c:pt idx="28">
                    <c:v>Market</c:v>
                  </c:pt>
                  <c:pt idx="29">
                    <c:v>Standing</c:v>
                  </c:pt>
                  <c:pt idx="30">
                    <c:v>Market</c:v>
                  </c:pt>
                  <c:pt idx="31">
                    <c:v>Standing</c:v>
                  </c:pt>
                  <c:pt idx="32">
                    <c:v>Market</c:v>
                  </c:pt>
                  <c:pt idx="33">
                    <c:v>Standing</c:v>
                  </c:pt>
                  <c:pt idx="34">
                    <c:v>Market</c:v>
                  </c:pt>
                  <c:pt idx="35">
                    <c:v>Standing</c:v>
                  </c:pt>
                  <c:pt idx="37">
                    <c:v>Market</c:v>
                  </c:pt>
                  <c:pt idx="38">
                    <c:v>Standing</c:v>
                  </c:pt>
                  <c:pt idx="39">
                    <c:v>Market</c:v>
                  </c:pt>
                  <c:pt idx="40">
                    <c:v>Standing</c:v>
                  </c:pt>
                  <c:pt idx="41">
                    <c:v>Market</c:v>
                  </c:pt>
                  <c:pt idx="42">
                    <c:v>Standing</c:v>
                  </c:pt>
                  <c:pt idx="43">
                    <c:v>Market</c:v>
                  </c:pt>
                  <c:pt idx="44">
                    <c:v>Standing</c:v>
                  </c:pt>
                  <c:pt idx="45">
                    <c:v>Market</c:v>
                  </c:pt>
                  <c:pt idx="46">
                    <c:v>Standing</c:v>
                  </c:pt>
                  <c:pt idx="47">
                    <c:v>Market</c:v>
                  </c:pt>
                  <c:pt idx="48">
                    <c:v>Standing</c:v>
                  </c:pt>
                  <c:pt idx="50">
                    <c:v>Market</c:v>
                  </c:pt>
                  <c:pt idx="51">
                    <c:v>Standing</c:v>
                  </c:pt>
                  <c:pt idx="52">
                    <c:v>Market</c:v>
                  </c:pt>
                  <c:pt idx="53">
                    <c:v>Standing</c:v>
                  </c:pt>
                  <c:pt idx="54">
                    <c:v>Market</c:v>
                  </c:pt>
                  <c:pt idx="55">
                    <c:v>Standing</c:v>
                  </c:pt>
                  <c:pt idx="56">
                    <c:v>Market</c:v>
                  </c:pt>
                  <c:pt idx="57">
                    <c:v>Standing</c:v>
                  </c:pt>
                  <c:pt idx="58">
                    <c:v>Market</c:v>
                  </c:pt>
                  <c:pt idx="59">
                    <c:v>Standing</c:v>
                  </c:pt>
                  <c:pt idx="60">
                    <c:v>Market</c:v>
                  </c:pt>
                  <c:pt idx="61">
                    <c:v>Standing</c:v>
                  </c:pt>
                  <c:pt idx="63">
                    <c:v>Market</c:v>
                  </c:pt>
                  <c:pt idx="64">
                    <c:v>Standing</c:v>
                  </c:pt>
                  <c:pt idx="65">
                    <c:v>Market</c:v>
                  </c:pt>
                  <c:pt idx="66">
                    <c:v>Standing</c:v>
                  </c:pt>
                  <c:pt idx="67">
                    <c:v>Market</c:v>
                  </c:pt>
                  <c:pt idx="68">
                    <c:v>Standing</c:v>
                  </c:pt>
                  <c:pt idx="69">
                    <c:v>Market</c:v>
                  </c:pt>
                  <c:pt idx="70">
                    <c:v>Standing</c:v>
                  </c:pt>
                  <c:pt idx="71">
                    <c:v>Market</c:v>
                  </c:pt>
                  <c:pt idx="72">
                    <c:v>Standing</c:v>
                  </c:pt>
                  <c:pt idx="73">
                    <c:v>Market</c:v>
                  </c:pt>
                  <c:pt idx="74">
                    <c:v>Standing</c:v>
                  </c:pt>
                  <c:pt idx="76">
                    <c:v>Market</c:v>
                  </c:pt>
                  <c:pt idx="77">
                    <c:v>Standing</c:v>
                  </c:pt>
                  <c:pt idx="78">
                    <c:v>Market</c:v>
                  </c:pt>
                  <c:pt idx="79">
                    <c:v>Standing</c:v>
                  </c:pt>
                  <c:pt idx="80">
                    <c:v>Market</c:v>
                  </c:pt>
                  <c:pt idx="81">
                    <c:v>Standing</c:v>
                  </c:pt>
                  <c:pt idx="82">
                    <c:v>Market</c:v>
                  </c:pt>
                  <c:pt idx="83">
                    <c:v>Standing</c:v>
                  </c:pt>
                  <c:pt idx="84">
                    <c:v>Market</c:v>
                  </c:pt>
                  <c:pt idx="85">
                    <c:v>Standing</c:v>
                  </c:pt>
                  <c:pt idx="86">
                    <c:v>Market</c:v>
                  </c:pt>
                  <c:pt idx="87">
                    <c:v>Standing</c:v>
                  </c:pt>
                  <c:pt idx="88">
                    <c:v>Market</c:v>
                  </c:pt>
                  <c:pt idx="89">
                    <c:v>Standing</c:v>
                  </c:pt>
                  <c:pt idx="90">
                    <c:v>Market</c:v>
                  </c:pt>
                  <c:pt idx="91">
                    <c:v>Standing</c:v>
                  </c:pt>
                  <c:pt idx="92">
                    <c:v>Market</c:v>
                  </c:pt>
                  <c:pt idx="93">
                    <c:v>Standing</c:v>
                  </c:pt>
                  <c:pt idx="94">
                    <c:v>Market</c:v>
                  </c:pt>
                  <c:pt idx="95">
                    <c:v>Standing</c:v>
                  </c:pt>
                  <c:pt idx="96">
                    <c:v>Market</c:v>
                  </c:pt>
                  <c:pt idx="97">
                    <c:v>Standing</c:v>
                  </c:pt>
                  <c:pt idx="98">
                    <c:v>Market</c:v>
                  </c:pt>
                  <c:pt idx="99">
                    <c:v>Standing</c:v>
                  </c:pt>
                </c:lvl>
                <c:lvl>
                  <c:pt idx="0">
                    <c:v>2017–18</c:v>
                  </c:pt>
                  <c:pt idx="2">
                    <c:v>2018–19</c:v>
                  </c:pt>
                  <c:pt idx="4">
                    <c:v>2019–20</c:v>
                  </c:pt>
                  <c:pt idx="6">
                    <c:v>2020–21</c:v>
                  </c:pt>
                  <c:pt idx="8">
                    <c:v>2021–22</c:v>
                  </c:pt>
                  <c:pt idx="10">
                    <c:v>2022–23</c:v>
                  </c:pt>
                  <c:pt idx="12">
                    <c:v>2017–18</c:v>
                  </c:pt>
                  <c:pt idx="14">
                    <c:v>2018–19</c:v>
                  </c:pt>
                  <c:pt idx="16">
                    <c:v>2019–20</c:v>
                  </c:pt>
                  <c:pt idx="18">
                    <c:v>2020–21</c:v>
                  </c:pt>
                  <c:pt idx="20">
                    <c:v>2021–22</c:v>
                  </c:pt>
                  <c:pt idx="22">
                    <c:v>2022–23</c:v>
                  </c:pt>
                  <c:pt idx="24">
                    <c:v>2017–18</c:v>
                  </c:pt>
                  <c:pt idx="26">
                    <c:v>2018–19</c:v>
                  </c:pt>
                  <c:pt idx="28">
                    <c:v>2019–20</c:v>
                  </c:pt>
                  <c:pt idx="30">
                    <c:v>2020–21</c:v>
                  </c:pt>
                  <c:pt idx="32">
                    <c:v>2021–22</c:v>
                  </c:pt>
                  <c:pt idx="34">
                    <c:v>2022–23</c:v>
                  </c:pt>
                  <c:pt idx="37">
                    <c:v>2017–18</c:v>
                  </c:pt>
                  <c:pt idx="39">
                    <c:v>2018–19</c:v>
                  </c:pt>
                  <c:pt idx="41">
                    <c:v>2019–20</c:v>
                  </c:pt>
                  <c:pt idx="43">
                    <c:v>2020–21</c:v>
                  </c:pt>
                  <c:pt idx="45">
                    <c:v>2021–22</c:v>
                  </c:pt>
                  <c:pt idx="47">
                    <c:v>2022–23</c:v>
                  </c:pt>
                  <c:pt idx="50">
                    <c:v>2017–18</c:v>
                  </c:pt>
                  <c:pt idx="52">
                    <c:v>2018–19</c:v>
                  </c:pt>
                  <c:pt idx="54">
                    <c:v>2019–20</c:v>
                  </c:pt>
                  <c:pt idx="56">
                    <c:v>2020–21</c:v>
                  </c:pt>
                  <c:pt idx="58">
                    <c:v>2021–22</c:v>
                  </c:pt>
                  <c:pt idx="60">
                    <c:v>2022–23</c:v>
                  </c:pt>
                  <c:pt idx="63">
                    <c:v>2017–18</c:v>
                  </c:pt>
                  <c:pt idx="65">
                    <c:v>2018–19</c:v>
                  </c:pt>
                  <c:pt idx="67">
                    <c:v>2019–20</c:v>
                  </c:pt>
                  <c:pt idx="69">
                    <c:v>2020–21</c:v>
                  </c:pt>
                  <c:pt idx="71">
                    <c:v>2021–22</c:v>
                  </c:pt>
                  <c:pt idx="73">
                    <c:v>2022–23</c:v>
                  </c:pt>
                  <c:pt idx="76">
                    <c:v>2017–18</c:v>
                  </c:pt>
                  <c:pt idx="78">
                    <c:v>2018–19</c:v>
                  </c:pt>
                  <c:pt idx="80">
                    <c:v>2019–20</c:v>
                  </c:pt>
                  <c:pt idx="82">
                    <c:v>2020–21</c:v>
                  </c:pt>
                  <c:pt idx="84">
                    <c:v>2021–22</c:v>
                  </c:pt>
                  <c:pt idx="86">
                    <c:v>2022–23</c:v>
                  </c:pt>
                  <c:pt idx="88">
                    <c:v>2017–18</c:v>
                  </c:pt>
                  <c:pt idx="90">
                    <c:v>2018–19</c:v>
                  </c:pt>
                  <c:pt idx="92">
                    <c:v>2019–20</c:v>
                  </c:pt>
                  <c:pt idx="94">
                    <c:v>2020–21</c:v>
                  </c:pt>
                  <c:pt idx="96">
                    <c:v>2021–22</c:v>
                  </c:pt>
                  <c:pt idx="98">
                    <c:v>2022–23</c:v>
                  </c:pt>
                </c:lvl>
                <c:lvl>
                  <c:pt idx="0">
                    <c:v>Multinet Gas (Vic)</c:v>
                  </c:pt>
                  <c:pt idx="12">
                    <c:v>AusNet Gas Services (Vic)</c:v>
                  </c:pt>
                  <c:pt idx="24">
                    <c:v>AGN (Vic &amp; Albury)</c:v>
                  </c:pt>
                  <c:pt idx="37">
                    <c:v>AGN (SA)</c:v>
                  </c:pt>
                  <c:pt idx="50">
                    <c:v>Evoenergy (ACT)</c:v>
                  </c:pt>
                  <c:pt idx="63">
                    <c:v>Jemena Gas Networks (NSW)</c:v>
                  </c:pt>
                  <c:pt idx="76">
                    <c:v>AGN (Qld)</c:v>
                  </c:pt>
                  <c:pt idx="88">
                    <c:v>Allgas Energy (Qld)</c:v>
                  </c:pt>
                </c:lvl>
              </c:multiLvlStrCache>
            </c:multiLvlStrRef>
          </c:cat>
          <c:val>
            <c:numRef>
              <c:f>'Fig 2.6'!$G$7:$G$106</c:f>
              <c:numCache>
                <c:formatCode>_("$"* #,##0_);_("$"* \(#,##0\);_("$"* "-"??_);_(@_)</c:formatCode>
                <c:ptCount val="100"/>
                <c:pt idx="0">
                  <c:v>1317.2641945205478</c:v>
                </c:pt>
                <c:pt idx="1">
                  <c:v>1562.9709172602738</c:v>
                </c:pt>
                <c:pt idx="2">
                  <c:v>1332.0551184931505</c:v>
                </c:pt>
                <c:pt idx="3">
                  <c:v>1635.817006849315</c:v>
                </c:pt>
                <c:pt idx="4">
                  <c:v>1303.704</c:v>
                </c:pt>
                <c:pt idx="5">
                  <c:v>1708.2449999999999</c:v>
                </c:pt>
                <c:pt idx="6">
                  <c:v>1299.06</c:v>
                </c:pt>
                <c:pt idx="7">
                  <c:v>1686.8899999999999</c:v>
                </c:pt>
                <c:pt idx="8">
                  <c:v>1418.1306144999999</c:v>
                </c:pt>
                <c:pt idx="9">
                  <c:v>1741.5941330000001</c:v>
                </c:pt>
                <c:pt idx="10">
                  <c:v>1566.4351999999999</c:v>
                </c:pt>
                <c:pt idx="11">
                  <c:v>1755.4754479999999</c:v>
                </c:pt>
                <c:pt idx="12">
                  <c:v>1302.1996493150684</c:v>
                </c:pt>
                <c:pt idx="13">
                  <c:v>1536.7606366210043</c:v>
                </c:pt>
                <c:pt idx="14">
                  <c:v>1325.8826306301371</c:v>
                </c:pt>
                <c:pt idx="15">
                  <c:v>1608.1430410958903</c:v>
                </c:pt>
                <c:pt idx="16">
                  <c:v>1288.3095000000001</c:v>
                </c:pt>
                <c:pt idx="17">
                  <c:v>1683.7060000000001</c:v>
                </c:pt>
                <c:pt idx="18">
                  <c:v>1264.645</c:v>
                </c:pt>
                <c:pt idx="19">
                  <c:v>1601.28</c:v>
                </c:pt>
                <c:pt idx="20">
                  <c:v>1377.5970000000002</c:v>
                </c:pt>
                <c:pt idx="21">
                  <c:v>1667.105</c:v>
                </c:pt>
                <c:pt idx="22">
                  <c:v>1504.4535860000001</c:v>
                </c:pt>
                <c:pt idx="23">
                  <c:v>1645.6</c:v>
                </c:pt>
                <c:pt idx="24">
                  <c:v>1343.6339671232877</c:v>
                </c:pt>
                <c:pt idx="25">
                  <c:v>1616.0311447500001</c:v>
                </c:pt>
                <c:pt idx="26">
                  <c:v>1374.8378379999999</c:v>
                </c:pt>
                <c:pt idx="27">
                  <c:v>1661.8030000000003</c:v>
                </c:pt>
                <c:pt idx="28">
                  <c:v>1355.2469999999998</c:v>
                </c:pt>
                <c:pt idx="29">
                  <c:v>1749.76</c:v>
                </c:pt>
                <c:pt idx="30">
                  <c:v>1273.5450000000001</c:v>
                </c:pt>
                <c:pt idx="31">
                  <c:v>1656.03</c:v>
                </c:pt>
                <c:pt idx="32">
                  <c:v>1393.1213965000002</c:v>
                </c:pt>
                <c:pt idx="33">
                  <c:v>1712.8545280000001</c:v>
                </c:pt>
                <c:pt idx="34">
                  <c:v>1540.0605999999998</c:v>
                </c:pt>
                <c:pt idx="35">
                  <c:v>1713.375892</c:v>
                </c:pt>
                <c:pt idx="37">
                  <c:v>903.55901900000003</c:v>
                </c:pt>
                <c:pt idx="38">
                  <c:v>980.00210000000004</c:v>
                </c:pt>
                <c:pt idx="39">
                  <c:v>901.60193200000015</c:v>
                </c:pt>
                <c:pt idx="40">
                  <c:v>980.00210000000004</c:v>
                </c:pt>
                <c:pt idx="41">
                  <c:v>934.96148746000017</c:v>
                </c:pt>
                <c:pt idx="42">
                  <c:v>1027.430206</c:v>
                </c:pt>
                <c:pt idx="43">
                  <c:v>932.31930000000023</c:v>
                </c:pt>
                <c:pt idx="44">
                  <c:v>1054.2175941</c:v>
                </c:pt>
                <c:pt idx="45">
                  <c:v>956.96568605000016</c:v>
                </c:pt>
                <c:pt idx="46">
                  <c:v>1060.8914382000003</c:v>
                </c:pt>
                <c:pt idx="47">
                  <c:v>1098.37886785</c:v>
                </c:pt>
                <c:pt idx="48">
                  <c:v>1170.7277449999999</c:v>
                </c:pt>
                <c:pt idx="50">
                  <c:v>1382.1213361120001</c:v>
                </c:pt>
                <c:pt idx="51">
                  <c:v>1456.1115440574999</c:v>
                </c:pt>
                <c:pt idx="52">
                  <c:v>1342.675142727875</c:v>
                </c:pt>
                <c:pt idx="53">
                  <c:v>1499.6327280000003</c:v>
                </c:pt>
                <c:pt idx="54">
                  <c:v>1352.7391006481002</c:v>
                </c:pt>
                <c:pt idx="55">
                  <c:v>1552.8433135545001</c:v>
                </c:pt>
                <c:pt idx="56">
                  <c:v>1368.7363039493</c:v>
                </c:pt>
                <c:pt idx="57">
                  <c:v>1556.3538753950002</c:v>
                </c:pt>
                <c:pt idx="58">
                  <c:v>1415.712136846</c:v>
                </c:pt>
                <c:pt idx="59">
                  <c:v>1558.35693079</c:v>
                </c:pt>
                <c:pt idx="60">
                  <c:v>1497.5264467363202</c:v>
                </c:pt>
                <c:pt idx="61">
                  <c:v>1646.77042618</c:v>
                </c:pt>
                <c:pt idx="63">
                  <c:v>772.22675200000003</c:v>
                </c:pt>
                <c:pt idx="64">
                  <c:v>877.39605084999994</c:v>
                </c:pt>
                <c:pt idx="65">
                  <c:v>755.23993599999994</c:v>
                </c:pt>
                <c:pt idx="66">
                  <c:v>889.86698075000004</c:v>
                </c:pt>
                <c:pt idx="67">
                  <c:v>763.82944550000002</c:v>
                </c:pt>
                <c:pt idx="68">
                  <c:v>911.09167732000014</c:v>
                </c:pt>
                <c:pt idx="69">
                  <c:v>732.57483816000013</c:v>
                </c:pt>
                <c:pt idx="70">
                  <c:v>865.559650175</c:v>
                </c:pt>
                <c:pt idx="71">
                  <c:v>765.43505280000011</c:v>
                </c:pt>
                <c:pt idx="72">
                  <c:v>865.559650175</c:v>
                </c:pt>
                <c:pt idx="73">
                  <c:v>887.61423057395018</c:v>
                </c:pt>
                <c:pt idx="74">
                  <c:v>969.80429040000024</c:v>
                </c:pt>
                <c:pt idx="76">
                  <c:v>629.06027800000004</c:v>
                </c:pt>
                <c:pt idx="77">
                  <c:v>647.22547607850004</c:v>
                </c:pt>
                <c:pt idx="78">
                  <c:v>623.66753303535995</c:v>
                </c:pt>
                <c:pt idx="79">
                  <c:v>655.2546000000001</c:v>
                </c:pt>
                <c:pt idx="80">
                  <c:v>597.74386100000004</c:v>
                </c:pt>
                <c:pt idx="81">
                  <c:v>678.14870200000007</c:v>
                </c:pt>
                <c:pt idx="82">
                  <c:v>560.43713604999994</c:v>
                </c:pt>
                <c:pt idx="83">
                  <c:v>672.48890397645005</c:v>
                </c:pt>
                <c:pt idx="84">
                  <c:v>669.89084737630014</c:v>
                </c:pt>
                <c:pt idx="85">
                  <c:v>694.70993751169999</c:v>
                </c:pt>
                <c:pt idx="86">
                  <c:v>703.426152</c:v>
                </c:pt>
                <c:pt idx="87">
                  <c:v>750.85560000000009</c:v>
                </c:pt>
                <c:pt idx="88">
                  <c:v>680.08877200000006</c:v>
                </c:pt>
                <c:pt idx="89">
                  <c:v>714.15108600000008</c:v>
                </c:pt>
                <c:pt idx="90">
                  <c:v>672.36861955999996</c:v>
                </c:pt>
                <c:pt idx="91">
                  <c:v>714.15108600000008</c:v>
                </c:pt>
                <c:pt idx="92">
                  <c:v>662.72197079000011</c:v>
                </c:pt>
                <c:pt idx="93">
                  <c:v>774.38079400000004</c:v>
                </c:pt>
                <c:pt idx="94">
                  <c:v>656.45586049999997</c:v>
                </c:pt>
                <c:pt idx="95">
                  <c:v>708.19980000000021</c:v>
                </c:pt>
                <c:pt idx="96">
                  <c:v>670.36388870000008</c:v>
                </c:pt>
                <c:pt idx="97">
                  <c:v>742.95469600000001</c:v>
                </c:pt>
                <c:pt idx="98">
                  <c:v>728.56696495000006</c:v>
                </c:pt>
                <c:pt idx="99">
                  <c:v>827.03181000000018</c:v>
                </c:pt>
              </c:numCache>
            </c:numRef>
          </c:val>
          <c:extLst>
            <c:ext xmlns:c16="http://schemas.microsoft.com/office/drawing/2014/chart" uri="{C3380CC4-5D6E-409C-BE32-E72D297353CC}">
              <c16:uniqueId val="{0000007A-2ACF-4FC2-9D69-63D3CA1C1B11}"/>
            </c:ext>
          </c:extLst>
        </c:ser>
        <c:ser>
          <c:idx val="3"/>
          <c:order val="3"/>
          <c:tx>
            <c:strRef>
              <c:f>'Fig 2.6'!$H$6</c:f>
              <c:strCache>
                <c:ptCount val="1"/>
                <c:pt idx="0">
                  <c:v>Median</c:v>
                </c:pt>
              </c:strCache>
            </c:strRef>
          </c:tx>
          <c:spPr>
            <a:solidFill>
              <a:schemeClr val="tx1"/>
            </a:solidFill>
            <a:ln>
              <a:noFill/>
            </a:ln>
            <a:effectLst/>
          </c:spPr>
          <c:invertIfNegative val="0"/>
          <c:dPt>
            <c:idx val="12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7C-2ACF-4FC2-9D69-63D3CA1C1B11}"/>
              </c:ext>
            </c:extLst>
          </c:dPt>
          <c:cat>
            <c:multiLvlStrRef>
              <c:f>'Fig 2.6'!$B$7:$D$106</c:f>
              <c:multiLvlStrCache>
                <c:ptCount val="100"/>
                <c:lvl>
                  <c:pt idx="0">
                    <c:v>Market</c:v>
                  </c:pt>
                  <c:pt idx="1">
                    <c:v>Standing</c:v>
                  </c:pt>
                  <c:pt idx="2">
                    <c:v>Market</c:v>
                  </c:pt>
                  <c:pt idx="3">
                    <c:v>Standing</c:v>
                  </c:pt>
                  <c:pt idx="4">
                    <c:v>Market</c:v>
                  </c:pt>
                  <c:pt idx="5">
                    <c:v>Standing</c:v>
                  </c:pt>
                  <c:pt idx="6">
                    <c:v>Market</c:v>
                  </c:pt>
                  <c:pt idx="7">
                    <c:v>Standing</c:v>
                  </c:pt>
                  <c:pt idx="8">
                    <c:v>Market</c:v>
                  </c:pt>
                  <c:pt idx="9">
                    <c:v>Standing</c:v>
                  </c:pt>
                  <c:pt idx="10">
                    <c:v>Market</c:v>
                  </c:pt>
                  <c:pt idx="11">
                    <c:v>Standing</c:v>
                  </c:pt>
                  <c:pt idx="12">
                    <c:v>Market</c:v>
                  </c:pt>
                  <c:pt idx="13">
                    <c:v>Standing</c:v>
                  </c:pt>
                  <c:pt idx="14">
                    <c:v>Market</c:v>
                  </c:pt>
                  <c:pt idx="15">
                    <c:v>Standing</c:v>
                  </c:pt>
                  <c:pt idx="16">
                    <c:v>Market</c:v>
                  </c:pt>
                  <c:pt idx="17">
                    <c:v>Standing</c:v>
                  </c:pt>
                  <c:pt idx="18">
                    <c:v>Market</c:v>
                  </c:pt>
                  <c:pt idx="19">
                    <c:v>Standing</c:v>
                  </c:pt>
                  <c:pt idx="20">
                    <c:v>Market</c:v>
                  </c:pt>
                  <c:pt idx="21">
                    <c:v>Standing</c:v>
                  </c:pt>
                  <c:pt idx="22">
                    <c:v>Market</c:v>
                  </c:pt>
                  <c:pt idx="23">
                    <c:v>Standing</c:v>
                  </c:pt>
                  <c:pt idx="24">
                    <c:v>Market</c:v>
                  </c:pt>
                  <c:pt idx="25">
                    <c:v>Standing</c:v>
                  </c:pt>
                  <c:pt idx="26">
                    <c:v>Market</c:v>
                  </c:pt>
                  <c:pt idx="27">
                    <c:v>Standing</c:v>
                  </c:pt>
                  <c:pt idx="28">
                    <c:v>Market</c:v>
                  </c:pt>
                  <c:pt idx="29">
                    <c:v>Standing</c:v>
                  </c:pt>
                  <c:pt idx="30">
                    <c:v>Market</c:v>
                  </c:pt>
                  <c:pt idx="31">
                    <c:v>Standing</c:v>
                  </c:pt>
                  <c:pt idx="32">
                    <c:v>Market</c:v>
                  </c:pt>
                  <c:pt idx="33">
                    <c:v>Standing</c:v>
                  </c:pt>
                  <c:pt idx="34">
                    <c:v>Market</c:v>
                  </c:pt>
                  <c:pt idx="35">
                    <c:v>Standing</c:v>
                  </c:pt>
                  <c:pt idx="37">
                    <c:v>Market</c:v>
                  </c:pt>
                  <c:pt idx="38">
                    <c:v>Standing</c:v>
                  </c:pt>
                  <c:pt idx="39">
                    <c:v>Market</c:v>
                  </c:pt>
                  <c:pt idx="40">
                    <c:v>Standing</c:v>
                  </c:pt>
                  <c:pt idx="41">
                    <c:v>Market</c:v>
                  </c:pt>
                  <c:pt idx="42">
                    <c:v>Standing</c:v>
                  </c:pt>
                  <c:pt idx="43">
                    <c:v>Market</c:v>
                  </c:pt>
                  <c:pt idx="44">
                    <c:v>Standing</c:v>
                  </c:pt>
                  <c:pt idx="45">
                    <c:v>Market</c:v>
                  </c:pt>
                  <c:pt idx="46">
                    <c:v>Standing</c:v>
                  </c:pt>
                  <c:pt idx="47">
                    <c:v>Market</c:v>
                  </c:pt>
                  <c:pt idx="48">
                    <c:v>Standing</c:v>
                  </c:pt>
                  <c:pt idx="50">
                    <c:v>Market</c:v>
                  </c:pt>
                  <c:pt idx="51">
                    <c:v>Standing</c:v>
                  </c:pt>
                  <c:pt idx="52">
                    <c:v>Market</c:v>
                  </c:pt>
                  <c:pt idx="53">
                    <c:v>Standing</c:v>
                  </c:pt>
                  <c:pt idx="54">
                    <c:v>Market</c:v>
                  </c:pt>
                  <c:pt idx="55">
                    <c:v>Standing</c:v>
                  </c:pt>
                  <c:pt idx="56">
                    <c:v>Market</c:v>
                  </c:pt>
                  <c:pt idx="57">
                    <c:v>Standing</c:v>
                  </c:pt>
                  <c:pt idx="58">
                    <c:v>Market</c:v>
                  </c:pt>
                  <c:pt idx="59">
                    <c:v>Standing</c:v>
                  </c:pt>
                  <c:pt idx="60">
                    <c:v>Market</c:v>
                  </c:pt>
                  <c:pt idx="61">
                    <c:v>Standing</c:v>
                  </c:pt>
                  <c:pt idx="63">
                    <c:v>Market</c:v>
                  </c:pt>
                  <c:pt idx="64">
                    <c:v>Standing</c:v>
                  </c:pt>
                  <c:pt idx="65">
                    <c:v>Market</c:v>
                  </c:pt>
                  <c:pt idx="66">
                    <c:v>Standing</c:v>
                  </c:pt>
                  <c:pt idx="67">
                    <c:v>Market</c:v>
                  </c:pt>
                  <c:pt idx="68">
                    <c:v>Standing</c:v>
                  </c:pt>
                  <c:pt idx="69">
                    <c:v>Market</c:v>
                  </c:pt>
                  <c:pt idx="70">
                    <c:v>Standing</c:v>
                  </c:pt>
                  <c:pt idx="71">
                    <c:v>Market</c:v>
                  </c:pt>
                  <c:pt idx="72">
                    <c:v>Standing</c:v>
                  </c:pt>
                  <c:pt idx="73">
                    <c:v>Market</c:v>
                  </c:pt>
                  <c:pt idx="74">
                    <c:v>Standing</c:v>
                  </c:pt>
                  <c:pt idx="76">
                    <c:v>Market</c:v>
                  </c:pt>
                  <c:pt idx="77">
                    <c:v>Standing</c:v>
                  </c:pt>
                  <c:pt idx="78">
                    <c:v>Market</c:v>
                  </c:pt>
                  <c:pt idx="79">
                    <c:v>Standing</c:v>
                  </c:pt>
                  <c:pt idx="80">
                    <c:v>Market</c:v>
                  </c:pt>
                  <c:pt idx="81">
                    <c:v>Standing</c:v>
                  </c:pt>
                  <c:pt idx="82">
                    <c:v>Market</c:v>
                  </c:pt>
                  <c:pt idx="83">
                    <c:v>Standing</c:v>
                  </c:pt>
                  <c:pt idx="84">
                    <c:v>Market</c:v>
                  </c:pt>
                  <c:pt idx="85">
                    <c:v>Standing</c:v>
                  </c:pt>
                  <c:pt idx="86">
                    <c:v>Market</c:v>
                  </c:pt>
                  <c:pt idx="87">
                    <c:v>Standing</c:v>
                  </c:pt>
                  <c:pt idx="88">
                    <c:v>Market</c:v>
                  </c:pt>
                  <c:pt idx="89">
                    <c:v>Standing</c:v>
                  </c:pt>
                  <c:pt idx="90">
                    <c:v>Market</c:v>
                  </c:pt>
                  <c:pt idx="91">
                    <c:v>Standing</c:v>
                  </c:pt>
                  <c:pt idx="92">
                    <c:v>Market</c:v>
                  </c:pt>
                  <c:pt idx="93">
                    <c:v>Standing</c:v>
                  </c:pt>
                  <c:pt idx="94">
                    <c:v>Market</c:v>
                  </c:pt>
                  <c:pt idx="95">
                    <c:v>Standing</c:v>
                  </c:pt>
                  <c:pt idx="96">
                    <c:v>Market</c:v>
                  </c:pt>
                  <c:pt idx="97">
                    <c:v>Standing</c:v>
                  </c:pt>
                  <c:pt idx="98">
                    <c:v>Market</c:v>
                  </c:pt>
                  <c:pt idx="99">
                    <c:v>Standing</c:v>
                  </c:pt>
                </c:lvl>
                <c:lvl>
                  <c:pt idx="0">
                    <c:v>2017–18</c:v>
                  </c:pt>
                  <c:pt idx="2">
                    <c:v>2018–19</c:v>
                  </c:pt>
                  <c:pt idx="4">
                    <c:v>2019–20</c:v>
                  </c:pt>
                  <c:pt idx="6">
                    <c:v>2020–21</c:v>
                  </c:pt>
                  <c:pt idx="8">
                    <c:v>2021–22</c:v>
                  </c:pt>
                  <c:pt idx="10">
                    <c:v>2022–23</c:v>
                  </c:pt>
                  <c:pt idx="12">
                    <c:v>2017–18</c:v>
                  </c:pt>
                  <c:pt idx="14">
                    <c:v>2018–19</c:v>
                  </c:pt>
                  <c:pt idx="16">
                    <c:v>2019–20</c:v>
                  </c:pt>
                  <c:pt idx="18">
                    <c:v>2020–21</c:v>
                  </c:pt>
                  <c:pt idx="20">
                    <c:v>2021–22</c:v>
                  </c:pt>
                  <c:pt idx="22">
                    <c:v>2022–23</c:v>
                  </c:pt>
                  <c:pt idx="24">
                    <c:v>2017–18</c:v>
                  </c:pt>
                  <c:pt idx="26">
                    <c:v>2018–19</c:v>
                  </c:pt>
                  <c:pt idx="28">
                    <c:v>2019–20</c:v>
                  </c:pt>
                  <c:pt idx="30">
                    <c:v>2020–21</c:v>
                  </c:pt>
                  <c:pt idx="32">
                    <c:v>2021–22</c:v>
                  </c:pt>
                  <c:pt idx="34">
                    <c:v>2022–23</c:v>
                  </c:pt>
                  <c:pt idx="37">
                    <c:v>2017–18</c:v>
                  </c:pt>
                  <c:pt idx="39">
                    <c:v>2018–19</c:v>
                  </c:pt>
                  <c:pt idx="41">
                    <c:v>2019–20</c:v>
                  </c:pt>
                  <c:pt idx="43">
                    <c:v>2020–21</c:v>
                  </c:pt>
                  <c:pt idx="45">
                    <c:v>2021–22</c:v>
                  </c:pt>
                  <c:pt idx="47">
                    <c:v>2022–23</c:v>
                  </c:pt>
                  <c:pt idx="50">
                    <c:v>2017–18</c:v>
                  </c:pt>
                  <c:pt idx="52">
                    <c:v>2018–19</c:v>
                  </c:pt>
                  <c:pt idx="54">
                    <c:v>2019–20</c:v>
                  </c:pt>
                  <c:pt idx="56">
                    <c:v>2020–21</c:v>
                  </c:pt>
                  <c:pt idx="58">
                    <c:v>2021–22</c:v>
                  </c:pt>
                  <c:pt idx="60">
                    <c:v>2022–23</c:v>
                  </c:pt>
                  <c:pt idx="63">
                    <c:v>2017–18</c:v>
                  </c:pt>
                  <c:pt idx="65">
                    <c:v>2018–19</c:v>
                  </c:pt>
                  <c:pt idx="67">
                    <c:v>2019–20</c:v>
                  </c:pt>
                  <c:pt idx="69">
                    <c:v>2020–21</c:v>
                  </c:pt>
                  <c:pt idx="71">
                    <c:v>2021–22</c:v>
                  </c:pt>
                  <c:pt idx="73">
                    <c:v>2022–23</c:v>
                  </c:pt>
                  <c:pt idx="76">
                    <c:v>2017–18</c:v>
                  </c:pt>
                  <c:pt idx="78">
                    <c:v>2018–19</c:v>
                  </c:pt>
                  <c:pt idx="80">
                    <c:v>2019–20</c:v>
                  </c:pt>
                  <c:pt idx="82">
                    <c:v>2020–21</c:v>
                  </c:pt>
                  <c:pt idx="84">
                    <c:v>2021–22</c:v>
                  </c:pt>
                  <c:pt idx="86">
                    <c:v>2022–23</c:v>
                  </c:pt>
                  <c:pt idx="88">
                    <c:v>2017–18</c:v>
                  </c:pt>
                  <c:pt idx="90">
                    <c:v>2018–19</c:v>
                  </c:pt>
                  <c:pt idx="92">
                    <c:v>2019–20</c:v>
                  </c:pt>
                  <c:pt idx="94">
                    <c:v>2020–21</c:v>
                  </c:pt>
                  <c:pt idx="96">
                    <c:v>2021–22</c:v>
                  </c:pt>
                  <c:pt idx="98">
                    <c:v>2022–23</c:v>
                  </c:pt>
                </c:lvl>
                <c:lvl>
                  <c:pt idx="0">
                    <c:v>Multinet Gas (Vic)</c:v>
                  </c:pt>
                  <c:pt idx="12">
                    <c:v>AusNet Gas Services (Vic)</c:v>
                  </c:pt>
                  <c:pt idx="24">
                    <c:v>AGN (Vic &amp; Albury)</c:v>
                  </c:pt>
                  <c:pt idx="37">
                    <c:v>AGN (SA)</c:v>
                  </c:pt>
                  <c:pt idx="50">
                    <c:v>Evoenergy (ACT)</c:v>
                  </c:pt>
                  <c:pt idx="63">
                    <c:v>Jemena Gas Networks (NSW)</c:v>
                  </c:pt>
                  <c:pt idx="76">
                    <c:v>AGN (Qld)</c:v>
                  </c:pt>
                  <c:pt idx="88">
                    <c:v>Allgas Energy (Qld)</c:v>
                  </c:pt>
                </c:lvl>
              </c:multiLvlStrCache>
            </c:multiLvlStrRef>
          </c:cat>
          <c:val>
            <c:numRef>
              <c:f>'Fig 2.6'!$H$7:$H$106</c:f>
              <c:numCache>
                <c:formatCode>General</c:formatCode>
                <c:ptCount val="10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5</c:v>
                </c:pt>
                <c:pt idx="25">
                  <c:v>6</c:v>
                </c:pt>
                <c:pt idx="26">
                  <c:v>7</c:v>
                </c:pt>
                <c:pt idx="27">
                  <c:v>8</c:v>
                </c:pt>
                <c:pt idx="28">
                  <c:v>9</c:v>
                </c:pt>
                <c:pt idx="29">
                  <c:v>10</c:v>
                </c:pt>
                <c:pt idx="30">
                  <c:v>11</c:v>
                </c:pt>
                <c:pt idx="31">
                  <c:v>12</c:v>
                </c:pt>
                <c:pt idx="32">
                  <c:v>13</c:v>
                </c:pt>
                <c:pt idx="33">
                  <c:v>14</c:v>
                </c:pt>
                <c:pt idx="34">
                  <c:v>15</c:v>
                </c:pt>
                <c:pt idx="35">
                  <c:v>16</c:v>
                </c:pt>
                <c:pt idx="37">
                  <c:v>4</c:v>
                </c:pt>
                <c:pt idx="38">
                  <c:v>4</c:v>
                </c:pt>
                <c:pt idx="39">
                  <c:v>4</c:v>
                </c:pt>
                <c:pt idx="40">
                  <c:v>4</c:v>
                </c:pt>
                <c:pt idx="41">
                  <c:v>4</c:v>
                </c:pt>
                <c:pt idx="42">
                  <c:v>4</c:v>
                </c:pt>
                <c:pt idx="43">
                  <c:v>4</c:v>
                </c:pt>
                <c:pt idx="44">
                  <c:v>4</c:v>
                </c:pt>
                <c:pt idx="45">
                  <c:v>4</c:v>
                </c:pt>
                <c:pt idx="46">
                  <c:v>4</c:v>
                </c:pt>
                <c:pt idx="47">
                  <c:v>4</c:v>
                </c:pt>
                <c:pt idx="48">
                  <c:v>4</c:v>
                </c:pt>
                <c:pt idx="50">
                  <c:v>4</c:v>
                </c:pt>
                <c:pt idx="51">
                  <c:v>4</c:v>
                </c:pt>
                <c:pt idx="52">
                  <c:v>4</c:v>
                </c:pt>
                <c:pt idx="53">
                  <c:v>4</c:v>
                </c:pt>
                <c:pt idx="54">
                  <c:v>4</c:v>
                </c:pt>
                <c:pt idx="55">
                  <c:v>4</c:v>
                </c:pt>
                <c:pt idx="56">
                  <c:v>4</c:v>
                </c:pt>
                <c:pt idx="57">
                  <c:v>4</c:v>
                </c:pt>
                <c:pt idx="58">
                  <c:v>4</c:v>
                </c:pt>
                <c:pt idx="59">
                  <c:v>4</c:v>
                </c:pt>
                <c:pt idx="60">
                  <c:v>4</c:v>
                </c:pt>
                <c:pt idx="61">
                  <c:v>4</c:v>
                </c:pt>
                <c:pt idx="63">
                  <c:v>4</c:v>
                </c:pt>
                <c:pt idx="64">
                  <c:v>4</c:v>
                </c:pt>
                <c:pt idx="65">
                  <c:v>4</c:v>
                </c:pt>
                <c:pt idx="66">
                  <c:v>4</c:v>
                </c:pt>
                <c:pt idx="67">
                  <c:v>4</c:v>
                </c:pt>
                <c:pt idx="68">
                  <c:v>4</c:v>
                </c:pt>
                <c:pt idx="69">
                  <c:v>4</c:v>
                </c:pt>
                <c:pt idx="70">
                  <c:v>4</c:v>
                </c:pt>
                <c:pt idx="71">
                  <c:v>4</c:v>
                </c:pt>
                <c:pt idx="72">
                  <c:v>4</c:v>
                </c:pt>
                <c:pt idx="73">
                  <c:v>4</c:v>
                </c:pt>
                <c:pt idx="74">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numCache>
            </c:numRef>
          </c:val>
          <c:extLst>
            <c:ext xmlns:c16="http://schemas.microsoft.com/office/drawing/2014/chart" uri="{C3380CC4-5D6E-409C-BE32-E72D297353CC}">
              <c16:uniqueId val="{0000007D-2ACF-4FC2-9D69-63D3CA1C1B11}"/>
            </c:ext>
          </c:extLst>
        </c:ser>
        <c:dLbls>
          <c:showLegendKey val="0"/>
          <c:showVal val="0"/>
          <c:showCatName val="0"/>
          <c:showSerName val="0"/>
          <c:showPercent val="0"/>
          <c:showBubbleSize val="0"/>
        </c:dLbls>
        <c:gapWidth val="140"/>
        <c:overlap val="100"/>
        <c:axId val="1038985336"/>
        <c:axId val="1038974184"/>
      </c:barChart>
      <c:catAx>
        <c:axId val="1045063272"/>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45060648"/>
        <c:crosses val="autoZero"/>
        <c:auto val="1"/>
        <c:lblAlgn val="ctr"/>
        <c:lblOffset val="100"/>
        <c:noMultiLvlLbl val="0"/>
      </c:catAx>
      <c:valAx>
        <c:axId val="1045060648"/>
        <c:scaling>
          <c:orientation val="minMax"/>
          <c:max val="2500"/>
          <c:min val="0"/>
        </c:scaling>
        <c:delete val="0"/>
        <c:axPos val="b"/>
        <c:majorGridlines>
          <c:spPr>
            <a:ln w="9525" cap="flat" cmpd="sng" algn="ctr">
              <a:solidFill>
                <a:schemeClr val="bg1"/>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45063272"/>
        <c:crosses val="autoZero"/>
        <c:crossBetween val="between"/>
        <c:majorUnit val="500"/>
      </c:valAx>
      <c:valAx>
        <c:axId val="1038974184"/>
        <c:scaling>
          <c:orientation val="minMax"/>
          <c:max val="2500"/>
          <c:min val="0"/>
        </c:scaling>
        <c:delete val="0"/>
        <c:axPos val="t"/>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solidFill>
                      <a:schemeClr val="tx1">
                        <a:lumMod val="85000"/>
                        <a:lumOff val="15000"/>
                      </a:schemeClr>
                    </a:solidFill>
                    <a:latin typeface="Arial" panose="020B0604020202020204" pitchFamily="34" charset="0"/>
                    <a:cs typeface="Arial" panose="020B0604020202020204" pitchFamily="34" charset="0"/>
                  </a:rPr>
                  <a:t>Annual bill cost ($)</a:t>
                </a:r>
              </a:p>
            </c:rich>
          </c:tx>
          <c:layout>
            <c:manualLayout>
              <c:xMode val="edge"/>
              <c:yMode val="edge"/>
              <c:x val="0.45215894873164414"/>
              <c:y val="8.077055689641747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38985336"/>
        <c:crosses val="max"/>
        <c:crossBetween val="between"/>
        <c:majorUnit val="500"/>
      </c:valAx>
      <c:catAx>
        <c:axId val="1038985336"/>
        <c:scaling>
          <c:orientation val="minMax"/>
        </c:scaling>
        <c:delete val="1"/>
        <c:axPos val="l"/>
        <c:numFmt formatCode="General" sourceLinked="1"/>
        <c:majorTickMark val="out"/>
        <c:minorTickMark val="none"/>
        <c:tickLblPos val="nextTo"/>
        <c:crossAx val="1038974184"/>
        <c:crosses val="autoZero"/>
        <c:auto val="1"/>
        <c:lblAlgn val="ctr"/>
        <c:lblOffset val="100"/>
        <c:noMultiLvlLbl val="0"/>
      </c:catAx>
      <c:spPr>
        <a:solidFill>
          <a:schemeClr val="bg2">
            <a:alpha val="30000"/>
          </a:schemeClr>
        </a:solidFill>
        <a:ln>
          <a:noFill/>
        </a:ln>
        <a:effectLst/>
      </c:spPr>
    </c:plotArea>
    <c:plotVisOnly val="1"/>
    <c:dispBlanksAs val="gap"/>
    <c:showDLblsOverMax val="0"/>
  </c:chart>
  <c:spPr>
    <a:noFill/>
    <a:ln w="9525" cap="flat" cmpd="sng" algn="ctr">
      <a:noFill/>
      <a:round/>
    </a:ln>
    <a:effectLst/>
  </c:spPr>
  <c:txPr>
    <a:bodyPr/>
    <a:lstStyle/>
    <a:p>
      <a:pPr>
        <a:defRPr>
          <a:solidFill>
            <a:schemeClr val="tx1">
              <a:lumMod val="85000"/>
              <a:lumOff val="15000"/>
            </a:schemeClr>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43153431774905"/>
          <c:y val="3.5044737054926965E-2"/>
          <c:w val="0.86160188032790486"/>
          <c:h val="0.66768613624789441"/>
        </c:manualLayout>
      </c:layout>
      <c:barChart>
        <c:barDir val="col"/>
        <c:grouping val="stacked"/>
        <c:varyColors val="0"/>
        <c:ser>
          <c:idx val="0"/>
          <c:order val="0"/>
          <c:spPr>
            <a:solidFill>
              <a:srgbClr val="5F9E88"/>
            </a:solidFill>
            <a:ln>
              <a:noFill/>
            </a:ln>
            <a:effectLst/>
          </c:spPr>
          <c:invertIfNegative val="0"/>
          <c:dPt>
            <c:idx val="1"/>
            <c:invertIfNegative val="0"/>
            <c:bubble3D val="0"/>
            <c:spPr>
              <a:solidFill>
                <a:srgbClr val="5F9E88"/>
              </a:solidFill>
              <a:ln>
                <a:noFill/>
              </a:ln>
              <a:effectLst/>
            </c:spPr>
            <c:extLst>
              <c:ext xmlns:c16="http://schemas.microsoft.com/office/drawing/2014/chart" uri="{C3380CC4-5D6E-409C-BE32-E72D297353CC}">
                <c16:uniqueId val="{00000001-BB85-4827-A7AD-4865017D41C1}"/>
              </c:ext>
            </c:extLst>
          </c:dPt>
          <c:dPt>
            <c:idx val="3"/>
            <c:invertIfNegative val="0"/>
            <c:bubble3D val="0"/>
            <c:spPr>
              <a:solidFill>
                <a:srgbClr val="5F9E88"/>
              </a:solidFill>
              <a:ln>
                <a:noFill/>
              </a:ln>
              <a:effectLst/>
            </c:spPr>
            <c:extLst>
              <c:ext xmlns:c16="http://schemas.microsoft.com/office/drawing/2014/chart" uri="{C3380CC4-5D6E-409C-BE32-E72D297353CC}">
                <c16:uniqueId val="{00000003-BB85-4827-A7AD-4865017D41C1}"/>
              </c:ext>
            </c:extLst>
          </c:dPt>
          <c:dPt>
            <c:idx val="7"/>
            <c:invertIfNegative val="0"/>
            <c:bubble3D val="0"/>
            <c:spPr>
              <a:solidFill>
                <a:srgbClr val="5F9E88"/>
              </a:solidFill>
              <a:ln>
                <a:noFill/>
              </a:ln>
              <a:effectLst/>
            </c:spPr>
            <c:extLst>
              <c:ext xmlns:c16="http://schemas.microsoft.com/office/drawing/2014/chart" uri="{C3380CC4-5D6E-409C-BE32-E72D297353CC}">
                <c16:uniqueId val="{00000005-BB85-4827-A7AD-4865017D41C1}"/>
              </c:ext>
            </c:extLst>
          </c:dPt>
          <c:dPt>
            <c:idx val="9"/>
            <c:invertIfNegative val="0"/>
            <c:bubble3D val="0"/>
            <c:spPr>
              <a:solidFill>
                <a:srgbClr val="5F9E88"/>
              </a:solidFill>
              <a:ln>
                <a:noFill/>
              </a:ln>
              <a:effectLst/>
            </c:spPr>
            <c:extLst>
              <c:ext xmlns:c16="http://schemas.microsoft.com/office/drawing/2014/chart" uri="{C3380CC4-5D6E-409C-BE32-E72D297353CC}">
                <c16:uniqueId val="{00000007-BB85-4827-A7AD-4865017D41C1}"/>
              </c:ext>
            </c:extLst>
          </c:dPt>
          <c:dPt>
            <c:idx val="11"/>
            <c:invertIfNegative val="0"/>
            <c:bubble3D val="0"/>
            <c:spPr>
              <a:solidFill>
                <a:srgbClr val="6E8BAB"/>
              </a:solidFill>
              <a:ln>
                <a:noFill/>
              </a:ln>
              <a:effectLst/>
            </c:spPr>
            <c:extLst>
              <c:ext xmlns:c16="http://schemas.microsoft.com/office/drawing/2014/chart" uri="{C3380CC4-5D6E-409C-BE32-E72D297353CC}">
                <c16:uniqueId val="{0000000B-BB85-4827-A7AD-4865017D41C1}"/>
              </c:ext>
            </c:extLst>
          </c:dPt>
          <c:dPt>
            <c:idx val="12"/>
            <c:invertIfNegative val="0"/>
            <c:bubble3D val="0"/>
            <c:spPr>
              <a:solidFill>
                <a:srgbClr val="6E8BAB"/>
              </a:solidFill>
              <a:ln>
                <a:noFill/>
              </a:ln>
              <a:effectLst/>
            </c:spPr>
            <c:extLst>
              <c:ext xmlns:c16="http://schemas.microsoft.com/office/drawing/2014/chart" uri="{C3380CC4-5D6E-409C-BE32-E72D297353CC}">
                <c16:uniqueId val="{0000000D-BB85-4827-A7AD-4865017D41C1}"/>
              </c:ext>
            </c:extLst>
          </c:dPt>
          <c:dPt>
            <c:idx val="13"/>
            <c:invertIfNegative val="0"/>
            <c:bubble3D val="0"/>
            <c:spPr>
              <a:solidFill>
                <a:srgbClr val="6E8BAB"/>
              </a:solidFill>
              <a:ln>
                <a:noFill/>
              </a:ln>
              <a:effectLst/>
            </c:spPr>
            <c:extLst>
              <c:ext xmlns:c16="http://schemas.microsoft.com/office/drawing/2014/chart" uri="{C3380CC4-5D6E-409C-BE32-E72D297353CC}">
                <c16:uniqueId val="{0000000F-BB85-4827-A7AD-4865017D41C1}"/>
              </c:ext>
            </c:extLst>
          </c:dPt>
          <c:dPt>
            <c:idx val="14"/>
            <c:invertIfNegative val="0"/>
            <c:bubble3D val="0"/>
            <c:spPr>
              <a:solidFill>
                <a:srgbClr val="6E8BAB"/>
              </a:solidFill>
              <a:ln>
                <a:noFill/>
              </a:ln>
              <a:effectLst/>
            </c:spPr>
            <c:extLst>
              <c:ext xmlns:c16="http://schemas.microsoft.com/office/drawing/2014/chart" uri="{C3380CC4-5D6E-409C-BE32-E72D297353CC}">
                <c16:uniqueId val="{00000011-BB85-4827-A7AD-4865017D41C1}"/>
              </c:ext>
            </c:extLst>
          </c:dPt>
          <c:dPt>
            <c:idx val="15"/>
            <c:invertIfNegative val="0"/>
            <c:bubble3D val="0"/>
            <c:spPr>
              <a:solidFill>
                <a:srgbClr val="6E8BAB"/>
              </a:solidFill>
              <a:ln>
                <a:noFill/>
              </a:ln>
              <a:effectLst/>
            </c:spPr>
            <c:extLst>
              <c:ext xmlns:c16="http://schemas.microsoft.com/office/drawing/2014/chart" uri="{C3380CC4-5D6E-409C-BE32-E72D297353CC}">
                <c16:uniqueId val="{00000011-162F-49FC-B0DD-1542A6689FBD}"/>
              </c:ext>
            </c:extLst>
          </c:dPt>
          <c:dPt>
            <c:idx val="17"/>
            <c:invertIfNegative val="0"/>
            <c:bubble3D val="0"/>
            <c:spPr>
              <a:solidFill>
                <a:srgbClr val="6E8BAB"/>
              </a:solidFill>
              <a:ln>
                <a:noFill/>
              </a:ln>
              <a:effectLst/>
            </c:spPr>
            <c:extLst>
              <c:ext xmlns:c16="http://schemas.microsoft.com/office/drawing/2014/chart" uri="{C3380CC4-5D6E-409C-BE32-E72D297353CC}">
                <c16:uniqueId val="{00000015-BB85-4827-A7AD-4865017D41C1}"/>
              </c:ext>
            </c:extLst>
          </c:dPt>
          <c:dPt>
            <c:idx val="18"/>
            <c:invertIfNegative val="0"/>
            <c:bubble3D val="0"/>
            <c:spPr>
              <a:solidFill>
                <a:srgbClr val="6E8BAB"/>
              </a:solidFill>
              <a:ln>
                <a:noFill/>
              </a:ln>
              <a:effectLst/>
            </c:spPr>
            <c:extLst>
              <c:ext xmlns:c16="http://schemas.microsoft.com/office/drawing/2014/chart" uri="{C3380CC4-5D6E-409C-BE32-E72D297353CC}">
                <c16:uniqueId val="{00000017-BB85-4827-A7AD-4865017D41C1}"/>
              </c:ext>
            </c:extLst>
          </c:dPt>
          <c:dPt>
            <c:idx val="19"/>
            <c:invertIfNegative val="0"/>
            <c:bubble3D val="0"/>
            <c:spPr>
              <a:solidFill>
                <a:srgbClr val="6E8BAB"/>
              </a:solidFill>
              <a:ln>
                <a:noFill/>
              </a:ln>
              <a:effectLst/>
            </c:spPr>
            <c:extLst>
              <c:ext xmlns:c16="http://schemas.microsoft.com/office/drawing/2014/chart" uri="{C3380CC4-5D6E-409C-BE32-E72D297353CC}">
                <c16:uniqueId val="{00000019-BB85-4827-A7AD-4865017D41C1}"/>
              </c:ext>
            </c:extLst>
          </c:dPt>
          <c:dPt>
            <c:idx val="20"/>
            <c:invertIfNegative val="0"/>
            <c:bubble3D val="0"/>
            <c:spPr>
              <a:solidFill>
                <a:srgbClr val="6E8BAB"/>
              </a:solidFill>
              <a:ln>
                <a:noFill/>
              </a:ln>
              <a:effectLst/>
            </c:spPr>
            <c:extLst>
              <c:ext xmlns:c16="http://schemas.microsoft.com/office/drawing/2014/chart" uri="{C3380CC4-5D6E-409C-BE32-E72D297353CC}">
                <c16:uniqueId val="{00000019-162F-49FC-B0DD-1542A6689FBD}"/>
              </c:ext>
            </c:extLst>
          </c:dPt>
          <c:cat>
            <c:multiLvlStrRef>
              <c:f>'Fig 2.7'!$A$7:$C$27</c:f>
              <c:multiLvlStrCache>
                <c:ptCount val="21"/>
                <c:lvl>
                  <c:pt idx="0">
                    <c:v>2018–19</c:v>
                  </c:pt>
                  <c:pt idx="1">
                    <c:v>2021–22</c:v>
                  </c:pt>
                  <c:pt idx="2">
                    <c:v>2018–19</c:v>
                  </c:pt>
                  <c:pt idx="3">
                    <c:v>2021–22</c:v>
                  </c:pt>
                  <c:pt idx="4">
                    <c:v>2018–19</c:v>
                  </c:pt>
                  <c:pt idx="5">
                    <c:v>2021–22</c:v>
                  </c:pt>
                  <c:pt idx="6">
                    <c:v>2018–19</c:v>
                  </c:pt>
                  <c:pt idx="7">
                    <c:v>2021–22</c:v>
                  </c:pt>
                  <c:pt idx="8">
                    <c:v>2018–19</c:v>
                  </c:pt>
                  <c:pt idx="9">
                    <c:v>2021–22</c:v>
                  </c:pt>
                  <c:pt idx="11">
                    <c:v>2018–19</c:v>
                  </c:pt>
                  <c:pt idx="12">
                    <c:v>2021–22</c:v>
                  </c:pt>
                  <c:pt idx="13">
                    <c:v>2018–19</c:v>
                  </c:pt>
                  <c:pt idx="14">
                    <c:v>2021–22</c:v>
                  </c:pt>
                  <c:pt idx="15">
                    <c:v>2018–19</c:v>
                  </c:pt>
                  <c:pt idx="16">
                    <c:v>2021–22</c:v>
                  </c:pt>
                  <c:pt idx="17">
                    <c:v>2018–19</c:v>
                  </c:pt>
                  <c:pt idx="18">
                    <c:v>2021–22</c:v>
                  </c:pt>
                  <c:pt idx="19">
                    <c:v>2018–19</c:v>
                  </c:pt>
                  <c:pt idx="20">
                    <c:v>2021–22</c:v>
                  </c:pt>
                </c:lvl>
                <c:lvl>
                  <c:pt idx="0">
                    <c:v>Qld</c:v>
                  </c:pt>
                  <c:pt idx="2">
                    <c:v>NSW</c:v>
                  </c:pt>
                  <c:pt idx="4">
                    <c:v>ACT</c:v>
                  </c:pt>
                  <c:pt idx="6">
                    <c:v>SA</c:v>
                  </c:pt>
                  <c:pt idx="8">
                    <c:v>Vic</c:v>
                  </c:pt>
                  <c:pt idx="10">
                    <c:v> </c:v>
                  </c:pt>
                  <c:pt idx="11">
                    <c:v>Qld</c:v>
                  </c:pt>
                  <c:pt idx="13">
                    <c:v>NSW</c:v>
                  </c:pt>
                  <c:pt idx="15">
                    <c:v>ACT</c:v>
                  </c:pt>
                  <c:pt idx="17">
                    <c:v>SA</c:v>
                  </c:pt>
                  <c:pt idx="19">
                    <c:v>Vic</c:v>
                  </c:pt>
                </c:lvl>
                <c:lvl>
                  <c:pt idx="0">
                    <c:v>Electricity</c:v>
                  </c:pt>
                  <c:pt idx="10">
                    <c:v> </c:v>
                  </c:pt>
                  <c:pt idx="11">
                    <c:v>Gas</c:v>
                  </c:pt>
                </c:lvl>
              </c:multiLvlStrCache>
            </c:multiLvlStrRef>
          </c:cat>
          <c:val>
            <c:numRef>
              <c:f>'Fig 2.7'!$D$7:$D$27</c:f>
              <c:numCache>
                <c:formatCode>0%</c:formatCode>
                <c:ptCount val="21"/>
                <c:pt idx="0">
                  <c:v>0.50847457627118642</c:v>
                </c:pt>
                <c:pt idx="1">
                  <c:v>7.1428571428571425E-2</c:v>
                </c:pt>
                <c:pt idx="2">
                  <c:v>0.51461988304093564</c:v>
                </c:pt>
                <c:pt idx="3">
                  <c:v>0.11494252873563218</c:v>
                </c:pt>
                <c:pt idx="4">
                  <c:v>0.4</c:v>
                </c:pt>
                <c:pt idx="5">
                  <c:v>0</c:v>
                </c:pt>
                <c:pt idx="6">
                  <c:v>0.55769230769230771</c:v>
                </c:pt>
                <c:pt idx="7">
                  <c:v>9.8039215686274508E-2</c:v>
                </c:pt>
                <c:pt idx="8">
                  <c:v>0.57003257328990231</c:v>
                </c:pt>
                <c:pt idx="9">
                  <c:v>0.31561461794019935</c:v>
                </c:pt>
                <c:pt idx="11">
                  <c:v>0.42307692307692307</c:v>
                </c:pt>
                <c:pt idx="12">
                  <c:v>7.2289156626506021E-2</c:v>
                </c:pt>
                <c:pt idx="13">
                  <c:v>0.56716417910447758</c:v>
                </c:pt>
                <c:pt idx="14">
                  <c:v>1.6129032258064516E-2</c:v>
                </c:pt>
                <c:pt idx="15">
                  <c:v>0.4</c:v>
                </c:pt>
                <c:pt idx="16">
                  <c:v>0</c:v>
                </c:pt>
                <c:pt idx="17">
                  <c:v>0.37735849056603776</c:v>
                </c:pt>
                <c:pt idx="18">
                  <c:v>1.6949152542372881E-2</c:v>
                </c:pt>
                <c:pt idx="19">
                  <c:v>0.6785714285714286</c:v>
                </c:pt>
                <c:pt idx="20">
                  <c:v>0.55737704918032782</c:v>
                </c:pt>
              </c:numCache>
            </c:numRef>
          </c:val>
          <c:extLst>
            <c:ext xmlns:c16="http://schemas.microsoft.com/office/drawing/2014/chart" uri="{C3380CC4-5D6E-409C-BE32-E72D297353CC}">
              <c16:uniqueId val="{0000001A-BB85-4827-A7AD-4865017D41C1}"/>
            </c:ext>
          </c:extLst>
        </c:ser>
        <c:dLbls>
          <c:showLegendKey val="0"/>
          <c:showVal val="0"/>
          <c:showCatName val="0"/>
          <c:showSerName val="0"/>
          <c:showPercent val="0"/>
          <c:showBubbleSize val="0"/>
        </c:dLbls>
        <c:gapWidth val="30"/>
        <c:overlap val="100"/>
        <c:axId val="848515160"/>
        <c:axId val="848520736"/>
      </c:barChart>
      <c:catAx>
        <c:axId val="848515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48520736"/>
        <c:crosses val="autoZero"/>
        <c:auto val="1"/>
        <c:lblAlgn val="ctr"/>
        <c:lblOffset val="100"/>
        <c:noMultiLvlLbl val="0"/>
      </c:catAx>
      <c:valAx>
        <c:axId val="848520736"/>
        <c:scaling>
          <c:orientation val="minMax"/>
          <c:max val="0.8"/>
          <c:min val="0"/>
        </c:scaling>
        <c:delete val="0"/>
        <c:axPos val="l"/>
        <c:majorGridlines>
          <c:spPr>
            <a:ln w="9525" cap="flat" cmpd="sng" algn="ctr">
              <a:solidFill>
                <a:sysClr val="window" lastClr="FFFFFF"/>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Proportion of market offers with</a:t>
                </a:r>
              </a:p>
              <a:p>
                <a:pPr>
                  <a:defRPr/>
                </a:pPr>
                <a:r>
                  <a:rPr lang="en-US"/>
                  <a:t>conditional discounts</a:t>
                </a:r>
              </a:p>
            </c:rich>
          </c:tx>
          <c:layout>
            <c:manualLayout>
              <c:xMode val="edge"/>
              <c:yMode val="edge"/>
              <c:x val="1.2184242457420884E-3"/>
              <c:y val="9.344490147686762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48515160"/>
        <c:crosses val="autoZero"/>
        <c:crossBetween val="between"/>
        <c:majorUnit val="0.2"/>
      </c:valAx>
      <c:spPr>
        <a:solidFill>
          <a:srgbClr val="E7E6E6">
            <a:alpha val="30000"/>
          </a:srgb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48022162092514E-2"/>
          <c:y val="6.1665452779800921E-2"/>
          <c:w val="0.93224674655327922"/>
          <c:h val="0.66629430687059965"/>
        </c:manualLayout>
      </c:layout>
      <c:barChart>
        <c:barDir val="col"/>
        <c:grouping val="stacked"/>
        <c:varyColors val="0"/>
        <c:ser>
          <c:idx val="0"/>
          <c:order val="0"/>
          <c:spPr>
            <a:solidFill>
              <a:srgbClr val="9FC5B5"/>
            </a:solidFill>
            <a:ln>
              <a:noFill/>
            </a:ln>
            <a:effectLst/>
          </c:spPr>
          <c:invertIfNegative val="0"/>
          <c:dPt>
            <c:idx val="1"/>
            <c:invertIfNegative val="0"/>
            <c:bubble3D val="0"/>
            <c:spPr>
              <a:solidFill>
                <a:srgbClr val="5F9E88"/>
              </a:solidFill>
              <a:ln>
                <a:noFill/>
              </a:ln>
              <a:effectLst/>
            </c:spPr>
            <c:extLst>
              <c:ext xmlns:c16="http://schemas.microsoft.com/office/drawing/2014/chart" uri="{C3380CC4-5D6E-409C-BE32-E72D297353CC}">
                <c16:uniqueId val="{00000001-FDE1-47E3-A725-A161D8283B44}"/>
              </c:ext>
            </c:extLst>
          </c:dPt>
          <c:dPt>
            <c:idx val="3"/>
            <c:invertIfNegative val="0"/>
            <c:bubble3D val="0"/>
            <c:spPr>
              <a:solidFill>
                <a:srgbClr val="5F9E88"/>
              </a:solidFill>
              <a:ln>
                <a:noFill/>
              </a:ln>
              <a:effectLst/>
            </c:spPr>
            <c:extLst>
              <c:ext xmlns:c16="http://schemas.microsoft.com/office/drawing/2014/chart" uri="{C3380CC4-5D6E-409C-BE32-E72D297353CC}">
                <c16:uniqueId val="{00000003-FDE1-47E3-A725-A161D8283B44}"/>
              </c:ext>
            </c:extLst>
          </c:dPt>
          <c:dPt>
            <c:idx val="7"/>
            <c:invertIfNegative val="0"/>
            <c:bubble3D val="0"/>
            <c:spPr>
              <a:solidFill>
                <a:srgbClr val="5F9E88"/>
              </a:solidFill>
              <a:ln>
                <a:noFill/>
              </a:ln>
              <a:effectLst/>
            </c:spPr>
            <c:extLst>
              <c:ext xmlns:c16="http://schemas.microsoft.com/office/drawing/2014/chart" uri="{C3380CC4-5D6E-409C-BE32-E72D297353CC}">
                <c16:uniqueId val="{00000005-FDE1-47E3-A725-A161D8283B44}"/>
              </c:ext>
            </c:extLst>
          </c:dPt>
          <c:dPt>
            <c:idx val="9"/>
            <c:invertIfNegative val="0"/>
            <c:bubble3D val="0"/>
            <c:spPr>
              <a:solidFill>
                <a:srgbClr val="5F9E88"/>
              </a:solidFill>
              <a:ln>
                <a:noFill/>
              </a:ln>
              <a:effectLst/>
            </c:spPr>
            <c:extLst>
              <c:ext xmlns:c16="http://schemas.microsoft.com/office/drawing/2014/chart" uri="{C3380CC4-5D6E-409C-BE32-E72D297353CC}">
                <c16:uniqueId val="{00000007-FDE1-47E3-A725-A161D8283B44}"/>
              </c:ext>
            </c:extLst>
          </c:dPt>
          <c:dPt>
            <c:idx val="11"/>
            <c:invertIfNegative val="0"/>
            <c:bubble3D val="0"/>
            <c:spPr>
              <a:solidFill>
                <a:srgbClr val="6E8BAB"/>
              </a:solidFill>
              <a:ln>
                <a:noFill/>
              </a:ln>
              <a:effectLst/>
            </c:spPr>
            <c:extLst>
              <c:ext xmlns:c16="http://schemas.microsoft.com/office/drawing/2014/chart" uri="{C3380CC4-5D6E-409C-BE32-E72D297353CC}">
                <c16:uniqueId val="{00000009-FDE1-47E3-A725-A161D8283B44}"/>
              </c:ext>
            </c:extLst>
          </c:dPt>
          <c:dPt>
            <c:idx val="12"/>
            <c:invertIfNegative val="0"/>
            <c:bubble3D val="0"/>
            <c:spPr>
              <a:solidFill>
                <a:srgbClr val="2F3F51"/>
              </a:solidFill>
              <a:ln>
                <a:noFill/>
              </a:ln>
              <a:effectLst/>
            </c:spPr>
            <c:extLst>
              <c:ext xmlns:c16="http://schemas.microsoft.com/office/drawing/2014/chart" uri="{C3380CC4-5D6E-409C-BE32-E72D297353CC}">
                <c16:uniqueId val="{0000000B-FDE1-47E3-A725-A161D8283B44}"/>
              </c:ext>
            </c:extLst>
          </c:dPt>
          <c:dPt>
            <c:idx val="13"/>
            <c:invertIfNegative val="0"/>
            <c:bubble3D val="0"/>
            <c:spPr>
              <a:solidFill>
                <a:srgbClr val="6E8BAB"/>
              </a:solidFill>
              <a:ln>
                <a:noFill/>
              </a:ln>
              <a:effectLst/>
            </c:spPr>
            <c:extLst>
              <c:ext xmlns:c16="http://schemas.microsoft.com/office/drawing/2014/chart" uri="{C3380CC4-5D6E-409C-BE32-E72D297353CC}">
                <c16:uniqueId val="{0000000D-FDE1-47E3-A725-A161D8283B44}"/>
              </c:ext>
            </c:extLst>
          </c:dPt>
          <c:dPt>
            <c:idx val="15"/>
            <c:invertIfNegative val="0"/>
            <c:bubble3D val="0"/>
            <c:spPr>
              <a:solidFill>
                <a:srgbClr val="6E8BAB"/>
              </a:solidFill>
              <a:ln>
                <a:noFill/>
              </a:ln>
              <a:effectLst/>
            </c:spPr>
            <c:extLst>
              <c:ext xmlns:c16="http://schemas.microsoft.com/office/drawing/2014/chart" uri="{C3380CC4-5D6E-409C-BE32-E72D297353CC}">
                <c16:uniqueId val="{0000000F-FDE1-47E3-A725-A161D8283B44}"/>
              </c:ext>
            </c:extLst>
          </c:dPt>
          <c:dPt>
            <c:idx val="17"/>
            <c:invertIfNegative val="0"/>
            <c:bubble3D val="0"/>
            <c:spPr>
              <a:solidFill>
                <a:srgbClr val="6E8BAB"/>
              </a:solidFill>
              <a:ln>
                <a:noFill/>
              </a:ln>
              <a:effectLst/>
            </c:spPr>
            <c:extLst>
              <c:ext xmlns:c16="http://schemas.microsoft.com/office/drawing/2014/chart" uri="{C3380CC4-5D6E-409C-BE32-E72D297353CC}">
                <c16:uniqueId val="{00000011-FDE1-47E3-A725-A161D8283B44}"/>
              </c:ext>
            </c:extLst>
          </c:dPt>
          <c:dPt>
            <c:idx val="18"/>
            <c:invertIfNegative val="0"/>
            <c:bubble3D val="0"/>
            <c:spPr>
              <a:solidFill>
                <a:srgbClr val="2F3F51"/>
              </a:solidFill>
              <a:ln>
                <a:noFill/>
              </a:ln>
              <a:effectLst/>
            </c:spPr>
            <c:extLst>
              <c:ext xmlns:c16="http://schemas.microsoft.com/office/drawing/2014/chart" uri="{C3380CC4-5D6E-409C-BE32-E72D297353CC}">
                <c16:uniqueId val="{00000013-FDE1-47E3-A725-A161D8283B44}"/>
              </c:ext>
            </c:extLst>
          </c:dPt>
          <c:dPt>
            <c:idx val="19"/>
            <c:invertIfNegative val="0"/>
            <c:bubble3D val="0"/>
            <c:spPr>
              <a:solidFill>
                <a:srgbClr val="6E8BAB"/>
              </a:solidFill>
              <a:ln>
                <a:noFill/>
              </a:ln>
              <a:effectLst/>
            </c:spPr>
            <c:extLst>
              <c:ext xmlns:c16="http://schemas.microsoft.com/office/drawing/2014/chart" uri="{C3380CC4-5D6E-409C-BE32-E72D297353CC}">
                <c16:uniqueId val="{00000015-FDE1-47E3-A725-A161D8283B44}"/>
              </c:ext>
            </c:extLst>
          </c:dPt>
          <c:dPt>
            <c:idx val="20"/>
            <c:invertIfNegative val="0"/>
            <c:bubble3D val="0"/>
            <c:spPr>
              <a:solidFill>
                <a:srgbClr val="2F3F51"/>
              </a:solidFill>
              <a:ln>
                <a:noFill/>
              </a:ln>
              <a:effectLst/>
            </c:spPr>
            <c:extLst>
              <c:ext xmlns:c16="http://schemas.microsoft.com/office/drawing/2014/chart" uri="{C3380CC4-5D6E-409C-BE32-E72D297353CC}">
                <c16:uniqueId val="{00000017-FDE1-47E3-A725-A161D8283B44}"/>
              </c:ext>
            </c:extLst>
          </c:dPt>
          <c:dLbls>
            <c:dLbl>
              <c:idx val="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18-FDE1-47E3-A725-A161D8283B44}"/>
                </c:ext>
              </c:extLst>
            </c:dLbl>
            <c:dLbl>
              <c:idx val="1"/>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FDE1-47E3-A725-A161D8283B44}"/>
                </c:ext>
              </c:extLst>
            </c:dLbl>
            <c:dLbl>
              <c:idx val="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19-FDE1-47E3-A725-A161D8283B44}"/>
                </c:ext>
              </c:extLst>
            </c:dLbl>
            <c:dLbl>
              <c:idx val="3"/>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FDE1-47E3-A725-A161D8283B44}"/>
                </c:ext>
              </c:extLst>
            </c:dLbl>
            <c:dLbl>
              <c:idx val="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1A-FDE1-47E3-A725-A161D8283B44}"/>
                </c:ext>
              </c:extLst>
            </c:dLbl>
            <c:dLbl>
              <c:idx val="5"/>
              <c:delete val="1"/>
              <c:extLst>
                <c:ext xmlns:c15="http://schemas.microsoft.com/office/drawing/2012/chart" uri="{CE6537A1-D6FC-4f65-9D91-7224C49458BB}"/>
                <c:ext xmlns:c16="http://schemas.microsoft.com/office/drawing/2014/chart" uri="{C3380CC4-5D6E-409C-BE32-E72D297353CC}">
                  <c16:uniqueId val="{0000001B-FDE1-47E3-A725-A161D8283B44}"/>
                </c:ext>
              </c:extLst>
            </c:dLbl>
            <c:dLbl>
              <c:idx val="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1C-FDE1-47E3-A725-A161D8283B44}"/>
                </c:ext>
              </c:extLst>
            </c:dLbl>
            <c:dLbl>
              <c:idx val="7"/>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FDE1-47E3-A725-A161D8283B44}"/>
                </c:ext>
              </c:extLst>
            </c:dLbl>
            <c:dLbl>
              <c:idx val="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1D-FDE1-47E3-A725-A161D8283B44}"/>
                </c:ext>
              </c:extLst>
            </c:dLbl>
            <c:dLbl>
              <c:idx val="9"/>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7-FDE1-47E3-A725-A161D8283B44}"/>
                </c:ext>
              </c:extLst>
            </c:dLbl>
            <c:dLbl>
              <c:idx val="1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E1-47E3-A725-A161D8283B44}"/>
                </c:ext>
              </c:extLst>
            </c:dLbl>
            <c:dLbl>
              <c:idx val="12"/>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E1-47E3-A725-A161D8283B44}"/>
                </c:ext>
              </c:extLst>
            </c:dLbl>
            <c:dLbl>
              <c:idx val="14"/>
              <c:delete val="1"/>
              <c:extLst>
                <c:ext xmlns:c15="http://schemas.microsoft.com/office/drawing/2012/chart" uri="{CE6537A1-D6FC-4f65-9D91-7224C49458BB}"/>
                <c:ext xmlns:c16="http://schemas.microsoft.com/office/drawing/2014/chart" uri="{C3380CC4-5D6E-409C-BE32-E72D297353CC}">
                  <c16:uniqueId val="{0000001E-FDE1-47E3-A725-A161D8283B44}"/>
                </c:ext>
              </c:extLst>
            </c:dLbl>
            <c:dLbl>
              <c:idx val="16"/>
              <c:delete val="1"/>
              <c:extLst>
                <c:ext xmlns:c15="http://schemas.microsoft.com/office/drawing/2012/chart" uri="{CE6537A1-D6FC-4f65-9D91-7224C49458BB}"/>
                <c:ext xmlns:c16="http://schemas.microsoft.com/office/drawing/2014/chart" uri="{C3380CC4-5D6E-409C-BE32-E72D297353CC}">
                  <c16:uniqueId val="{0000001F-FDE1-47E3-A725-A161D8283B44}"/>
                </c:ext>
              </c:extLst>
            </c:dLbl>
            <c:dLbl>
              <c:idx val="1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DE1-47E3-A725-A161D8283B44}"/>
                </c:ext>
              </c:extLst>
            </c:dLbl>
            <c:dLbl>
              <c:idx val="2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DE1-47E3-A725-A161D8283B4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Electricity Queensland 2018–19</c:v>
              </c:pt>
              <c:pt idx="1">
                <c:v>Electricity Queensland 2021–22</c:v>
              </c:pt>
              <c:pt idx="2">
                <c:v>Electricity NSW 2018–19</c:v>
              </c:pt>
              <c:pt idx="3">
                <c:v>Electricity NSW 2021–22</c:v>
              </c:pt>
              <c:pt idx="4">
                <c:v>Electricity ACT 2018–19</c:v>
              </c:pt>
              <c:pt idx="5">
                <c:v>Electricity ACT 2021–22</c:v>
              </c:pt>
              <c:pt idx="6">
                <c:v>Electricity South Australia 2018–19</c:v>
              </c:pt>
              <c:pt idx="7">
                <c:v>Electricity South Australia 2021–22</c:v>
              </c:pt>
              <c:pt idx="8">
                <c:v>Electricity Victoria 2018–19</c:v>
              </c:pt>
              <c:pt idx="9">
                <c:v>Electricity Victoria 2021–22</c:v>
              </c:pt>
              <c:pt idx="10">
                <c:v>Gas</c:v>
              </c:pt>
              <c:pt idx="11">
                <c:v>Gas Queensland 2018–19</c:v>
              </c:pt>
              <c:pt idx="12">
                <c:v>Gas Queensland 2021–22</c:v>
              </c:pt>
              <c:pt idx="13">
                <c:v>Gas NSW 2018–19</c:v>
              </c:pt>
              <c:pt idx="14">
                <c:v>Gas NSW 2021–22</c:v>
              </c:pt>
              <c:pt idx="15">
                <c:v>Gas ACT 2018–19</c:v>
              </c:pt>
              <c:pt idx="16">
                <c:v>Gas ACT 2021–22</c:v>
              </c:pt>
              <c:pt idx="17">
                <c:v>Gas South Australia 2018–19</c:v>
              </c:pt>
              <c:pt idx="18">
                <c:v>Gas South Australia 2021–22</c:v>
              </c:pt>
              <c:pt idx="19">
                <c:v>Gas Victoria 2018–19</c:v>
              </c:pt>
              <c:pt idx="20">
                <c:v>Gas Victoria 2021–22</c:v>
              </c:pt>
            </c:strLit>
          </c:cat>
          <c:val>
            <c:numLit>
              <c:formatCode>General</c:formatCode>
              <c:ptCount val="21"/>
              <c:pt idx="0">
                <c:v>332.20672528723918</c:v>
              </c:pt>
              <c:pt idx="1">
                <c:v>85.600711362684592</c:v>
              </c:pt>
              <c:pt idx="2">
                <c:v>478.72241369908176</c:v>
              </c:pt>
              <c:pt idx="3">
                <c:v>147.50894941115669</c:v>
              </c:pt>
              <c:pt idx="4">
                <c:v>225.46930988014577</c:v>
              </c:pt>
              <c:pt idx="5">
                <c:v>0</c:v>
              </c:pt>
              <c:pt idx="6">
                <c:v>322.65674585680182</c:v>
              </c:pt>
              <c:pt idx="7">
                <c:v>86.924081459592301</c:v>
              </c:pt>
              <c:pt idx="8">
                <c:v>417.83493166532458</c:v>
              </c:pt>
              <c:pt idx="9">
                <c:v>71.595115933333346</c:v>
              </c:pt>
              <c:pt idx="11">
                <c:v>27.651749257400027</c:v>
              </c:pt>
              <c:pt idx="12">
                <c:v>20.904757866666671</c:v>
              </c:pt>
              <c:pt idx="13">
                <c:v>96.733916450136761</c:v>
              </c:pt>
              <c:pt idx="14">
                <c:v>0</c:v>
              </c:pt>
              <c:pt idx="15">
                <c:v>145.39572661845</c:v>
              </c:pt>
              <c:pt idx="16">
                <c:v>0</c:v>
              </c:pt>
              <c:pt idx="17">
                <c:v>76.659032779999976</c:v>
              </c:pt>
              <c:pt idx="18">
                <c:v>9.6952487500000188</c:v>
              </c:pt>
              <c:pt idx="19">
                <c:v>223.90211189997518</c:v>
              </c:pt>
              <c:pt idx="20">
                <c:v>12.348888888888913</c:v>
              </c:pt>
            </c:numLit>
          </c:val>
          <c:extLst>
            <c:ext xmlns:c16="http://schemas.microsoft.com/office/drawing/2014/chart" uri="{C3380CC4-5D6E-409C-BE32-E72D297353CC}">
              <c16:uniqueId val="{00000020-FDE1-47E3-A725-A161D8283B44}"/>
            </c:ext>
          </c:extLst>
        </c:ser>
        <c:dLbls>
          <c:showLegendKey val="0"/>
          <c:showVal val="0"/>
          <c:showCatName val="0"/>
          <c:showSerName val="0"/>
          <c:showPercent val="0"/>
          <c:showBubbleSize val="0"/>
        </c:dLbls>
        <c:gapWidth val="30"/>
        <c:overlap val="100"/>
        <c:axId val="848515160"/>
        <c:axId val="848520736"/>
      </c:barChart>
      <c:catAx>
        <c:axId val="848515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20736"/>
        <c:crosses val="autoZero"/>
        <c:auto val="1"/>
        <c:lblAlgn val="ctr"/>
        <c:lblOffset val="100"/>
        <c:noMultiLvlLbl val="0"/>
      </c:catAx>
      <c:valAx>
        <c:axId val="848520736"/>
        <c:scaling>
          <c:orientation val="minMax"/>
          <c:max val="6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15160"/>
        <c:crosses val="autoZero"/>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3694640982280339"/>
          <c:y val="7.543032411646218E-2"/>
          <c:w val="0.44239611348062147"/>
          <c:h val="0.63893670267960689"/>
        </c:manualLayout>
      </c:layout>
      <c:lineChart>
        <c:grouping val="standard"/>
        <c:varyColors val="0"/>
        <c:ser>
          <c:idx val="0"/>
          <c:order val="0"/>
          <c:tx>
            <c:strRef>
              <c:f>'Fig 1.2'!$A$21</c:f>
              <c:strCache>
                <c:ptCount val="1"/>
                <c:pt idx="0">
                  <c:v>AGL</c:v>
                </c:pt>
              </c:strCache>
            </c:strRef>
          </c:tx>
          <c:spPr>
            <a:ln w="22225" cap="sq">
              <a:solidFill>
                <a:srgbClr val="0B5B88"/>
              </a:solidFill>
              <a:round/>
            </a:ln>
            <a:effectLst/>
          </c:spPr>
          <c:marker>
            <c:symbol val="none"/>
          </c:marker>
          <c:cat>
            <c:multiLvlStrRef>
              <c:f>'Fig 1.2'!$B$19:$F$20</c:f>
              <c:multiLvlStrCache>
                <c:ptCount val="5"/>
                <c:lvl>
                  <c:pt idx="0">
                    <c:v>2017–18</c:v>
                  </c:pt>
                  <c:pt idx="1">
                    <c:v>2018–19</c:v>
                  </c:pt>
                  <c:pt idx="2">
                    <c:v>2019–20</c:v>
                  </c:pt>
                  <c:pt idx="3">
                    <c:v>2020–21</c:v>
                  </c:pt>
                  <c:pt idx="4">
                    <c:v>2021–22</c:v>
                  </c:pt>
                </c:lvl>
                <c:lvl>
                  <c:pt idx="0">
                    <c:v>Gas</c:v>
                  </c:pt>
                </c:lvl>
              </c:multiLvlStrCache>
            </c:multiLvlStrRef>
          </c:cat>
          <c:val>
            <c:numRef>
              <c:f>'Fig 1.2'!$B$21:$F$21</c:f>
              <c:numCache>
                <c:formatCode>0.0%</c:formatCode>
                <c:ptCount val="5"/>
                <c:pt idx="0">
                  <c:v>0.31466597646033129</c:v>
                </c:pt>
                <c:pt idx="1">
                  <c:v>0.28631753572371149</c:v>
                </c:pt>
                <c:pt idx="2">
                  <c:v>0.25881015994293799</c:v>
                </c:pt>
                <c:pt idx="3">
                  <c:v>0.20785282485540207</c:v>
                </c:pt>
                <c:pt idx="4">
                  <c:v>0.19974290633771258</c:v>
                </c:pt>
              </c:numCache>
            </c:numRef>
          </c:val>
          <c:smooth val="0"/>
          <c:extLst>
            <c:ext xmlns:c16="http://schemas.microsoft.com/office/drawing/2014/chart" uri="{C3380CC4-5D6E-409C-BE32-E72D297353CC}">
              <c16:uniqueId val="{00000000-69B5-4CC1-94BA-58C4DE649676}"/>
            </c:ext>
          </c:extLst>
        </c:ser>
        <c:ser>
          <c:idx val="1"/>
          <c:order val="1"/>
          <c:tx>
            <c:strRef>
              <c:f>'Fig 1.2'!$A$22</c:f>
              <c:strCache>
                <c:ptCount val="1"/>
                <c:pt idx="0">
                  <c:v>EnergyAustralia</c:v>
                </c:pt>
              </c:strCache>
            </c:strRef>
          </c:tx>
          <c:spPr>
            <a:ln w="22225" cap="sq">
              <a:solidFill>
                <a:srgbClr val="5F9E88"/>
              </a:solidFill>
              <a:round/>
            </a:ln>
            <a:effectLst/>
          </c:spPr>
          <c:marker>
            <c:symbol val="none"/>
          </c:marker>
          <c:cat>
            <c:multiLvlStrRef>
              <c:f>'Fig 1.2'!$B$19:$F$20</c:f>
              <c:multiLvlStrCache>
                <c:ptCount val="5"/>
                <c:lvl>
                  <c:pt idx="0">
                    <c:v>2017–18</c:v>
                  </c:pt>
                  <c:pt idx="1">
                    <c:v>2018–19</c:v>
                  </c:pt>
                  <c:pt idx="2">
                    <c:v>2019–20</c:v>
                  </c:pt>
                  <c:pt idx="3">
                    <c:v>2020–21</c:v>
                  </c:pt>
                  <c:pt idx="4">
                    <c:v>2021–22</c:v>
                  </c:pt>
                </c:lvl>
                <c:lvl>
                  <c:pt idx="0">
                    <c:v>Gas</c:v>
                  </c:pt>
                </c:lvl>
              </c:multiLvlStrCache>
            </c:multiLvlStrRef>
          </c:cat>
          <c:val>
            <c:numRef>
              <c:f>'Fig 1.2'!$B$22:$F$22</c:f>
              <c:numCache>
                <c:formatCode>0.0%</c:formatCode>
                <c:ptCount val="5"/>
                <c:pt idx="0">
                  <c:v>8.4118897122929387E-2</c:v>
                </c:pt>
                <c:pt idx="1">
                  <c:v>8.8866267013535422E-2</c:v>
                </c:pt>
                <c:pt idx="2">
                  <c:v>9.3221465962256847E-2</c:v>
                </c:pt>
                <c:pt idx="3">
                  <c:v>8.6366821458687154E-2</c:v>
                </c:pt>
                <c:pt idx="4">
                  <c:v>0.1023067669882303</c:v>
                </c:pt>
              </c:numCache>
            </c:numRef>
          </c:val>
          <c:smooth val="0"/>
          <c:extLst>
            <c:ext xmlns:c16="http://schemas.microsoft.com/office/drawing/2014/chart" uri="{C3380CC4-5D6E-409C-BE32-E72D297353CC}">
              <c16:uniqueId val="{00000001-69B5-4CC1-94BA-58C4DE649676}"/>
            </c:ext>
          </c:extLst>
        </c:ser>
        <c:ser>
          <c:idx val="2"/>
          <c:order val="2"/>
          <c:tx>
            <c:strRef>
              <c:f>'Fig 1.2'!$A$23</c:f>
              <c:strCache>
                <c:ptCount val="1"/>
                <c:pt idx="0">
                  <c:v>Origin Energy</c:v>
                </c:pt>
              </c:strCache>
            </c:strRef>
          </c:tx>
          <c:spPr>
            <a:ln w="22225" cap="rnd">
              <a:solidFill>
                <a:srgbClr val="E0601F"/>
              </a:solidFill>
              <a:round/>
            </a:ln>
            <a:effectLst/>
          </c:spPr>
          <c:marker>
            <c:symbol val="none"/>
          </c:marker>
          <c:cat>
            <c:multiLvlStrRef>
              <c:f>'Fig 1.2'!$B$19:$F$20</c:f>
              <c:multiLvlStrCache>
                <c:ptCount val="5"/>
                <c:lvl>
                  <c:pt idx="0">
                    <c:v>2017–18</c:v>
                  </c:pt>
                  <c:pt idx="1">
                    <c:v>2018–19</c:v>
                  </c:pt>
                  <c:pt idx="2">
                    <c:v>2019–20</c:v>
                  </c:pt>
                  <c:pt idx="3">
                    <c:v>2020–21</c:v>
                  </c:pt>
                  <c:pt idx="4">
                    <c:v>2021–22</c:v>
                  </c:pt>
                </c:lvl>
                <c:lvl>
                  <c:pt idx="0">
                    <c:v>Gas</c:v>
                  </c:pt>
                </c:lvl>
              </c:multiLvlStrCache>
            </c:multiLvlStrRef>
          </c:cat>
          <c:val>
            <c:numRef>
              <c:f>'Fig 1.2'!$B$23:$F$23</c:f>
              <c:numCache>
                <c:formatCode>0.0%</c:formatCode>
                <c:ptCount val="5"/>
                <c:pt idx="0">
                  <c:v>0.53059612031386227</c:v>
                </c:pt>
                <c:pt idx="1">
                  <c:v>0.5517224044539959</c:v>
                </c:pt>
                <c:pt idx="2">
                  <c:v>0.57111597374179435</c:v>
                </c:pt>
                <c:pt idx="3">
                  <c:v>0.61292889464245415</c:v>
                </c:pt>
                <c:pt idx="4">
                  <c:v>0.58820199542420459</c:v>
                </c:pt>
              </c:numCache>
            </c:numRef>
          </c:val>
          <c:smooth val="0"/>
          <c:extLst>
            <c:ext xmlns:c16="http://schemas.microsoft.com/office/drawing/2014/chart" uri="{C3380CC4-5D6E-409C-BE32-E72D297353CC}">
              <c16:uniqueId val="{00000002-69B5-4CC1-94BA-58C4DE649676}"/>
            </c:ext>
          </c:extLst>
        </c:ser>
        <c:ser>
          <c:idx val="3"/>
          <c:order val="3"/>
          <c:tx>
            <c:strRef>
              <c:f>'Fig 1.2'!$A$24</c:f>
              <c:strCache>
                <c:ptCount val="1"/>
                <c:pt idx="0">
                  <c:v>Primary regional</c:v>
                </c:pt>
              </c:strCache>
            </c:strRef>
          </c:tx>
          <c:spPr>
            <a:ln w="22225" cap="rnd">
              <a:solidFill>
                <a:srgbClr val="A38FBE"/>
              </a:solidFill>
              <a:round/>
            </a:ln>
            <a:effectLst/>
          </c:spPr>
          <c:marker>
            <c:symbol val="none"/>
          </c:marker>
          <c:cat>
            <c:multiLvlStrRef>
              <c:f>'Fig 1.2'!$B$19:$F$20</c:f>
              <c:multiLvlStrCache>
                <c:ptCount val="5"/>
                <c:lvl>
                  <c:pt idx="0">
                    <c:v>2017–18</c:v>
                  </c:pt>
                  <c:pt idx="1">
                    <c:v>2018–19</c:v>
                  </c:pt>
                  <c:pt idx="2">
                    <c:v>2019–20</c:v>
                  </c:pt>
                  <c:pt idx="3">
                    <c:v>2020–21</c:v>
                  </c:pt>
                  <c:pt idx="4">
                    <c:v>2021–22</c:v>
                  </c:pt>
                </c:lvl>
                <c:lvl>
                  <c:pt idx="0">
                    <c:v>Gas</c:v>
                  </c:pt>
                </c:lvl>
              </c:multiLvlStrCache>
            </c:multiLvlStrRef>
          </c:cat>
          <c:val>
            <c:numRef>
              <c:f>'Fig 1.2'!$B$24:$F$24</c:f>
              <c:numCache>
                <c:formatCode>0.0%</c:formatCode>
                <c:ptCount val="5"/>
                <c:pt idx="0">
                  <c:v>3.3320619006102878E-2</c:v>
                </c:pt>
                <c:pt idx="1">
                  <c:v>2.9735198381279141E-2</c:v>
                </c:pt>
                <c:pt idx="2">
                  <c:v>2.7382521126249743E-2</c:v>
                </c:pt>
                <c:pt idx="3">
                  <c:v>2.4988420290027197E-2</c:v>
                </c:pt>
                <c:pt idx="4">
                  <c:v>2.4848456258697551E-2</c:v>
                </c:pt>
              </c:numCache>
            </c:numRef>
          </c:val>
          <c:smooth val="0"/>
          <c:extLst>
            <c:ext xmlns:c16="http://schemas.microsoft.com/office/drawing/2014/chart" uri="{C3380CC4-5D6E-409C-BE32-E72D297353CC}">
              <c16:uniqueId val="{00000003-69B5-4CC1-94BA-58C4DE649676}"/>
            </c:ext>
          </c:extLst>
        </c:ser>
        <c:ser>
          <c:idx val="4"/>
          <c:order val="4"/>
          <c:tx>
            <c:strRef>
              <c:f>'Fig 1.2'!$A$25</c:f>
              <c:strCache>
                <c:ptCount val="1"/>
                <c:pt idx="0">
                  <c:v>Tier 2 retailers</c:v>
                </c:pt>
              </c:strCache>
            </c:strRef>
          </c:tx>
          <c:spPr>
            <a:ln w="22225" cap="rnd">
              <a:solidFill>
                <a:srgbClr val="FBA927"/>
              </a:solidFill>
              <a:round/>
            </a:ln>
            <a:effectLst/>
          </c:spPr>
          <c:marker>
            <c:symbol val="none"/>
          </c:marker>
          <c:cat>
            <c:multiLvlStrRef>
              <c:f>'Fig 1.2'!$B$19:$F$20</c:f>
              <c:multiLvlStrCache>
                <c:ptCount val="5"/>
                <c:lvl>
                  <c:pt idx="0">
                    <c:v>2017–18</c:v>
                  </c:pt>
                  <c:pt idx="1">
                    <c:v>2018–19</c:v>
                  </c:pt>
                  <c:pt idx="2">
                    <c:v>2019–20</c:v>
                  </c:pt>
                  <c:pt idx="3">
                    <c:v>2020–21</c:v>
                  </c:pt>
                  <c:pt idx="4">
                    <c:v>2021–22</c:v>
                  </c:pt>
                </c:lvl>
                <c:lvl>
                  <c:pt idx="0">
                    <c:v>Gas</c:v>
                  </c:pt>
                </c:lvl>
              </c:multiLvlStrCache>
            </c:multiLvlStrRef>
          </c:cat>
          <c:val>
            <c:numRef>
              <c:f>'Fig 1.2'!$B$25:$F$25</c:f>
              <c:numCache>
                <c:formatCode>0.0%</c:formatCode>
                <c:ptCount val="5"/>
                <c:pt idx="0">
                  <c:v>3.7298387096774195E-2</c:v>
                </c:pt>
                <c:pt idx="1">
                  <c:v>4.3358594427478039E-2</c:v>
                </c:pt>
                <c:pt idx="2">
                  <c:v>4.9469879226761125E-2</c:v>
                </c:pt>
                <c:pt idx="3">
                  <c:v>6.7863038753429375E-2</c:v>
                </c:pt>
                <c:pt idx="4">
                  <c:v>8.4899874991155033E-2</c:v>
                </c:pt>
              </c:numCache>
            </c:numRef>
          </c:val>
          <c:smooth val="0"/>
          <c:extLst>
            <c:ext xmlns:c16="http://schemas.microsoft.com/office/drawing/2014/chart" uri="{C3380CC4-5D6E-409C-BE32-E72D297353CC}">
              <c16:uniqueId val="{00000004-69B5-4CC1-94BA-58C4DE649676}"/>
            </c:ext>
          </c:extLst>
        </c:ser>
        <c:dLbls>
          <c:showLegendKey val="0"/>
          <c:showVal val="0"/>
          <c:showCatName val="0"/>
          <c:showSerName val="0"/>
          <c:showPercent val="0"/>
          <c:showBubbleSize val="0"/>
        </c:dLbls>
        <c:smooth val="0"/>
        <c:axId val="744696320"/>
        <c:axId val="744702552"/>
      </c:lineChart>
      <c:catAx>
        <c:axId val="74469632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44702552"/>
        <c:crosses val="autoZero"/>
        <c:auto val="1"/>
        <c:lblAlgn val="ctr"/>
        <c:lblOffset val="100"/>
        <c:noMultiLvlLbl val="0"/>
      </c:catAx>
      <c:valAx>
        <c:axId val="744702552"/>
        <c:scaling>
          <c:orientation val="minMax"/>
          <c:max val="0.70000000000000007"/>
        </c:scaling>
        <c:delete val="1"/>
        <c:axPos val="l"/>
        <c:majorGridlines>
          <c:spPr>
            <a:ln w="9525" cap="flat" cmpd="sng" algn="ctr">
              <a:solidFill>
                <a:schemeClr val="bg1"/>
              </a:solidFill>
              <a:round/>
            </a:ln>
            <a:effectLst/>
          </c:spPr>
        </c:majorGridlines>
        <c:numFmt formatCode="0%" sourceLinked="0"/>
        <c:majorTickMark val="none"/>
        <c:minorTickMark val="none"/>
        <c:tickLblPos val="nextTo"/>
        <c:crossAx val="744696320"/>
        <c:crosses val="autoZero"/>
        <c:crossBetween val="between"/>
        <c:majorUnit val="0.1"/>
      </c:valAx>
      <c:spPr>
        <a:solidFill>
          <a:schemeClr val="bg2">
            <a:alpha val="30000"/>
          </a:schemeClr>
        </a:solidFill>
        <a:ln>
          <a:noFill/>
        </a:ln>
        <a:effectLst/>
      </c:spPr>
    </c:plotArea>
    <c:legend>
      <c:legendPos val="b"/>
      <c:layout>
        <c:manualLayout>
          <c:xMode val="edge"/>
          <c:yMode val="edge"/>
          <c:x val="2.8277117290206787E-2"/>
          <c:y val="0.93020427000276906"/>
          <c:w val="0.94364653605633053"/>
          <c:h val="6.146973924536267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solidFill>
            <a:schemeClr val="tx1">
              <a:lumMod val="85000"/>
              <a:lumOff val="15000"/>
            </a:schemeClr>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36412114850253"/>
          <c:y val="3.3000839999685984E-2"/>
          <c:w val="0.85892081590162905"/>
          <c:h val="0.6750758747379908"/>
        </c:manualLayout>
      </c:layout>
      <c:barChart>
        <c:barDir val="col"/>
        <c:grouping val="stacked"/>
        <c:varyColors val="0"/>
        <c:ser>
          <c:idx val="0"/>
          <c:order val="0"/>
          <c:spPr>
            <a:solidFill>
              <a:srgbClr val="5F9E88"/>
            </a:solidFill>
            <a:ln>
              <a:noFill/>
            </a:ln>
            <a:effectLst/>
          </c:spPr>
          <c:invertIfNegative val="0"/>
          <c:dPt>
            <c:idx val="0"/>
            <c:invertIfNegative val="0"/>
            <c:bubble3D val="0"/>
            <c:spPr>
              <a:solidFill>
                <a:srgbClr val="5F9E88"/>
              </a:solidFill>
              <a:ln>
                <a:noFill/>
              </a:ln>
              <a:effectLst/>
            </c:spPr>
            <c:extLst>
              <c:ext xmlns:c16="http://schemas.microsoft.com/office/drawing/2014/chart" uri="{C3380CC4-5D6E-409C-BE32-E72D297353CC}">
                <c16:uniqueId val="{00000001-74BA-480E-A9DE-E5318C4CA7DF}"/>
              </c:ext>
            </c:extLst>
          </c:dPt>
          <c:dPt>
            <c:idx val="1"/>
            <c:invertIfNegative val="0"/>
            <c:bubble3D val="0"/>
            <c:spPr>
              <a:solidFill>
                <a:srgbClr val="5F9E88"/>
              </a:solidFill>
              <a:ln>
                <a:noFill/>
              </a:ln>
              <a:effectLst/>
            </c:spPr>
            <c:extLst>
              <c:ext xmlns:c16="http://schemas.microsoft.com/office/drawing/2014/chart" uri="{C3380CC4-5D6E-409C-BE32-E72D297353CC}">
                <c16:uniqueId val="{00000003-74BA-480E-A9DE-E5318C4CA7DF}"/>
              </c:ext>
            </c:extLst>
          </c:dPt>
          <c:dPt>
            <c:idx val="2"/>
            <c:invertIfNegative val="0"/>
            <c:bubble3D val="0"/>
            <c:spPr>
              <a:solidFill>
                <a:srgbClr val="5F9E88"/>
              </a:solidFill>
              <a:ln>
                <a:noFill/>
              </a:ln>
              <a:effectLst/>
            </c:spPr>
            <c:extLst>
              <c:ext xmlns:c16="http://schemas.microsoft.com/office/drawing/2014/chart" uri="{C3380CC4-5D6E-409C-BE32-E72D297353CC}">
                <c16:uniqueId val="{00000005-74BA-480E-A9DE-E5318C4CA7DF}"/>
              </c:ext>
            </c:extLst>
          </c:dPt>
          <c:dPt>
            <c:idx val="3"/>
            <c:invertIfNegative val="0"/>
            <c:bubble3D val="0"/>
            <c:spPr>
              <a:solidFill>
                <a:srgbClr val="5F9E88"/>
              </a:solidFill>
              <a:ln>
                <a:noFill/>
              </a:ln>
              <a:effectLst/>
            </c:spPr>
            <c:extLst>
              <c:ext xmlns:c16="http://schemas.microsoft.com/office/drawing/2014/chart" uri="{C3380CC4-5D6E-409C-BE32-E72D297353CC}">
                <c16:uniqueId val="{00000007-74BA-480E-A9DE-E5318C4CA7DF}"/>
              </c:ext>
            </c:extLst>
          </c:dPt>
          <c:dPt>
            <c:idx val="4"/>
            <c:invertIfNegative val="0"/>
            <c:bubble3D val="0"/>
            <c:spPr>
              <a:solidFill>
                <a:srgbClr val="5F9E88"/>
              </a:solidFill>
              <a:ln>
                <a:noFill/>
              </a:ln>
              <a:effectLst/>
            </c:spPr>
            <c:extLst>
              <c:ext xmlns:c16="http://schemas.microsoft.com/office/drawing/2014/chart" uri="{C3380CC4-5D6E-409C-BE32-E72D297353CC}">
                <c16:uniqueId val="{00000009-74BA-480E-A9DE-E5318C4CA7DF}"/>
              </c:ext>
            </c:extLst>
          </c:dPt>
          <c:dPt>
            <c:idx val="6"/>
            <c:invertIfNegative val="0"/>
            <c:bubble3D val="0"/>
            <c:spPr>
              <a:solidFill>
                <a:srgbClr val="5F9E88"/>
              </a:solidFill>
              <a:ln>
                <a:noFill/>
              </a:ln>
              <a:effectLst/>
            </c:spPr>
            <c:extLst>
              <c:ext xmlns:c16="http://schemas.microsoft.com/office/drawing/2014/chart" uri="{C3380CC4-5D6E-409C-BE32-E72D297353CC}">
                <c16:uniqueId val="{0000000B-74BA-480E-A9DE-E5318C4CA7DF}"/>
              </c:ext>
            </c:extLst>
          </c:dPt>
          <c:dPt>
            <c:idx val="7"/>
            <c:invertIfNegative val="0"/>
            <c:bubble3D val="0"/>
            <c:spPr>
              <a:solidFill>
                <a:srgbClr val="5F9E88"/>
              </a:solidFill>
              <a:ln>
                <a:noFill/>
              </a:ln>
              <a:effectLst/>
            </c:spPr>
            <c:extLst>
              <c:ext xmlns:c16="http://schemas.microsoft.com/office/drawing/2014/chart" uri="{C3380CC4-5D6E-409C-BE32-E72D297353CC}">
                <c16:uniqueId val="{0000000D-74BA-480E-A9DE-E5318C4CA7DF}"/>
              </c:ext>
            </c:extLst>
          </c:dPt>
          <c:dPt>
            <c:idx val="8"/>
            <c:invertIfNegative val="0"/>
            <c:bubble3D val="0"/>
            <c:spPr>
              <a:solidFill>
                <a:srgbClr val="5F9E88"/>
              </a:solidFill>
              <a:ln>
                <a:noFill/>
              </a:ln>
              <a:effectLst/>
            </c:spPr>
            <c:extLst>
              <c:ext xmlns:c16="http://schemas.microsoft.com/office/drawing/2014/chart" uri="{C3380CC4-5D6E-409C-BE32-E72D297353CC}">
                <c16:uniqueId val="{0000000F-74BA-480E-A9DE-E5318C4CA7DF}"/>
              </c:ext>
            </c:extLst>
          </c:dPt>
          <c:dPt>
            <c:idx val="9"/>
            <c:invertIfNegative val="0"/>
            <c:bubble3D val="0"/>
            <c:spPr>
              <a:solidFill>
                <a:srgbClr val="5F9E88"/>
              </a:solidFill>
              <a:ln>
                <a:noFill/>
              </a:ln>
              <a:effectLst/>
            </c:spPr>
            <c:extLst>
              <c:ext xmlns:c16="http://schemas.microsoft.com/office/drawing/2014/chart" uri="{C3380CC4-5D6E-409C-BE32-E72D297353CC}">
                <c16:uniqueId val="{00000011-74BA-480E-A9DE-E5318C4CA7DF}"/>
              </c:ext>
            </c:extLst>
          </c:dPt>
          <c:dPt>
            <c:idx val="11"/>
            <c:invertIfNegative val="0"/>
            <c:bubble3D val="0"/>
            <c:spPr>
              <a:solidFill>
                <a:srgbClr val="6E8BAB"/>
              </a:solidFill>
              <a:ln>
                <a:noFill/>
              </a:ln>
              <a:effectLst/>
            </c:spPr>
            <c:extLst>
              <c:ext xmlns:c16="http://schemas.microsoft.com/office/drawing/2014/chart" uri="{C3380CC4-5D6E-409C-BE32-E72D297353CC}">
                <c16:uniqueId val="{00000015-74BA-480E-A9DE-E5318C4CA7DF}"/>
              </c:ext>
            </c:extLst>
          </c:dPt>
          <c:dPt>
            <c:idx val="12"/>
            <c:invertIfNegative val="0"/>
            <c:bubble3D val="0"/>
            <c:spPr>
              <a:solidFill>
                <a:srgbClr val="6E8BAB"/>
              </a:solidFill>
              <a:ln>
                <a:noFill/>
              </a:ln>
              <a:effectLst/>
            </c:spPr>
            <c:extLst>
              <c:ext xmlns:c16="http://schemas.microsoft.com/office/drawing/2014/chart" uri="{C3380CC4-5D6E-409C-BE32-E72D297353CC}">
                <c16:uniqueId val="{00000017-74BA-480E-A9DE-E5318C4CA7DF}"/>
              </c:ext>
            </c:extLst>
          </c:dPt>
          <c:dPt>
            <c:idx val="13"/>
            <c:invertIfNegative val="0"/>
            <c:bubble3D val="0"/>
            <c:spPr>
              <a:solidFill>
                <a:srgbClr val="6E8BAB"/>
              </a:solidFill>
              <a:ln>
                <a:noFill/>
              </a:ln>
              <a:effectLst/>
            </c:spPr>
            <c:extLst>
              <c:ext xmlns:c16="http://schemas.microsoft.com/office/drawing/2014/chart" uri="{C3380CC4-5D6E-409C-BE32-E72D297353CC}">
                <c16:uniqueId val="{00000022-0F8D-4377-A246-AA871E8E70F4}"/>
              </c:ext>
            </c:extLst>
          </c:dPt>
          <c:dPt>
            <c:idx val="14"/>
            <c:invertIfNegative val="0"/>
            <c:bubble3D val="0"/>
            <c:spPr>
              <a:solidFill>
                <a:srgbClr val="6E8BAB"/>
              </a:solidFill>
              <a:ln>
                <a:noFill/>
              </a:ln>
              <a:effectLst/>
            </c:spPr>
            <c:extLst>
              <c:ext xmlns:c16="http://schemas.microsoft.com/office/drawing/2014/chart" uri="{C3380CC4-5D6E-409C-BE32-E72D297353CC}">
                <c16:uniqueId val="{00000019-74BA-480E-A9DE-E5318C4CA7DF}"/>
              </c:ext>
            </c:extLst>
          </c:dPt>
          <c:dPt>
            <c:idx val="15"/>
            <c:invertIfNegative val="0"/>
            <c:bubble3D val="0"/>
            <c:spPr>
              <a:solidFill>
                <a:srgbClr val="6E8BAB"/>
              </a:solidFill>
              <a:ln>
                <a:noFill/>
              </a:ln>
              <a:effectLst/>
            </c:spPr>
            <c:extLst>
              <c:ext xmlns:c16="http://schemas.microsoft.com/office/drawing/2014/chart" uri="{C3380CC4-5D6E-409C-BE32-E72D297353CC}">
                <c16:uniqueId val="{0000001B-F6F4-4DBE-8125-F3C2C13DF2C3}"/>
              </c:ext>
            </c:extLst>
          </c:dPt>
          <c:dPt>
            <c:idx val="17"/>
            <c:invertIfNegative val="0"/>
            <c:bubble3D val="0"/>
            <c:spPr>
              <a:solidFill>
                <a:srgbClr val="6E8BAB"/>
              </a:solidFill>
              <a:ln>
                <a:noFill/>
              </a:ln>
              <a:effectLst/>
            </c:spPr>
            <c:extLst>
              <c:ext xmlns:c16="http://schemas.microsoft.com/office/drawing/2014/chart" uri="{C3380CC4-5D6E-409C-BE32-E72D297353CC}">
                <c16:uniqueId val="{0000001D-74BA-480E-A9DE-E5318C4CA7DF}"/>
              </c:ext>
            </c:extLst>
          </c:dPt>
          <c:dPt>
            <c:idx val="18"/>
            <c:invertIfNegative val="0"/>
            <c:bubble3D val="0"/>
            <c:spPr>
              <a:solidFill>
                <a:srgbClr val="6E8BAB"/>
              </a:solidFill>
              <a:ln>
                <a:noFill/>
              </a:ln>
              <a:effectLst/>
            </c:spPr>
            <c:extLst>
              <c:ext xmlns:c16="http://schemas.microsoft.com/office/drawing/2014/chart" uri="{C3380CC4-5D6E-409C-BE32-E72D297353CC}">
                <c16:uniqueId val="{0000001F-74BA-480E-A9DE-E5318C4CA7DF}"/>
              </c:ext>
            </c:extLst>
          </c:dPt>
          <c:dPt>
            <c:idx val="19"/>
            <c:invertIfNegative val="0"/>
            <c:bubble3D val="0"/>
            <c:spPr>
              <a:solidFill>
                <a:srgbClr val="6E8BAB"/>
              </a:solidFill>
              <a:ln>
                <a:noFill/>
              </a:ln>
              <a:effectLst/>
            </c:spPr>
            <c:extLst>
              <c:ext xmlns:c16="http://schemas.microsoft.com/office/drawing/2014/chart" uri="{C3380CC4-5D6E-409C-BE32-E72D297353CC}">
                <c16:uniqueId val="{00000021-74BA-480E-A9DE-E5318C4CA7DF}"/>
              </c:ext>
            </c:extLst>
          </c:dPt>
          <c:dPt>
            <c:idx val="20"/>
            <c:invertIfNegative val="0"/>
            <c:bubble3D val="0"/>
            <c:spPr>
              <a:solidFill>
                <a:srgbClr val="6E8BAB"/>
              </a:solidFill>
              <a:ln>
                <a:noFill/>
              </a:ln>
              <a:effectLst/>
            </c:spPr>
            <c:extLst>
              <c:ext xmlns:c16="http://schemas.microsoft.com/office/drawing/2014/chart" uri="{C3380CC4-5D6E-409C-BE32-E72D297353CC}">
                <c16:uniqueId val="{00000023-F6F4-4DBE-8125-F3C2C13DF2C3}"/>
              </c:ext>
            </c:extLst>
          </c:dPt>
          <c:cat>
            <c:multiLvlStrRef>
              <c:f>'Fig 2.8 '!$A$7:$C$27</c:f>
              <c:multiLvlStrCache>
                <c:ptCount val="21"/>
                <c:lvl>
                  <c:pt idx="0">
                    <c:v>2018–19</c:v>
                  </c:pt>
                  <c:pt idx="1">
                    <c:v>2021–22</c:v>
                  </c:pt>
                  <c:pt idx="2">
                    <c:v>2018–19</c:v>
                  </c:pt>
                  <c:pt idx="3">
                    <c:v>2021–22</c:v>
                  </c:pt>
                  <c:pt idx="4">
                    <c:v>2018–19</c:v>
                  </c:pt>
                  <c:pt idx="5">
                    <c:v>2021–22</c:v>
                  </c:pt>
                  <c:pt idx="6">
                    <c:v>2018–19</c:v>
                  </c:pt>
                  <c:pt idx="7">
                    <c:v>2021–22</c:v>
                  </c:pt>
                  <c:pt idx="8">
                    <c:v>2018–19</c:v>
                  </c:pt>
                  <c:pt idx="9">
                    <c:v>2021–22</c:v>
                  </c:pt>
                  <c:pt idx="11">
                    <c:v>2018–19</c:v>
                  </c:pt>
                  <c:pt idx="12">
                    <c:v>2021–22</c:v>
                  </c:pt>
                  <c:pt idx="13">
                    <c:v>2018–19</c:v>
                  </c:pt>
                  <c:pt idx="14">
                    <c:v>2021–22</c:v>
                  </c:pt>
                  <c:pt idx="15">
                    <c:v>2018–19</c:v>
                  </c:pt>
                  <c:pt idx="16">
                    <c:v>2021–22</c:v>
                  </c:pt>
                  <c:pt idx="17">
                    <c:v>2018–19</c:v>
                  </c:pt>
                  <c:pt idx="18">
                    <c:v>2021–22</c:v>
                  </c:pt>
                  <c:pt idx="19">
                    <c:v>2018–19</c:v>
                  </c:pt>
                  <c:pt idx="20">
                    <c:v>2021–22</c:v>
                  </c:pt>
                </c:lvl>
                <c:lvl>
                  <c:pt idx="0">
                    <c:v>Qld</c:v>
                  </c:pt>
                  <c:pt idx="2">
                    <c:v>NSW</c:v>
                  </c:pt>
                  <c:pt idx="4">
                    <c:v>ACT</c:v>
                  </c:pt>
                  <c:pt idx="6">
                    <c:v>SA</c:v>
                  </c:pt>
                  <c:pt idx="8">
                    <c:v>Vic </c:v>
                  </c:pt>
                  <c:pt idx="10">
                    <c:v> </c:v>
                  </c:pt>
                  <c:pt idx="11">
                    <c:v>Qld</c:v>
                  </c:pt>
                  <c:pt idx="13">
                    <c:v>NSW</c:v>
                  </c:pt>
                  <c:pt idx="15">
                    <c:v>ACT</c:v>
                  </c:pt>
                  <c:pt idx="17">
                    <c:v>SA</c:v>
                  </c:pt>
                  <c:pt idx="19">
                    <c:v>Vic </c:v>
                  </c:pt>
                </c:lvl>
                <c:lvl>
                  <c:pt idx="0">
                    <c:v>Electricity</c:v>
                  </c:pt>
                  <c:pt idx="10">
                    <c:v> </c:v>
                  </c:pt>
                  <c:pt idx="11">
                    <c:v>Gas</c:v>
                  </c:pt>
                </c:lvl>
              </c:multiLvlStrCache>
            </c:multiLvlStrRef>
          </c:cat>
          <c:val>
            <c:numRef>
              <c:f>'Fig 2.8 '!$D$7:$D$27</c:f>
              <c:numCache>
                <c:formatCode>"$"#,##0</c:formatCode>
                <c:ptCount val="21"/>
                <c:pt idx="0">
                  <c:v>340.26205851225455</c:v>
                </c:pt>
                <c:pt idx="1">
                  <c:v>103.21369775694961</c:v>
                </c:pt>
                <c:pt idx="2">
                  <c:v>478.72241369908176</c:v>
                </c:pt>
                <c:pt idx="3">
                  <c:v>84.847136117544437</c:v>
                </c:pt>
                <c:pt idx="4">
                  <c:v>225.46930988014577</c:v>
                </c:pt>
                <c:pt idx="5">
                  <c:v>0</c:v>
                </c:pt>
                <c:pt idx="6">
                  <c:v>317.86409591606457</c:v>
                </c:pt>
                <c:pt idx="7">
                  <c:v>78.555039999001266</c:v>
                </c:pt>
                <c:pt idx="8">
                  <c:v>417.83493166532458</c:v>
                </c:pt>
                <c:pt idx="9">
                  <c:v>115.38900591578947</c:v>
                </c:pt>
                <c:pt idx="11">
                  <c:v>27.651749257400027</c:v>
                </c:pt>
                <c:pt idx="12">
                  <c:v>8.3770536666666171</c:v>
                </c:pt>
                <c:pt idx="13">
                  <c:v>96.733916450136761</c:v>
                </c:pt>
                <c:pt idx="14">
                  <c:v>10.950280000000134</c:v>
                </c:pt>
                <c:pt idx="15">
                  <c:v>145.39572661845</c:v>
                </c:pt>
                <c:pt idx="16">
                  <c:v>0</c:v>
                </c:pt>
                <c:pt idx="17">
                  <c:v>76.659032779999976</c:v>
                </c:pt>
                <c:pt idx="18">
                  <c:v>13.57085949999987</c:v>
                </c:pt>
                <c:pt idx="19">
                  <c:v>223.90211189997518</c:v>
                </c:pt>
                <c:pt idx="20">
                  <c:v>317.70220197478989</c:v>
                </c:pt>
              </c:numCache>
            </c:numRef>
          </c:val>
          <c:extLst>
            <c:ext xmlns:c16="http://schemas.microsoft.com/office/drawing/2014/chart" uri="{C3380CC4-5D6E-409C-BE32-E72D297353CC}">
              <c16:uniqueId val="{00000022-74BA-480E-A9DE-E5318C4CA7DF}"/>
            </c:ext>
          </c:extLst>
        </c:ser>
        <c:dLbls>
          <c:showLegendKey val="0"/>
          <c:showVal val="0"/>
          <c:showCatName val="0"/>
          <c:showSerName val="0"/>
          <c:showPercent val="0"/>
          <c:showBubbleSize val="0"/>
        </c:dLbls>
        <c:gapWidth val="30"/>
        <c:overlap val="100"/>
        <c:axId val="848515160"/>
        <c:axId val="848520736"/>
      </c:barChart>
      <c:catAx>
        <c:axId val="848515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48520736"/>
        <c:crosses val="autoZero"/>
        <c:auto val="1"/>
        <c:lblAlgn val="ctr"/>
        <c:lblOffset val="100"/>
        <c:noMultiLvlLbl val="0"/>
      </c:catAx>
      <c:valAx>
        <c:axId val="848520736"/>
        <c:scaling>
          <c:orientation val="minMax"/>
          <c:max val="500"/>
          <c:min val="0"/>
        </c:scaling>
        <c:delete val="0"/>
        <c:axPos val="l"/>
        <c:majorGridlines>
          <c:spPr>
            <a:ln w="9525" cap="flat" cmpd="sng" algn="ctr">
              <a:solidFill>
                <a:sysClr val="window" lastClr="FFFFFF"/>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Annual value of conditonal discounts</a:t>
                </a:r>
              </a:p>
            </c:rich>
          </c:tx>
          <c:layout>
            <c:manualLayout>
              <c:xMode val="edge"/>
              <c:yMode val="edge"/>
              <c:x val="8.2189685457264624E-3"/>
              <c:y val="0.1082752608641324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848515160"/>
        <c:crosses val="autoZero"/>
        <c:crossBetween val="between"/>
        <c:majorUnit val="100"/>
      </c:valAx>
      <c:spPr>
        <a:solidFill>
          <a:srgbClr val="E7E6E6">
            <a:alpha val="30000"/>
          </a:srgb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 2.9'!$B$32</c:f>
              <c:strCache>
                <c:ptCount val="1"/>
              </c:strCache>
            </c:strRef>
          </c:tx>
          <c:spPr>
            <a:solidFill>
              <a:srgbClr val="2F3F51"/>
            </a:solidFill>
            <a:ln>
              <a:noFill/>
            </a:ln>
            <a:effectLst/>
          </c:spPr>
          <c:invertIfNegative val="0"/>
          <c:cat>
            <c:numRef>
              <c:f>'Fig 2.9'!$A$33:$A$37</c:f>
              <c:numCache>
                <c:formatCode>General</c:formatCode>
                <c:ptCount val="5"/>
              </c:numCache>
            </c:numRef>
          </c:cat>
          <c:val>
            <c:numRef>
              <c:f>'Fig 2.9'!$B$33:$B$37</c:f>
              <c:numCache>
                <c:formatCode>#,##0</c:formatCode>
                <c:ptCount val="5"/>
              </c:numCache>
            </c:numRef>
          </c:val>
          <c:extLst>
            <c:ext xmlns:c16="http://schemas.microsoft.com/office/drawing/2014/chart" uri="{C3380CC4-5D6E-409C-BE32-E72D297353CC}">
              <c16:uniqueId val="{00000000-B344-4958-84DC-9B7E00BFECEE}"/>
            </c:ext>
          </c:extLst>
        </c:ser>
        <c:dLbls>
          <c:showLegendKey val="0"/>
          <c:showVal val="0"/>
          <c:showCatName val="0"/>
          <c:showSerName val="0"/>
          <c:showPercent val="0"/>
          <c:showBubbleSize val="0"/>
        </c:dLbls>
        <c:gapWidth val="30"/>
        <c:overlap val="100"/>
        <c:axId val="611887704"/>
        <c:axId val="611881472"/>
      </c:barChart>
      <c:catAx>
        <c:axId val="61188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1881472"/>
        <c:crosses val="autoZero"/>
        <c:auto val="1"/>
        <c:lblAlgn val="ctr"/>
        <c:lblOffset val="100"/>
        <c:noMultiLvlLbl val="0"/>
      </c:catAx>
      <c:valAx>
        <c:axId val="61188147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Megajoules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1887704"/>
        <c:crosses val="autoZero"/>
        <c:crossBetween val="between"/>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4908015738976"/>
          <c:y val="4.1006511728390711E-2"/>
          <c:w val="0.8561490222002871"/>
          <c:h val="0.56050762770840334"/>
        </c:manualLayout>
      </c:layout>
      <c:barChart>
        <c:barDir val="col"/>
        <c:grouping val="stacked"/>
        <c:varyColors val="0"/>
        <c:ser>
          <c:idx val="0"/>
          <c:order val="0"/>
          <c:tx>
            <c:strRef>
              <c:f>'Fig 2.9'!$C$6</c:f>
              <c:strCache>
                <c:ptCount val="1"/>
                <c:pt idx="0">
                  <c:v>kWh</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2.9'!$A$7:$B$19</c:f>
              <c:multiLvlStrCache>
                <c:ptCount val="13"/>
                <c:lvl>
                  <c:pt idx="0">
                    <c:v>Energex</c:v>
                  </c:pt>
                  <c:pt idx="1">
                    <c:v>Ergon Energy</c:v>
                  </c:pt>
                  <c:pt idx="2">
                    <c:v>Ausgrid</c:v>
                  </c:pt>
                  <c:pt idx="3">
                    <c:v>Endeavour Energy</c:v>
                  </c:pt>
                  <c:pt idx="4">
                    <c:v>Essential Energy</c:v>
                  </c:pt>
                  <c:pt idx="5">
                    <c:v>Evoenergy</c:v>
                  </c:pt>
                  <c:pt idx="6">
                    <c:v>SA Power Networks</c:v>
                  </c:pt>
                  <c:pt idx="7">
                    <c:v>TasNetworks (D)</c:v>
                  </c:pt>
                  <c:pt idx="8">
                    <c:v>Citipower</c:v>
                  </c:pt>
                  <c:pt idx="9">
                    <c:v>AusNet Services</c:v>
                  </c:pt>
                  <c:pt idx="10">
                    <c:v>Jemena</c:v>
                  </c:pt>
                  <c:pt idx="11">
                    <c:v>Powercor</c:v>
                  </c:pt>
                  <c:pt idx="12">
                    <c:v>United Energy</c:v>
                  </c:pt>
                </c:lvl>
                <c:lvl>
                  <c:pt idx="0">
                    <c:v>Qld</c:v>
                  </c:pt>
                  <c:pt idx="2">
                    <c:v>NSW</c:v>
                  </c:pt>
                  <c:pt idx="5">
                    <c:v>ACT</c:v>
                  </c:pt>
                  <c:pt idx="6">
                    <c:v>SA</c:v>
                  </c:pt>
                  <c:pt idx="7">
                    <c:v>Tas</c:v>
                  </c:pt>
                  <c:pt idx="8">
                    <c:v>Vic</c:v>
                  </c:pt>
                </c:lvl>
              </c:multiLvlStrCache>
            </c:multiLvlStrRef>
          </c:cat>
          <c:val>
            <c:numRef>
              <c:f>'Fig 2.9'!$C$7:$C$19</c:f>
              <c:numCache>
                <c:formatCode>#,##0</c:formatCode>
                <c:ptCount val="13"/>
                <c:pt idx="0">
                  <c:v>5709.4876481455685</c:v>
                </c:pt>
                <c:pt idx="1">
                  <c:v>6498.8914908800971</c:v>
                </c:pt>
                <c:pt idx="2">
                  <c:v>5517.3777376498774</c:v>
                </c:pt>
                <c:pt idx="3">
                  <c:v>5921.0072246371046</c:v>
                </c:pt>
                <c:pt idx="4">
                  <c:v>6170.4381319210397</c:v>
                </c:pt>
                <c:pt idx="5">
                  <c:v>6498.8888832386638</c:v>
                </c:pt>
                <c:pt idx="6">
                  <c:v>4526.0994080394439</c:v>
                </c:pt>
                <c:pt idx="7">
                  <c:v>8392.5515617630208</c:v>
                </c:pt>
                <c:pt idx="8">
                  <c:v>4351.4347927251511</c:v>
                </c:pt>
                <c:pt idx="9">
                  <c:v>4805.3874326043706</c:v>
                </c:pt>
                <c:pt idx="10">
                  <c:v>4365.0946115594279</c:v>
                </c:pt>
                <c:pt idx="11">
                  <c:v>4980.307295556534</c:v>
                </c:pt>
                <c:pt idx="12">
                  <c:v>4617.2879046210555</c:v>
                </c:pt>
              </c:numCache>
            </c:numRef>
          </c:val>
          <c:extLst>
            <c:ext xmlns:c16="http://schemas.microsoft.com/office/drawing/2014/chart" uri="{C3380CC4-5D6E-409C-BE32-E72D297353CC}">
              <c16:uniqueId val="{00000000-EF7D-433B-81A5-2DA8FF197306}"/>
            </c:ext>
          </c:extLst>
        </c:ser>
        <c:dLbls>
          <c:showLegendKey val="0"/>
          <c:showVal val="0"/>
          <c:showCatName val="0"/>
          <c:showSerName val="0"/>
          <c:showPercent val="0"/>
          <c:showBubbleSize val="0"/>
        </c:dLbls>
        <c:gapWidth val="60"/>
        <c:overlap val="100"/>
        <c:axId val="611887704"/>
        <c:axId val="611881472"/>
      </c:barChart>
      <c:catAx>
        <c:axId val="61188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881472"/>
        <c:crosses val="autoZero"/>
        <c:auto val="1"/>
        <c:lblAlgn val="ctr"/>
        <c:lblOffset val="100"/>
        <c:noMultiLvlLbl val="0"/>
      </c:catAx>
      <c:valAx>
        <c:axId val="61188147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Kilowatt hours</a:t>
                </a:r>
              </a:p>
            </c:rich>
          </c:tx>
          <c:layout>
            <c:manualLayout>
              <c:xMode val="edge"/>
              <c:yMode val="edge"/>
              <c:x val="6.40909209239363E-3"/>
              <c:y val="0.2189893711967545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887704"/>
        <c:crosses val="autoZero"/>
        <c:crossBetween val="between"/>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68633509418917"/>
          <c:y val="4.0968342644320296E-2"/>
          <c:w val="0.85785909466796106"/>
          <c:h val="0.87263215003152539"/>
        </c:manualLayout>
      </c:layout>
      <c:barChart>
        <c:barDir val="col"/>
        <c:grouping val="stacked"/>
        <c:varyColors val="0"/>
        <c:ser>
          <c:idx val="0"/>
          <c:order val="0"/>
          <c:tx>
            <c:strRef>
              <c:f>'Fig 2.10'!$B$6</c:f>
              <c:strCache>
                <c:ptCount val="1"/>
                <c:pt idx="0">
                  <c:v>MJ</c:v>
                </c:pt>
              </c:strCache>
            </c:strRef>
          </c:tx>
          <c:spPr>
            <a:solidFill>
              <a:srgbClr val="6E8BAB"/>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2.10'!$A$7:$A$11</c:f>
              <c:strCache>
                <c:ptCount val="5"/>
                <c:pt idx="0">
                  <c:v>Qld</c:v>
                </c:pt>
                <c:pt idx="1">
                  <c:v>NSW</c:v>
                </c:pt>
                <c:pt idx="2">
                  <c:v>ACT </c:v>
                </c:pt>
                <c:pt idx="3">
                  <c:v>SA</c:v>
                </c:pt>
                <c:pt idx="4">
                  <c:v>Vic</c:v>
                </c:pt>
              </c:strCache>
            </c:strRef>
          </c:cat>
          <c:val>
            <c:numRef>
              <c:f>'Fig 2.10'!$B$7:$B$11</c:f>
              <c:numCache>
                <c:formatCode>#,##0</c:formatCode>
                <c:ptCount val="5"/>
                <c:pt idx="0">
                  <c:v>7238</c:v>
                </c:pt>
                <c:pt idx="1">
                  <c:v>18384</c:v>
                </c:pt>
                <c:pt idx="2">
                  <c:v>34927</c:v>
                </c:pt>
                <c:pt idx="3">
                  <c:v>16199</c:v>
                </c:pt>
                <c:pt idx="4">
                  <c:v>49799</c:v>
                </c:pt>
              </c:numCache>
            </c:numRef>
          </c:val>
          <c:extLst>
            <c:ext xmlns:c16="http://schemas.microsoft.com/office/drawing/2014/chart" uri="{C3380CC4-5D6E-409C-BE32-E72D297353CC}">
              <c16:uniqueId val="{00000000-6600-4EB2-B956-22933C9DFA6F}"/>
            </c:ext>
          </c:extLst>
        </c:ser>
        <c:dLbls>
          <c:showLegendKey val="0"/>
          <c:showVal val="0"/>
          <c:showCatName val="0"/>
          <c:showSerName val="0"/>
          <c:showPercent val="0"/>
          <c:showBubbleSize val="0"/>
        </c:dLbls>
        <c:gapWidth val="60"/>
        <c:overlap val="100"/>
        <c:axId val="611887704"/>
        <c:axId val="611881472"/>
      </c:barChart>
      <c:catAx>
        <c:axId val="61188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1881472"/>
        <c:crosses val="autoZero"/>
        <c:auto val="1"/>
        <c:lblAlgn val="ctr"/>
        <c:lblOffset val="100"/>
        <c:noMultiLvlLbl val="0"/>
      </c:catAx>
      <c:valAx>
        <c:axId val="61188147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Metajoules</a:t>
                </a:r>
              </a:p>
            </c:rich>
          </c:tx>
          <c:layout>
            <c:manualLayout>
              <c:xMode val="edge"/>
              <c:yMode val="edge"/>
              <c:x val="1.9210426612108816E-3"/>
              <c:y val="0.3284669863194474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1887704"/>
        <c:crosses val="autoZero"/>
        <c:crossBetween val="between"/>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29170694331786E-2"/>
          <c:y val="5.6276275018167933E-2"/>
          <c:w val="0.88390980562013388"/>
          <c:h val="0.67886279367186053"/>
        </c:manualLayout>
      </c:layout>
      <c:barChart>
        <c:barDir val="col"/>
        <c:grouping val="clustered"/>
        <c:varyColors val="0"/>
        <c:ser>
          <c:idx val="0"/>
          <c:order val="0"/>
          <c:tx>
            <c:strRef>
              <c:f>'Fig 2.11-2.14'!$C$6</c:f>
              <c:strCache>
                <c:ptCount val="1"/>
                <c:pt idx="0">
                  <c:v>Annual cost, average income</c:v>
                </c:pt>
              </c:strCache>
            </c:strRef>
          </c:tx>
          <c:spPr>
            <a:solidFill>
              <a:srgbClr val="5F9E88"/>
            </a:solidFill>
            <a:ln>
              <a:noFill/>
            </a:ln>
            <a:effectLst/>
          </c:spPr>
          <c:invertIfNegative val="0"/>
          <c:dPt>
            <c:idx val="3"/>
            <c:invertIfNegative val="0"/>
            <c:bubble3D val="0"/>
            <c:spPr>
              <a:solidFill>
                <a:srgbClr val="5F9E88"/>
              </a:solidFill>
              <a:ln>
                <a:noFill/>
              </a:ln>
              <a:effectLst/>
            </c:spPr>
            <c:extLst>
              <c:ext xmlns:c16="http://schemas.microsoft.com/office/drawing/2014/chart" uri="{C3380CC4-5D6E-409C-BE32-E72D297353CC}">
                <c16:uniqueId val="{00000001-08E1-4360-831D-6F3BCD549F1C}"/>
              </c:ext>
            </c:extLst>
          </c:dPt>
          <c:dPt>
            <c:idx val="9"/>
            <c:invertIfNegative val="0"/>
            <c:bubble3D val="0"/>
            <c:spPr>
              <a:solidFill>
                <a:srgbClr val="5F9E88"/>
              </a:solidFill>
              <a:ln>
                <a:noFill/>
              </a:ln>
              <a:effectLst/>
            </c:spPr>
            <c:extLst>
              <c:ext xmlns:c16="http://schemas.microsoft.com/office/drawing/2014/chart" uri="{C3380CC4-5D6E-409C-BE32-E72D297353CC}">
                <c16:uniqueId val="{00000003-08E1-4360-831D-6F3BCD549F1C}"/>
              </c:ext>
            </c:extLst>
          </c:dPt>
          <c:cat>
            <c:multiLvlStrRef>
              <c:f>'Fig 2.11-2.14'!$A$7:$B$17</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Energex</c:v>
                  </c:pt>
                  <c:pt idx="6">
                    <c:v>Ergon Energy</c:v>
                  </c:pt>
                </c:lvl>
              </c:multiLvlStrCache>
            </c:multiLvlStrRef>
          </c:cat>
          <c:val>
            <c:numRef>
              <c:f>'Fig 2.11-2.14'!$C$7:$C$17</c:f>
              <c:numCache>
                <c:formatCode>#,##0</c:formatCode>
                <c:ptCount val="11"/>
                <c:pt idx="0">
                  <c:v>1749.1008989202198</c:v>
                </c:pt>
                <c:pt idx="1">
                  <c:v>1669.1122076695879</c:v>
                </c:pt>
                <c:pt idx="2">
                  <c:v>1627.1394179983645</c:v>
                </c:pt>
                <c:pt idx="3">
                  <c:v>1477.7091237333525</c:v>
                </c:pt>
                <c:pt idx="4">
                  <c:v>1667.3858289474506</c:v>
                </c:pt>
                <c:pt idx="6">
                  <c:v>1899.8505657656005</c:v>
                </c:pt>
                <c:pt idx="7">
                  <c:v>1892.4524704476546</c:v>
                </c:pt>
                <c:pt idx="8">
                  <c:v>1946.6292887167783</c:v>
                </c:pt>
                <c:pt idx="9">
                  <c:v>1806.3953110167859</c:v>
                </c:pt>
                <c:pt idx="10">
                  <c:v>1985.1441126182881</c:v>
                </c:pt>
              </c:numCache>
            </c:numRef>
          </c:val>
          <c:extLst>
            <c:ext xmlns:c16="http://schemas.microsoft.com/office/drawing/2014/chart" uri="{C3380CC4-5D6E-409C-BE32-E72D297353CC}">
              <c16:uniqueId val="{00000004-08E1-4360-831D-6F3BCD549F1C}"/>
            </c:ext>
          </c:extLst>
        </c:ser>
        <c:ser>
          <c:idx val="2"/>
          <c:order val="1"/>
          <c:tx>
            <c:strRef>
              <c:f>'Fig 2.11-2.14'!$E$6</c:f>
              <c:strCache>
                <c:ptCount val="1"/>
                <c:pt idx="0">
                  <c:v>Annual cost, low income</c:v>
                </c:pt>
              </c:strCache>
            </c:strRef>
          </c:tx>
          <c:spPr>
            <a:solidFill>
              <a:srgbClr val="2F3F51"/>
            </a:solidFill>
            <a:ln>
              <a:noFill/>
            </a:ln>
            <a:effectLst/>
          </c:spPr>
          <c:invertIfNegative val="0"/>
          <c:dPt>
            <c:idx val="2"/>
            <c:invertIfNegative val="0"/>
            <c:bubble3D val="0"/>
            <c:spPr>
              <a:solidFill>
                <a:srgbClr val="2F3F51"/>
              </a:solidFill>
              <a:ln>
                <a:noFill/>
              </a:ln>
              <a:effectLst/>
            </c:spPr>
            <c:extLst>
              <c:ext xmlns:c16="http://schemas.microsoft.com/office/drawing/2014/chart" uri="{C3380CC4-5D6E-409C-BE32-E72D297353CC}">
                <c16:uniqueId val="{00000006-08E1-4360-831D-6F3BCD549F1C}"/>
              </c:ext>
            </c:extLst>
          </c:dPt>
          <c:dPt>
            <c:idx val="3"/>
            <c:invertIfNegative val="0"/>
            <c:bubble3D val="0"/>
            <c:spPr>
              <a:solidFill>
                <a:srgbClr val="2F3F51"/>
              </a:solidFill>
              <a:ln>
                <a:noFill/>
              </a:ln>
              <a:effectLst/>
            </c:spPr>
            <c:extLst>
              <c:ext xmlns:c16="http://schemas.microsoft.com/office/drawing/2014/chart" uri="{C3380CC4-5D6E-409C-BE32-E72D297353CC}">
                <c16:uniqueId val="{00000008-08E1-4360-831D-6F3BCD549F1C}"/>
              </c:ext>
            </c:extLst>
          </c:dPt>
          <c:dPt>
            <c:idx val="9"/>
            <c:invertIfNegative val="0"/>
            <c:bubble3D val="0"/>
            <c:spPr>
              <a:solidFill>
                <a:srgbClr val="2F3F51"/>
              </a:solidFill>
              <a:ln>
                <a:noFill/>
              </a:ln>
              <a:effectLst/>
            </c:spPr>
            <c:extLst>
              <c:ext xmlns:c16="http://schemas.microsoft.com/office/drawing/2014/chart" uri="{C3380CC4-5D6E-409C-BE32-E72D297353CC}">
                <c16:uniqueId val="{0000000A-08E1-4360-831D-6F3BCD549F1C}"/>
              </c:ext>
            </c:extLst>
          </c:dPt>
          <c:cat>
            <c:multiLvlStrRef>
              <c:f>'Fig 2.11-2.14'!$A$7:$B$17</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Energex</c:v>
                  </c:pt>
                  <c:pt idx="6">
                    <c:v>Ergon Energy</c:v>
                  </c:pt>
                </c:lvl>
              </c:multiLvlStrCache>
            </c:multiLvlStrRef>
          </c:cat>
          <c:val>
            <c:numRef>
              <c:f>'Fig 2.11-2.14'!$E$7:$E$17</c:f>
              <c:numCache>
                <c:formatCode>#,##0</c:formatCode>
                <c:ptCount val="11"/>
                <c:pt idx="0">
                  <c:v>1408.2508989202197</c:v>
                </c:pt>
                <c:pt idx="1">
                  <c:v>1328.262207669588</c:v>
                </c:pt>
                <c:pt idx="2">
                  <c:v>1286.2894179983646</c:v>
                </c:pt>
                <c:pt idx="3">
                  <c:v>1136.8591237333526</c:v>
                </c:pt>
                <c:pt idx="4">
                  <c:v>1295.1858289474505</c:v>
                </c:pt>
                <c:pt idx="6">
                  <c:v>1559.0005657656006</c:v>
                </c:pt>
                <c:pt idx="7">
                  <c:v>1551.6024704476545</c:v>
                </c:pt>
                <c:pt idx="8">
                  <c:v>1605.7792887167784</c:v>
                </c:pt>
                <c:pt idx="9">
                  <c:v>1465.5453110167859</c:v>
                </c:pt>
                <c:pt idx="10">
                  <c:v>1612.944112618288</c:v>
                </c:pt>
              </c:numCache>
            </c:numRef>
          </c:val>
          <c:extLst>
            <c:ext xmlns:c16="http://schemas.microsoft.com/office/drawing/2014/chart" uri="{C3380CC4-5D6E-409C-BE32-E72D297353CC}">
              <c16:uniqueId val="{0000000B-08E1-4360-831D-6F3BCD549F1C}"/>
            </c:ext>
          </c:extLst>
        </c:ser>
        <c:dLbls>
          <c:showLegendKey val="0"/>
          <c:showVal val="0"/>
          <c:showCatName val="0"/>
          <c:showSerName val="0"/>
          <c:showPercent val="0"/>
          <c:showBubbleSize val="0"/>
        </c:dLbls>
        <c:gapWidth val="20"/>
        <c:axId val="753315368"/>
        <c:axId val="753316024"/>
      </c:barChart>
      <c:lineChart>
        <c:grouping val="standard"/>
        <c:varyColors val="0"/>
        <c:dLbls>
          <c:showLegendKey val="0"/>
          <c:showVal val="0"/>
          <c:showCatName val="0"/>
          <c:showSerName val="0"/>
          <c:showPercent val="0"/>
          <c:showBubbleSize val="0"/>
        </c:dLbls>
        <c:marker val="1"/>
        <c:smooth val="0"/>
        <c:axId val="753218608"/>
        <c:axId val="753210736"/>
        <c:extLst/>
      </c:lineChart>
      <c:catAx>
        <c:axId val="753315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Annual cost</a:t>
                </a:r>
              </a:p>
            </c:rich>
          </c:tx>
          <c:layout>
            <c:manualLayout>
              <c:xMode val="edge"/>
              <c:yMode val="edge"/>
              <c:x val="1.8528187096729489E-3"/>
              <c:y val="0.3244667426368802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valAx>
      <c:valAx>
        <c:axId val="753210736"/>
        <c:scaling>
          <c:orientation val="minMax"/>
          <c:max val="6.2600000000000017E-2"/>
          <c:min val="0"/>
        </c:scaling>
        <c:delete val="1"/>
        <c:axPos val="r"/>
        <c:numFmt formatCode="0%" sourceLinked="0"/>
        <c:majorTickMark val="out"/>
        <c:minorTickMark val="none"/>
        <c:tickLblPos val="nextTo"/>
        <c:crossAx val="753218608"/>
        <c:crosses val="max"/>
        <c:crossBetween val="between"/>
      </c:valAx>
      <c:catAx>
        <c:axId val="753218608"/>
        <c:scaling>
          <c:orientation val="minMax"/>
        </c:scaling>
        <c:delete val="1"/>
        <c:axPos val="b"/>
        <c:numFmt formatCode="General" sourceLinked="1"/>
        <c:majorTickMark val="out"/>
        <c:minorTickMark val="none"/>
        <c:tickLblPos val="nextTo"/>
        <c:crossAx val="75321073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5571308364165946"/>
          <c:y val="0.91366647384220734"/>
          <c:w val="0.49239997866998947"/>
          <c:h val="8.6333526157792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736188952547"/>
          <c:y val="6.8524603797403577E-2"/>
          <c:w val="0.87986178301595508"/>
          <c:h val="0.82235123725861614"/>
        </c:manualLayout>
      </c:layout>
      <c:barChart>
        <c:barDir val="col"/>
        <c:grouping val="clustered"/>
        <c:varyColors val="0"/>
        <c:dLbls>
          <c:showLegendKey val="0"/>
          <c:showVal val="0"/>
          <c:showCatName val="0"/>
          <c:showSerName val="0"/>
          <c:showPercent val="0"/>
          <c:showBubbleSize val="0"/>
        </c:dLbls>
        <c:gapWidth val="20"/>
        <c:axId val="753315368"/>
        <c:axId val="753316024"/>
        <c:extLst/>
      </c:barChart>
      <c:lineChart>
        <c:grouping val="standard"/>
        <c:varyColors val="0"/>
        <c:ser>
          <c:idx val="1"/>
          <c:order val="0"/>
          <c:tx>
            <c:strRef>
              <c:f>'Fig 2.11-2.14'!$D$6</c:f>
              <c:strCache>
                <c:ptCount val="1"/>
                <c:pt idx="0">
                  <c:v>% of average income</c:v>
                </c:pt>
              </c:strCache>
            </c:strRef>
          </c:tx>
          <c:spPr>
            <a:ln w="19050" cap="rnd">
              <a:solidFill>
                <a:srgbClr val="5F9E88"/>
              </a:solidFill>
              <a:prstDash val="sysDot"/>
              <a:round/>
            </a:ln>
            <a:effectLst/>
          </c:spPr>
          <c:marker>
            <c:symbol val="circle"/>
            <c:size val="11"/>
            <c:spPr>
              <a:solidFill>
                <a:srgbClr val="5F9E88"/>
              </a:solidFill>
              <a:ln w="12700">
                <a:noFill/>
              </a:ln>
              <a:effectLst/>
            </c:spPr>
          </c:marker>
          <c:dPt>
            <c:idx val="3"/>
            <c:marker>
              <c:symbol val="circle"/>
              <c:size val="11"/>
              <c:spPr>
                <a:solidFill>
                  <a:srgbClr val="5F9E88"/>
                </a:solidFill>
                <a:ln w="12700">
                  <a:noFill/>
                </a:ln>
                <a:effectLst/>
              </c:spPr>
            </c:marker>
            <c:bubble3D val="0"/>
            <c:extLst>
              <c:ext xmlns:c16="http://schemas.microsoft.com/office/drawing/2014/chart" uri="{C3380CC4-5D6E-409C-BE32-E72D297353CC}">
                <c16:uniqueId val="{00000000-2C84-4100-B0FF-855333E0F7F2}"/>
              </c:ext>
            </c:extLst>
          </c:dPt>
          <c:dPt>
            <c:idx val="5"/>
            <c:marker>
              <c:symbol val="circle"/>
              <c:size val="11"/>
              <c:spPr>
                <a:solidFill>
                  <a:srgbClr val="5F9E88"/>
                </a:solidFill>
                <a:ln w="12700">
                  <a:noFill/>
                </a:ln>
                <a:effectLst/>
              </c:spPr>
            </c:marker>
            <c:bubble3D val="0"/>
            <c:extLst>
              <c:ext xmlns:c16="http://schemas.microsoft.com/office/drawing/2014/chart" uri="{C3380CC4-5D6E-409C-BE32-E72D297353CC}">
                <c16:uniqueId val="{00000001-2C84-4100-B0FF-855333E0F7F2}"/>
              </c:ext>
            </c:extLst>
          </c:dPt>
          <c:dPt>
            <c:idx val="6"/>
            <c:marker>
              <c:symbol val="circle"/>
              <c:size val="11"/>
              <c:spPr>
                <a:solidFill>
                  <a:srgbClr val="5F9E88"/>
                </a:solidFill>
                <a:ln w="12700">
                  <a:noFill/>
                </a:ln>
                <a:effectLst/>
              </c:spPr>
            </c:marker>
            <c:bubble3D val="0"/>
            <c:spPr>
              <a:ln w="19050" cap="rnd">
                <a:solidFill>
                  <a:srgbClr val="5F9E88"/>
                </a:solidFill>
                <a:prstDash val="sysDot"/>
                <a:round/>
              </a:ln>
              <a:effectLst/>
            </c:spPr>
            <c:extLst>
              <c:ext xmlns:c16="http://schemas.microsoft.com/office/drawing/2014/chart" uri="{C3380CC4-5D6E-409C-BE32-E72D297353CC}">
                <c16:uniqueId val="{00000003-2C84-4100-B0FF-855333E0F7F2}"/>
              </c:ext>
            </c:extLst>
          </c:dPt>
          <c:dPt>
            <c:idx val="8"/>
            <c:marker>
              <c:symbol val="circle"/>
              <c:size val="11"/>
              <c:spPr>
                <a:solidFill>
                  <a:srgbClr val="5F9E88"/>
                </a:solidFill>
                <a:ln w="12700">
                  <a:noFill/>
                </a:ln>
                <a:effectLst/>
              </c:spPr>
            </c:marker>
            <c:bubble3D val="0"/>
            <c:extLst>
              <c:ext xmlns:c16="http://schemas.microsoft.com/office/drawing/2014/chart" uri="{C3380CC4-5D6E-409C-BE32-E72D297353CC}">
                <c16:uniqueId val="{00000004-2C84-4100-B0FF-855333E0F7F2}"/>
              </c:ext>
            </c:extLst>
          </c:dPt>
          <c:dPt>
            <c:idx val="9"/>
            <c:marker>
              <c:symbol val="circle"/>
              <c:size val="11"/>
              <c:spPr>
                <a:solidFill>
                  <a:srgbClr val="5F9E88"/>
                </a:solidFill>
                <a:ln w="12700">
                  <a:noFill/>
                </a:ln>
                <a:effectLst/>
              </c:spPr>
            </c:marker>
            <c:bubble3D val="0"/>
            <c:extLst>
              <c:ext xmlns:c16="http://schemas.microsoft.com/office/drawing/2014/chart" uri="{C3380CC4-5D6E-409C-BE32-E72D297353CC}">
                <c16:uniqueId val="{00000005-2C84-4100-B0FF-855333E0F7F2}"/>
              </c:ext>
            </c:extLst>
          </c:dPt>
          <c:cat>
            <c:multiLvlStrRef>
              <c:f>'Fig 2.11-2.14'!$A$7:$B$17</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Energex</c:v>
                  </c:pt>
                  <c:pt idx="6">
                    <c:v>Ergon Energy</c:v>
                  </c:pt>
                </c:lvl>
              </c:multiLvlStrCache>
            </c:multiLvlStrRef>
          </c:cat>
          <c:val>
            <c:numRef>
              <c:f>'Fig 2.11-2.14'!$D$7:$D$17</c:f>
              <c:numCache>
                <c:formatCode>0.0%</c:formatCode>
                <c:ptCount val="11"/>
                <c:pt idx="0">
                  <c:v>2.0105532425861185E-2</c:v>
                </c:pt>
                <c:pt idx="1">
                  <c:v>1.8326184234058587E-2</c:v>
                </c:pt>
                <c:pt idx="2">
                  <c:v>1.7098985056729344E-2</c:v>
                </c:pt>
                <c:pt idx="3">
                  <c:v>1.521553464737033E-2</c:v>
                </c:pt>
                <c:pt idx="4">
                  <c:v>1.5964980631245178E-2</c:v>
                </c:pt>
                <c:pt idx="6">
                  <c:v>2.1838366887737375E-2</c:v>
                </c:pt>
                <c:pt idx="7">
                  <c:v>2.0778370961677405E-2</c:v>
                </c:pt>
                <c:pt idx="8">
                  <c:v>2.0456381764573123E-2</c:v>
                </c:pt>
                <c:pt idx="9">
                  <c:v>1.8599919294118691E-2</c:v>
                </c:pt>
                <c:pt idx="10">
                  <c:v>1.9007470711315609E-2</c:v>
                </c:pt>
              </c:numCache>
            </c:numRef>
          </c:val>
          <c:smooth val="0"/>
          <c:extLst>
            <c:ext xmlns:c16="http://schemas.microsoft.com/office/drawing/2014/chart" uri="{C3380CC4-5D6E-409C-BE32-E72D297353CC}">
              <c16:uniqueId val="{00000006-2C84-4100-B0FF-855333E0F7F2}"/>
            </c:ext>
          </c:extLst>
        </c:ser>
        <c:ser>
          <c:idx val="3"/>
          <c:order val="1"/>
          <c:tx>
            <c:strRef>
              <c:f>'Fig 2.11-2.14'!$F$6</c:f>
              <c:strCache>
                <c:ptCount val="1"/>
                <c:pt idx="0">
                  <c:v>% of low income</c:v>
                </c:pt>
              </c:strCache>
            </c:strRef>
          </c:tx>
          <c:spPr>
            <a:ln w="19050" cap="rnd">
              <a:solidFill>
                <a:srgbClr val="2F3F51"/>
              </a:solidFill>
              <a:prstDash val="sysDot"/>
              <a:round/>
            </a:ln>
            <a:effectLst/>
          </c:spPr>
          <c:marker>
            <c:symbol val="circle"/>
            <c:size val="11"/>
            <c:spPr>
              <a:solidFill>
                <a:srgbClr val="2F3F51"/>
              </a:solidFill>
              <a:ln w="12700">
                <a:noFill/>
              </a:ln>
              <a:effectLst/>
            </c:spPr>
          </c:marker>
          <c:dPt>
            <c:idx val="3"/>
            <c:marker>
              <c:symbol val="circle"/>
              <c:size val="11"/>
              <c:spPr>
                <a:solidFill>
                  <a:srgbClr val="2F3F51"/>
                </a:solidFill>
                <a:ln w="12700">
                  <a:noFill/>
                </a:ln>
                <a:effectLst/>
              </c:spPr>
            </c:marker>
            <c:bubble3D val="0"/>
            <c:extLst>
              <c:ext xmlns:c16="http://schemas.microsoft.com/office/drawing/2014/chart" uri="{C3380CC4-5D6E-409C-BE32-E72D297353CC}">
                <c16:uniqueId val="{00000007-2C84-4100-B0FF-855333E0F7F2}"/>
              </c:ext>
            </c:extLst>
          </c:dPt>
          <c:dPt>
            <c:idx val="5"/>
            <c:marker>
              <c:symbol val="circle"/>
              <c:size val="11"/>
              <c:spPr>
                <a:solidFill>
                  <a:srgbClr val="2F3F51"/>
                </a:solidFill>
                <a:ln w="12700">
                  <a:noFill/>
                </a:ln>
                <a:effectLst/>
              </c:spPr>
            </c:marker>
            <c:bubble3D val="0"/>
            <c:extLst>
              <c:ext xmlns:c16="http://schemas.microsoft.com/office/drawing/2014/chart" uri="{C3380CC4-5D6E-409C-BE32-E72D297353CC}">
                <c16:uniqueId val="{00000008-2C84-4100-B0FF-855333E0F7F2}"/>
              </c:ext>
            </c:extLst>
          </c:dPt>
          <c:dPt>
            <c:idx val="6"/>
            <c:marker>
              <c:symbol val="circle"/>
              <c:size val="11"/>
              <c:spPr>
                <a:solidFill>
                  <a:srgbClr val="2F3F51"/>
                </a:solidFill>
                <a:ln w="12700">
                  <a:noFill/>
                </a:ln>
                <a:effectLst/>
              </c:spPr>
            </c:marker>
            <c:bubble3D val="0"/>
            <c:spPr>
              <a:ln w="19050" cap="rnd">
                <a:solidFill>
                  <a:srgbClr val="2F3F51"/>
                </a:solidFill>
                <a:prstDash val="sysDot"/>
                <a:round/>
              </a:ln>
              <a:effectLst/>
            </c:spPr>
            <c:extLst>
              <c:ext xmlns:c16="http://schemas.microsoft.com/office/drawing/2014/chart" uri="{C3380CC4-5D6E-409C-BE32-E72D297353CC}">
                <c16:uniqueId val="{0000000A-2C84-4100-B0FF-855333E0F7F2}"/>
              </c:ext>
            </c:extLst>
          </c:dPt>
          <c:dPt>
            <c:idx val="8"/>
            <c:marker>
              <c:symbol val="circle"/>
              <c:size val="11"/>
              <c:spPr>
                <a:solidFill>
                  <a:srgbClr val="2F3F51"/>
                </a:solidFill>
                <a:ln w="12700">
                  <a:noFill/>
                </a:ln>
                <a:effectLst/>
              </c:spPr>
            </c:marker>
            <c:bubble3D val="0"/>
            <c:extLst>
              <c:ext xmlns:c16="http://schemas.microsoft.com/office/drawing/2014/chart" uri="{C3380CC4-5D6E-409C-BE32-E72D297353CC}">
                <c16:uniqueId val="{0000000B-2C84-4100-B0FF-855333E0F7F2}"/>
              </c:ext>
            </c:extLst>
          </c:dPt>
          <c:dPt>
            <c:idx val="9"/>
            <c:marker>
              <c:symbol val="circle"/>
              <c:size val="11"/>
              <c:spPr>
                <a:solidFill>
                  <a:srgbClr val="2F3F51"/>
                </a:solidFill>
                <a:ln w="12700">
                  <a:noFill/>
                </a:ln>
                <a:effectLst/>
              </c:spPr>
            </c:marker>
            <c:bubble3D val="0"/>
            <c:extLst>
              <c:ext xmlns:c16="http://schemas.microsoft.com/office/drawing/2014/chart" uri="{C3380CC4-5D6E-409C-BE32-E72D297353CC}">
                <c16:uniqueId val="{0000000C-2C84-4100-B0FF-855333E0F7F2}"/>
              </c:ext>
            </c:extLst>
          </c:dPt>
          <c:cat>
            <c:multiLvlStrRef>
              <c:f>'Fig 2.11-2.14'!$A$7:$B$17</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Energex</c:v>
                  </c:pt>
                  <c:pt idx="6">
                    <c:v>Ergon Energy</c:v>
                  </c:pt>
                </c:lvl>
              </c:multiLvlStrCache>
            </c:multiLvlStrRef>
          </c:cat>
          <c:val>
            <c:numRef>
              <c:f>'Fig 2.11-2.14'!$F$7:$F$17</c:f>
              <c:numCache>
                <c:formatCode>0.0%</c:formatCode>
                <c:ptCount val="11"/>
                <c:pt idx="0">
                  <c:v>4.251451814153543E-2</c:v>
                </c:pt>
                <c:pt idx="1">
                  <c:v>3.8011166657211194E-2</c:v>
                </c:pt>
                <c:pt idx="2">
                  <c:v>3.4987743934239056E-2</c:v>
                </c:pt>
                <c:pt idx="3">
                  <c:v>3.0299578706308495E-2</c:v>
                </c:pt>
                <c:pt idx="4">
                  <c:v>3.2759959327774896E-2</c:v>
                </c:pt>
                <c:pt idx="6">
                  <c:v>4.7065588871078388E-2</c:v>
                </c:pt>
                <c:pt idx="7">
                  <c:v>4.440254322480696E-2</c:v>
                </c:pt>
                <c:pt idx="8">
                  <c:v>4.367803527137358E-2</c:v>
                </c:pt>
                <c:pt idx="9">
                  <c:v>3.9059725670310623E-2</c:v>
                </c:pt>
                <c:pt idx="10">
                  <c:v>4.0797221793485938E-2</c:v>
                </c:pt>
              </c:numCache>
            </c:numRef>
          </c:val>
          <c:smooth val="0"/>
          <c:extLst>
            <c:ext xmlns:c16="http://schemas.microsoft.com/office/drawing/2014/chart" uri="{C3380CC4-5D6E-409C-BE32-E72D297353CC}">
              <c16:uniqueId val="{0000000D-2C84-4100-B0FF-855333E0F7F2}"/>
            </c:ext>
          </c:extLst>
        </c:ser>
        <c:dLbls>
          <c:showLegendKey val="0"/>
          <c:showVal val="0"/>
          <c:showCatName val="0"/>
          <c:showSerName val="0"/>
          <c:showPercent val="0"/>
          <c:showBubbleSize val="0"/>
        </c:dLbls>
        <c:marker val="1"/>
        <c:smooth val="0"/>
        <c:axId val="753315368"/>
        <c:axId val="753316024"/>
      </c:lineChart>
      <c:catAx>
        <c:axId val="753315368"/>
        <c:scaling>
          <c:orientation val="minMax"/>
        </c:scaling>
        <c:delete val="1"/>
        <c:axPos val="b"/>
        <c:numFmt formatCode="General" sourceLinked="1"/>
        <c:majorTickMark val="none"/>
        <c:minorTickMark val="none"/>
        <c:tickLblPos val="nextTo"/>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r>
                  <a:rPr lang="en-US"/>
                  <a:t>Proportion of income</a:t>
                </a:r>
              </a:p>
            </c:rich>
          </c:tx>
          <c:layout>
            <c:manualLayout>
              <c:xMode val="edge"/>
              <c:yMode val="edge"/>
              <c:x val="8.3209618923452599E-4"/>
              <c:y val="0.16438771623902337"/>
            </c:manualLayout>
          </c:layout>
          <c:overlay val="0"/>
          <c:spPr>
            <a:noFill/>
            <a:ln>
              <a:noFill/>
            </a:ln>
            <a:effectLst/>
          </c:spPr>
          <c:txPr>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valAx>
      <c:spPr>
        <a:solidFill>
          <a:schemeClr val="bg2">
            <a:alpha val="30000"/>
          </a:schemeClr>
        </a:solidFill>
        <a:ln>
          <a:noFill/>
        </a:ln>
        <a:effectLst/>
      </c:spPr>
    </c:plotArea>
    <c:legend>
      <c:legendPos val="b"/>
      <c:layout>
        <c:manualLayout>
          <c:xMode val="edge"/>
          <c:yMode val="edge"/>
          <c:x val="0.25236941281257363"/>
          <c:y val="0.87267466674714178"/>
          <c:w val="0.46028243995518653"/>
          <c:h val="0.11736859601169997"/>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32938415832845E-2"/>
          <c:y val="2.807424108389793E-2"/>
          <c:w val="0.88713631708204788"/>
          <c:h val="0.57253863905835078"/>
        </c:manualLayout>
      </c:layout>
      <c:barChart>
        <c:barDir val="col"/>
        <c:grouping val="clustered"/>
        <c:varyColors val="0"/>
        <c:ser>
          <c:idx val="0"/>
          <c:order val="0"/>
          <c:tx>
            <c:strRef>
              <c:f>'Fig 2.11-2.14'!$C$18</c:f>
              <c:strCache>
                <c:ptCount val="1"/>
                <c:pt idx="0">
                  <c:v>Annual cost, average income</c:v>
                </c:pt>
              </c:strCache>
            </c:strRef>
          </c:tx>
          <c:spPr>
            <a:solidFill>
              <a:srgbClr val="5F9E88"/>
            </a:solidFill>
            <a:ln>
              <a:solidFill>
                <a:srgbClr val="5F9E88"/>
              </a:solidFill>
            </a:ln>
            <a:effectLst/>
          </c:spPr>
          <c:invertIfNegative val="0"/>
          <c:cat>
            <c:multiLvlStrRef>
              <c:f>'Fig 2.11-2.14'!$A$19:$B$41</c:f>
              <c:multiLvlStrCache>
                <c:ptCount val="23"/>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lvl>
                <c:lvl>
                  <c:pt idx="0">
                    <c:v>Ausgrid</c:v>
                  </c:pt>
                  <c:pt idx="6">
                    <c:v>Endeavour Energy</c:v>
                  </c:pt>
                  <c:pt idx="12">
                    <c:v>Essential Energy</c:v>
                  </c:pt>
                  <c:pt idx="18">
                    <c:v>Evoenergy</c:v>
                  </c:pt>
                </c:lvl>
              </c:multiLvlStrCache>
            </c:multiLvlStrRef>
          </c:cat>
          <c:val>
            <c:numRef>
              <c:f>'Fig 2.11-2.14'!$C$19:$C$41</c:f>
              <c:numCache>
                <c:formatCode>#,##0</c:formatCode>
                <c:ptCount val="23"/>
                <c:pt idx="0">
                  <c:v>1751.8916493036236</c:v>
                </c:pt>
                <c:pt idx="1">
                  <c:v>1735.9927782708457</c:v>
                </c:pt>
                <c:pt idx="2">
                  <c:v>1624.7170905797354</c:v>
                </c:pt>
                <c:pt idx="3">
                  <c:v>1468.3440026979147</c:v>
                </c:pt>
                <c:pt idx="4">
                  <c:v>1720.5747718059372</c:v>
                </c:pt>
                <c:pt idx="6">
                  <c:v>1935.8289347407831</c:v>
                </c:pt>
                <c:pt idx="7">
                  <c:v>1888.4959838624029</c:v>
                </c:pt>
                <c:pt idx="8">
                  <c:v>1762.9392769900699</c:v>
                </c:pt>
                <c:pt idx="9">
                  <c:v>1596.4563387964629</c:v>
                </c:pt>
                <c:pt idx="10">
                  <c:v>1759.210628072072</c:v>
                </c:pt>
                <c:pt idx="12">
                  <c:v>2107.327850494089</c:v>
                </c:pt>
                <c:pt idx="13">
                  <c:v>2092.7893873475878</c:v>
                </c:pt>
                <c:pt idx="14">
                  <c:v>2044.7552962718578</c:v>
                </c:pt>
                <c:pt idx="15">
                  <c:v>1958.0883809692364</c:v>
                </c:pt>
                <c:pt idx="16">
                  <c:v>2233.2045886374581</c:v>
                </c:pt>
                <c:pt idx="18">
                  <c:v>1695.8695620143012</c:v>
                </c:pt>
                <c:pt idx="19">
                  <c:v>1721.4358867299534</c:v>
                </c:pt>
                <c:pt idx="20">
                  <c:v>1792.9782523366277</c:v>
                </c:pt>
                <c:pt idx="21">
                  <c:v>1833.8198081302294</c:v>
                </c:pt>
                <c:pt idx="22">
                  <c:v>1937.1082785645415</c:v>
                </c:pt>
              </c:numCache>
            </c:numRef>
          </c:val>
          <c:extLst>
            <c:ext xmlns:c16="http://schemas.microsoft.com/office/drawing/2014/chart" uri="{C3380CC4-5D6E-409C-BE32-E72D297353CC}">
              <c16:uniqueId val="{00000000-658A-4553-8B8D-B8E84E3EA17B}"/>
            </c:ext>
          </c:extLst>
        </c:ser>
        <c:ser>
          <c:idx val="2"/>
          <c:order val="1"/>
          <c:tx>
            <c:strRef>
              <c:f>'Fig 2.11-2.14'!$E$18</c:f>
              <c:strCache>
                <c:ptCount val="1"/>
                <c:pt idx="0">
                  <c:v>Annual cost, low income</c:v>
                </c:pt>
              </c:strCache>
            </c:strRef>
          </c:tx>
          <c:spPr>
            <a:solidFill>
              <a:srgbClr val="2F3F51"/>
            </a:solidFill>
            <a:ln>
              <a:solidFill>
                <a:srgbClr val="2F3F51"/>
              </a:solidFill>
            </a:ln>
            <a:effectLst/>
          </c:spPr>
          <c:invertIfNegative val="0"/>
          <c:cat>
            <c:multiLvlStrRef>
              <c:f>'Fig 2.11-2.14'!$A$19:$B$41</c:f>
              <c:multiLvlStrCache>
                <c:ptCount val="23"/>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lvl>
                <c:lvl>
                  <c:pt idx="0">
                    <c:v>Ausgrid</c:v>
                  </c:pt>
                  <c:pt idx="6">
                    <c:v>Endeavour Energy</c:v>
                  </c:pt>
                  <c:pt idx="12">
                    <c:v>Essential Energy</c:v>
                  </c:pt>
                  <c:pt idx="18">
                    <c:v>Evoenergy</c:v>
                  </c:pt>
                </c:lvl>
              </c:multiLvlStrCache>
            </c:multiLvlStrRef>
          </c:cat>
          <c:val>
            <c:numRef>
              <c:f>'Fig 2.11-2.14'!$E$19:$E$41</c:f>
              <c:numCache>
                <c:formatCode>#,##0</c:formatCode>
                <c:ptCount val="23"/>
                <c:pt idx="0">
                  <c:v>1438.3916493036236</c:v>
                </c:pt>
                <c:pt idx="1">
                  <c:v>1422.4927782708457</c:v>
                </c:pt>
                <c:pt idx="2">
                  <c:v>1311.2170905797354</c:v>
                </c:pt>
                <c:pt idx="3">
                  <c:v>1154.8440026979147</c:v>
                </c:pt>
                <c:pt idx="4">
                  <c:v>1435.5747718059372</c:v>
                </c:pt>
                <c:pt idx="6">
                  <c:v>1622.3289347407831</c:v>
                </c:pt>
                <c:pt idx="7">
                  <c:v>1574.9959838624029</c:v>
                </c:pt>
                <c:pt idx="8">
                  <c:v>1449.4392769900699</c:v>
                </c:pt>
                <c:pt idx="9">
                  <c:v>1282.9563387964629</c:v>
                </c:pt>
                <c:pt idx="10">
                  <c:v>1474.210628072072</c:v>
                </c:pt>
                <c:pt idx="12">
                  <c:v>1793.827850494089</c:v>
                </c:pt>
                <c:pt idx="13">
                  <c:v>1779.2893873475878</c:v>
                </c:pt>
                <c:pt idx="14">
                  <c:v>1731.2552962718578</c:v>
                </c:pt>
                <c:pt idx="15">
                  <c:v>1644.5883809692364</c:v>
                </c:pt>
                <c:pt idx="16">
                  <c:v>1948.2045886374581</c:v>
                </c:pt>
                <c:pt idx="18">
                  <c:v>1494.536228680968</c:v>
                </c:pt>
                <c:pt idx="19">
                  <c:v>1520.1025533966201</c:v>
                </c:pt>
                <c:pt idx="20">
                  <c:v>1574.9782523366277</c:v>
                </c:pt>
                <c:pt idx="21">
                  <c:v>1600.4898081302294</c:v>
                </c:pt>
                <c:pt idx="22">
                  <c:v>1687.1082785645415</c:v>
                </c:pt>
              </c:numCache>
            </c:numRef>
          </c:val>
          <c:extLst>
            <c:ext xmlns:c16="http://schemas.microsoft.com/office/drawing/2014/chart" uri="{C3380CC4-5D6E-409C-BE32-E72D297353CC}">
              <c16:uniqueId val="{00000001-658A-4553-8B8D-B8E84E3EA17B}"/>
            </c:ext>
          </c:extLst>
        </c:ser>
        <c:dLbls>
          <c:showLegendKey val="0"/>
          <c:showVal val="0"/>
          <c:showCatName val="0"/>
          <c:showSerName val="0"/>
          <c:showPercent val="0"/>
          <c:showBubbleSize val="0"/>
        </c:dLbls>
        <c:gapWidth val="20"/>
        <c:axId val="753315368"/>
        <c:axId val="753316024"/>
      </c:barChart>
      <c:lineChart>
        <c:grouping val="standard"/>
        <c:varyColors val="0"/>
        <c:dLbls>
          <c:showLegendKey val="0"/>
          <c:showVal val="0"/>
          <c:showCatName val="0"/>
          <c:showSerName val="0"/>
          <c:showPercent val="0"/>
          <c:showBubbleSize val="0"/>
        </c:dLbls>
        <c:marker val="1"/>
        <c:smooth val="0"/>
        <c:axId val="753218608"/>
        <c:axId val="753210736"/>
        <c:extLst/>
      </c:lineChart>
      <c:catAx>
        <c:axId val="753315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Annual cost</a:t>
                </a:r>
              </a:p>
            </c:rich>
          </c:tx>
          <c:layout>
            <c:manualLayout>
              <c:xMode val="edge"/>
              <c:yMode val="edge"/>
              <c:x val="6.3381580328670227E-4"/>
              <c:y val="0.2104294266181879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valAx>
      <c:valAx>
        <c:axId val="753210736"/>
        <c:scaling>
          <c:orientation val="minMax"/>
          <c:max val="6.2600000000000017E-2"/>
          <c:min val="0"/>
        </c:scaling>
        <c:delete val="1"/>
        <c:axPos val="r"/>
        <c:numFmt formatCode="0%" sourceLinked="0"/>
        <c:majorTickMark val="out"/>
        <c:minorTickMark val="none"/>
        <c:tickLblPos val="nextTo"/>
        <c:crossAx val="753218608"/>
        <c:crosses val="max"/>
        <c:crossBetween val="between"/>
      </c:valAx>
      <c:catAx>
        <c:axId val="753218608"/>
        <c:scaling>
          <c:orientation val="minMax"/>
        </c:scaling>
        <c:delete val="1"/>
        <c:axPos val="b"/>
        <c:numFmt formatCode="General" sourceLinked="1"/>
        <c:majorTickMark val="out"/>
        <c:minorTickMark val="none"/>
        <c:tickLblPos val="nextTo"/>
        <c:crossAx val="75321073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53549867939243"/>
          <c:y val="0.90094659279485367"/>
          <c:w val="0.492900264121514"/>
          <c:h val="8.855774761492334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49519509106243E-2"/>
          <c:y val="6.1519613691729993E-2"/>
          <c:w val="0.88562302607268484"/>
          <c:h val="0.83594534675115351"/>
        </c:manualLayout>
      </c:layout>
      <c:barChart>
        <c:barDir val="col"/>
        <c:grouping val="clustered"/>
        <c:varyColors val="0"/>
        <c:dLbls>
          <c:showLegendKey val="0"/>
          <c:showVal val="0"/>
          <c:showCatName val="0"/>
          <c:showSerName val="0"/>
          <c:showPercent val="0"/>
          <c:showBubbleSize val="0"/>
        </c:dLbls>
        <c:gapWidth val="20"/>
        <c:axId val="753315368"/>
        <c:axId val="753316024"/>
        <c:extLst/>
      </c:barChart>
      <c:lineChart>
        <c:grouping val="standard"/>
        <c:varyColors val="0"/>
        <c:ser>
          <c:idx val="1"/>
          <c:order val="0"/>
          <c:tx>
            <c:strRef>
              <c:f>'Fig 2.11-2.14'!$D$18</c:f>
              <c:strCache>
                <c:ptCount val="1"/>
                <c:pt idx="0">
                  <c:v>% of average income</c:v>
                </c:pt>
              </c:strCache>
            </c:strRef>
          </c:tx>
          <c:spPr>
            <a:ln w="19050" cap="rnd">
              <a:solidFill>
                <a:srgbClr val="5F9E88"/>
              </a:solidFill>
              <a:prstDash val="sysDot"/>
              <a:round/>
            </a:ln>
            <a:effectLst/>
          </c:spPr>
          <c:marker>
            <c:symbol val="circle"/>
            <c:size val="11"/>
            <c:spPr>
              <a:solidFill>
                <a:srgbClr val="5F9E88"/>
              </a:solidFill>
              <a:ln w="12700">
                <a:noFill/>
              </a:ln>
              <a:effectLst/>
            </c:spPr>
          </c:marker>
          <c:cat>
            <c:multiLvlStrRef>
              <c:f>'Fig 2.11-2.14'!$A$19:$B$41</c:f>
              <c:multiLvlStrCache>
                <c:ptCount val="23"/>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lvl>
                <c:lvl>
                  <c:pt idx="0">
                    <c:v>Ausgrid</c:v>
                  </c:pt>
                  <c:pt idx="6">
                    <c:v>Endeavour Energy</c:v>
                  </c:pt>
                  <c:pt idx="12">
                    <c:v>Essential Energy</c:v>
                  </c:pt>
                  <c:pt idx="18">
                    <c:v>Evoenergy</c:v>
                  </c:pt>
                </c:lvl>
              </c:multiLvlStrCache>
            </c:multiLvlStrRef>
          </c:cat>
          <c:val>
            <c:numRef>
              <c:f>'Fig 2.11-2.14'!$D$19:$D$41</c:f>
              <c:numCache>
                <c:formatCode>0.0%</c:formatCode>
                <c:ptCount val="23"/>
                <c:pt idx="0">
                  <c:v>1.7428982941060364E-2</c:v>
                </c:pt>
                <c:pt idx="1">
                  <c:v>1.717308462202087E-2</c:v>
                </c:pt>
                <c:pt idx="2">
                  <c:v>1.5981871833363519E-2</c:v>
                </c:pt>
                <c:pt idx="3">
                  <c:v>1.42297851863096E-2</c:v>
                </c:pt>
                <c:pt idx="4">
                  <c:v>1.5808547218569103E-2</c:v>
                </c:pt>
                <c:pt idx="6">
                  <c:v>1.9258913354498617E-2</c:v>
                </c:pt>
                <c:pt idx="7">
                  <c:v>1.8681702910952863E-2</c:v>
                </c:pt>
                <c:pt idx="8">
                  <c:v>1.734152348013053E-2</c:v>
                </c:pt>
                <c:pt idx="9">
                  <c:v>1.5471327371961646E-2</c:v>
                </c:pt>
                <c:pt idx="10">
                  <c:v>1.6163531359985966E-2</c:v>
                </c:pt>
                <c:pt idx="12">
                  <c:v>2.0965098596184579E-2</c:v>
                </c:pt>
                <c:pt idx="13">
                  <c:v>2.0702649051792376E-2</c:v>
                </c:pt>
                <c:pt idx="14">
                  <c:v>2.0113666105369445E-2</c:v>
                </c:pt>
                <c:pt idx="15">
                  <c:v>1.8975919120999971E-2</c:v>
                </c:pt>
                <c:pt idx="16">
                  <c:v>2.0518562033282176E-2</c:v>
                </c:pt>
                <c:pt idx="18">
                  <c:v>1.5140611045767275E-2</c:v>
                </c:pt>
                <c:pt idx="19">
                  <c:v>1.4821820587986718E-2</c:v>
                </c:pt>
                <c:pt idx="20">
                  <c:v>1.4907198878717514E-2</c:v>
                </c:pt>
                <c:pt idx="21">
                  <c:v>1.4933474501945918E-2</c:v>
                </c:pt>
                <c:pt idx="22">
                  <c:v>1.4731536230388798E-2</c:v>
                </c:pt>
              </c:numCache>
            </c:numRef>
          </c:val>
          <c:smooth val="0"/>
          <c:extLst>
            <c:ext xmlns:c16="http://schemas.microsoft.com/office/drawing/2014/chart" uri="{C3380CC4-5D6E-409C-BE32-E72D297353CC}">
              <c16:uniqueId val="{00000000-46D0-4A0A-AD0F-8C5A08868E84}"/>
            </c:ext>
          </c:extLst>
        </c:ser>
        <c:ser>
          <c:idx val="3"/>
          <c:order val="1"/>
          <c:tx>
            <c:strRef>
              <c:f>'Fig 2.11-2.14'!$F$18</c:f>
              <c:strCache>
                <c:ptCount val="1"/>
                <c:pt idx="0">
                  <c:v>% of low income</c:v>
                </c:pt>
              </c:strCache>
            </c:strRef>
          </c:tx>
          <c:spPr>
            <a:ln w="19050" cap="rnd">
              <a:solidFill>
                <a:srgbClr val="202C39"/>
              </a:solidFill>
              <a:prstDash val="sysDot"/>
              <a:round/>
            </a:ln>
            <a:effectLst/>
          </c:spPr>
          <c:marker>
            <c:symbol val="circle"/>
            <c:size val="11"/>
            <c:spPr>
              <a:solidFill>
                <a:srgbClr val="2F3F51"/>
              </a:solidFill>
              <a:ln w="12700">
                <a:noFill/>
              </a:ln>
              <a:effectLst/>
            </c:spPr>
          </c:marker>
          <c:cat>
            <c:multiLvlStrRef>
              <c:f>'Fig 2.11-2.14'!$A$19:$B$41</c:f>
              <c:multiLvlStrCache>
                <c:ptCount val="23"/>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lvl>
                <c:lvl>
                  <c:pt idx="0">
                    <c:v>Ausgrid</c:v>
                  </c:pt>
                  <c:pt idx="6">
                    <c:v>Endeavour Energy</c:v>
                  </c:pt>
                  <c:pt idx="12">
                    <c:v>Essential Energy</c:v>
                  </c:pt>
                  <c:pt idx="18">
                    <c:v>Evoenergy</c:v>
                  </c:pt>
                </c:lvl>
              </c:multiLvlStrCache>
            </c:multiLvlStrRef>
          </c:cat>
          <c:val>
            <c:numRef>
              <c:f>'Fig 2.11-2.14'!$F$19:$F$41</c:f>
              <c:numCache>
                <c:formatCode>0.0%</c:formatCode>
                <c:ptCount val="23"/>
                <c:pt idx="0">
                  <c:v>4.2490595808331075E-2</c:v>
                </c:pt>
                <c:pt idx="1">
                  <c:v>4.1043706453657042E-2</c:v>
                </c:pt>
                <c:pt idx="2">
                  <c:v>3.6973186628122476E-2</c:v>
                </c:pt>
                <c:pt idx="3">
                  <c:v>3.2081616326811536E-2</c:v>
                </c:pt>
                <c:pt idx="4">
                  <c:v>3.8378321716784833E-2</c:v>
                </c:pt>
                <c:pt idx="6">
                  <c:v>4.7924167988325148E-2</c:v>
                </c:pt>
                <c:pt idx="7">
                  <c:v>4.5443937441929795E-2</c:v>
                </c:pt>
                <c:pt idx="8">
                  <c:v>4.0870721773913543E-2</c:v>
                </c:pt>
                <c:pt idx="9">
                  <c:v>3.5640582562808228E-2</c:v>
                </c:pt>
                <c:pt idx="10">
                  <c:v>3.9411203702945583E-2</c:v>
                </c:pt>
                <c:pt idx="12">
                  <c:v>5.2990306348047057E-2</c:v>
                </c:pt>
                <c:pt idx="13">
                  <c:v>5.1338490026764029E-2</c:v>
                </c:pt>
                <c:pt idx="14">
                  <c:v>4.8817259651247967E-2</c:v>
                </c:pt>
                <c:pt idx="15">
                  <c:v>4.5686736330212814E-2</c:v>
                </c:pt>
                <c:pt idx="16">
                  <c:v>5.2082847888714617E-2</c:v>
                </c:pt>
                <c:pt idx="18">
                  <c:v>3.4837674328227694E-2</c:v>
                </c:pt>
                <c:pt idx="19">
                  <c:v>3.3332658393926413E-2</c:v>
                </c:pt>
                <c:pt idx="20">
                  <c:v>3.2602845332794311E-2</c:v>
                </c:pt>
                <c:pt idx="21">
                  <c:v>3.2450174531150976E-2</c:v>
                </c:pt>
                <c:pt idx="22">
                  <c:v>3.2614733532584879E-2</c:v>
                </c:pt>
              </c:numCache>
            </c:numRef>
          </c:val>
          <c:smooth val="0"/>
          <c:extLst>
            <c:ext xmlns:c16="http://schemas.microsoft.com/office/drawing/2014/chart" uri="{C3380CC4-5D6E-409C-BE32-E72D297353CC}">
              <c16:uniqueId val="{00000001-46D0-4A0A-AD0F-8C5A08868E84}"/>
            </c:ext>
          </c:extLst>
        </c:ser>
        <c:dLbls>
          <c:showLegendKey val="0"/>
          <c:showVal val="0"/>
          <c:showCatName val="0"/>
          <c:showSerName val="0"/>
          <c:showPercent val="0"/>
          <c:showBubbleSize val="0"/>
        </c:dLbls>
        <c:marker val="1"/>
        <c:smooth val="0"/>
        <c:axId val="753315368"/>
        <c:axId val="753316024"/>
      </c:lineChart>
      <c:catAx>
        <c:axId val="753315368"/>
        <c:scaling>
          <c:orientation val="minMax"/>
        </c:scaling>
        <c:delete val="1"/>
        <c:axPos val="b"/>
        <c:numFmt formatCode="General" sourceLinked="1"/>
        <c:majorTickMark val="none"/>
        <c:minorTickMark val="none"/>
        <c:tickLblPos val="nextTo"/>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lang="en-US"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Proportion of income</a:t>
                </a:r>
              </a:p>
            </c:rich>
          </c:tx>
          <c:layout>
            <c:manualLayout>
              <c:xMode val="edge"/>
              <c:yMode val="edge"/>
              <c:x val="1.1044136607891702E-3"/>
              <c:y val="0.15760404914562984"/>
            </c:manualLayout>
          </c:layout>
          <c:overlay val="0"/>
          <c:spPr>
            <a:noFill/>
            <a:ln>
              <a:noFill/>
            </a:ln>
            <a:effectLst/>
          </c:spPr>
          <c:txPr>
            <a:bodyPr rot="-5400000" spcFirstLastPara="1" vertOverflow="ellipsis" vert="horz" wrap="square" anchor="ctr" anchorCtr="1"/>
            <a:lstStyle/>
            <a:p>
              <a:pPr>
                <a:defRPr lang="en-US"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valAx>
      <c:spPr>
        <a:solidFill>
          <a:schemeClr val="bg2">
            <a:alpha val="30000"/>
          </a:schemeClr>
        </a:solidFill>
        <a:ln>
          <a:noFill/>
        </a:ln>
        <a:effectLst/>
      </c:spPr>
    </c:plotArea>
    <c:legend>
      <c:legendPos val="b"/>
      <c:layout>
        <c:manualLayout>
          <c:xMode val="edge"/>
          <c:yMode val="edge"/>
          <c:x val="0.26938099474420907"/>
          <c:y val="0.80272243419743805"/>
          <c:w val="0.46123801051158186"/>
          <c:h val="0.11942845265274894"/>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8489663305938E-2"/>
          <c:y val="6.7571470609615367E-2"/>
          <c:w val="0.86255617179051214"/>
          <c:h val="0.64423744458600707"/>
        </c:manualLayout>
      </c:layout>
      <c:barChart>
        <c:barDir val="col"/>
        <c:grouping val="clustered"/>
        <c:varyColors val="0"/>
        <c:ser>
          <c:idx val="0"/>
          <c:order val="0"/>
          <c:tx>
            <c:strRef>
              <c:f>'Fig 2.11-2.14'!$C$42</c:f>
              <c:strCache>
                <c:ptCount val="1"/>
                <c:pt idx="0">
                  <c:v>Annual cost, average income</c:v>
                </c:pt>
              </c:strCache>
            </c:strRef>
          </c:tx>
          <c:spPr>
            <a:solidFill>
              <a:srgbClr val="5F9E88"/>
            </a:solidFill>
            <a:ln>
              <a:solidFill>
                <a:srgbClr val="5F9E88"/>
              </a:solidFill>
            </a:ln>
            <a:effectLst/>
          </c:spPr>
          <c:invertIfNegative val="0"/>
          <c:cat>
            <c:multiLvlStrRef>
              <c:f>'Fig 2.11-2.14'!$A$43:$B$53</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SA Power Networks</c:v>
                  </c:pt>
                  <c:pt idx="6">
                    <c:v>TasNetworks (D)</c:v>
                  </c:pt>
                </c:lvl>
              </c:multiLvlStrCache>
            </c:multiLvlStrRef>
          </c:cat>
          <c:val>
            <c:numRef>
              <c:f>'Fig 2.11-2.14'!$C$43:$C$53</c:f>
              <c:numCache>
                <c:formatCode>#,##0</c:formatCode>
                <c:ptCount val="11"/>
                <c:pt idx="0">
                  <c:v>2070.1448342181452</c:v>
                </c:pt>
                <c:pt idx="1">
                  <c:v>1992.2711484903512</c:v>
                </c:pt>
                <c:pt idx="2">
                  <c:v>1925.7045762564026</c:v>
                </c:pt>
                <c:pt idx="3">
                  <c:v>1684.6660040656445</c:v>
                </c:pt>
                <c:pt idx="4">
                  <c:v>1814.4298774477463</c:v>
                </c:pt>
                <c:pt idx="5">
                  <c:v>0</c:v>
                </c:pt>
                <c:pt idx="6">
                  <c:v>2404.134331144191</c:v>
                </c:pt>
                <c:pt idx="7">
                  <c:v>2394.1801666007909</c:v>
                </c:pt>
                <c:pt idx="8">
                  <c:v>2457.5988204049163</c:v>
                </c:pt>
                <c:pt idx="9">
                  <c:v>2303.4681793688796</c:v>
                </c:pt>
                <c:pt idx="10">
                  <c:v>2375.3907462445577</c:v>
                </c:pt>
              </c:numCache>
            </c:numRef>
          </c:val>
          <c:extLst>
            <c:ext xmlns:c16="http://schemas.microsoft.com/office/drawing/2014/chart" uri="{C3380CC4-5D6E-409C-BE32-E72D297353CC}">
              <c16:uniqueId val="{00000000-8FA7-4051-9869-3D5D9AD66766}"/>
            </c:ext>
          </c:extLst>
        </c:ser>
        <c:ser>
          <c:idx val="2"/>
          <c:order val="1"/>
          <c:tx>
            <c:strRef>
              <c:f>'Fig 2.11-2.14'!$E$42</c:f>
              <c:strCache>
                <c:ptCount val="1"/>
                <c:pt idx="0">
                  <c:v>Annual cost, low income</c:v>
                </c:pt>
              </c:strCache>
            </c:strRef>
          </c:tx>
          <c:spPr>
            <a:solidFill>
              <a:srgbClr val="2F3F51"/>
            </a:solidFill>
            <a:ln>
              <a:solidFill>
                <a:srgbClr val="2F3F51"/>
              </a:solidFill>
            </a:ln>
            <a:effectLst/>
          </c:spPr>
          <c:invertIfNegative val="0"/>
          <c:cat>
            <c:multiLvlStrRef>
              <c:f>'Fig 2.11-2.14'!$A$43:$B$53</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SA Power Networks</c:v>
                  </c:pt>
                  <c:pt idx="6">
                    <c:v>TasNetworks (D)</c:v>
                  </c:pt>
                </c:lvl>
              </c:multiLvlStrCache>
            </c:multiLvlStrRef>
          </c:cat>
          <c:val>
            <c:numRef>
              <c:f>'Fig 2.11-2.14'!$E$43:$E$53</c:f>
              <c:numCache>
                <c:formatCode>#,##0</c:formatCode>
                <c:ptCount val="11"/>
                <c:pt idx="0">
                  <c:v>1927.3948342181452</c:v>
                </c:pt>
                <c:pt idx="1">
                  <c:v>1849.5211484903512</c:v>
                </c:pt>
                <c:pt idx="2">
                  <c:v>1779.6329095897358</c:v>
                </c:pt>
                <c:pt idx="3">
                  <c:v>1536.1960040656445</c:v>
                </c:pt>
                <c:pt idx="4">
                  <c:v>1660.2298774477463</c:v>
                </c:pt>
                <c:pt idx="6">
                  <c:v>1854.2843311441911</c:v>
                </c:pt>
                <c:pt idx="7">
                  <c:v>1844.330166600791</c:v>
                </c:pt>
                <c:pt idx="8">
                  <c:v>1897.9688204049162</c:v>
                </c:pt>
                <c:pt idx="9">
                  <c:v>1743.8381793688795</c:v>
                </c:pt>
                <c:pt idx="10">
                  <c:v>1746.3907462445577</c:v>
                </c:pt>
              </c:numCache>
            </c:numRef>
          </c:val>
          <c:extLst>
            <c:ext xmlns:c16="http://schemas.microsoft.com/office/drawing/2014/chart" uri="{C3380CC4-5D6E-409C-BE32-E72D297353CC}">
              <c16:uniqueId val="{00000001-8FA7-4051-9869-3D5D9AD66766}"/>
            </c:ext>
          </c:extLst>
        </c:ser>
        <c:dLbls>
          <c:showLegendKey val="0"/>
          <c:showVal val="0"/>
          <c:showCatName val="0"/>
          <c:showSerName val="0"/>
          <c:showPercent val="0"/>
          <c:showBubbleSize val="0"/>
        </c:dLbls>
        <c:gapWidth val="20"/>
        <c:axId val="753315368"/>
        <c:axId val="753316024"/>
      </c:barChart>
      <c:lineChart>
        <c:grouping val="standard"/>
        <c:varyColors val="0"/>
        <c:dLbls>
          <c:showLegendKey val="0"/>
          <c:showVal val="0"/>
          <c:showCatName val="0"/>
          <c:showSerName val="0"/>
          <c:showPercent val="0"/>
          <c:showBubbleSize val="0"/>
        </c:dLbls>
        <c:marker val="1"/>
        <c:smooth val="0"/>
        <c:axId val="753218608"/>
        <c:axId val="753210736"/>
        <c:extLst/>
      </c:lineChart>
      <c:catAx>
        <c:axId val="753315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Annual cost</a:t>
                </a:r>
              </a:p>
            </c:rich>
          </c:tx>
          <c:layout>
            <c:manualLayout>
              <c:xMode val="edge"/>
              <c:yMode val="edge"/>
              <c:x val="3.7507300264396932E-3"/>
              <c:y val="0.2222352913690190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valAx>
      <c:valAx>
        <c:axId val="753210736"/>
        <c:scaling>
          <c:orientation val="minMax"/>
          <c:max val="6.2600000000000017E-2"/>
          <c:min val="0"/>
        </c:scaling>
        <c:delete val="1"/>
        <c:axPos val="r"/>
        <c:numFmt formatCode="0%" sourceLinked="0"/>
        <c:majorTickMark val="out"/>
        <c:minorTickMark val="none"/>
        <c:tickLblPos val="nextTo"/>
        <c:crossAx val="753218608"/>
        <c:crosses val="max"/>
        <c:crossBetween val="between"/>
      </c:valAx>
      <c:catAx>
        <c:axId val="753218608"/>
        <c:scaling>
          <c:orientation val="minMax"/>
        </c:scaling>
        <c:delete val="1"/>
        <c:axPos val="b"/>
        <c:numFmt formatCode="General" sourceLinked="1"/>
        <c:majorTickMark val="out"/>
        <c:minorTickMark val="none"/>
        <c:tickLblPos val="nextTo"/>
        <c:crossAx val="75321073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5354949376659019"/>
          <c:y val="0.90333370729563423"/>
          <c:w val="0.49290100736061143"/>
          <c:h val="8.726179148196511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458264546242722E-2"/>
          <c:y val="5.4724979865401445E-2"/>
          <c:w val="0.88127709419575517"/>
          <c:h val="0.83215784173181073"/>
        </c:manualLayout>
      </c:layout>
      <c:barChart>
        <c:barDir val="col"/>
        <c:grouping val="clustered"/>
        <c:varyColors val="0"/>
        <c:dLbls>
          <c:showLegendKey val="0"/>
          <c:showVal val="0"/>
          <c:showCatName val="0"/>
          <c:showSerName val="0"/>
          <c:showPercent val="0"/>
          <c:showBubbleSize val="0"/>
        </c:dLbls>
        <c:gapWidth val="20"/>
        <c:axId val="753315368"/>
        <c:axId val="753316024"/>
        <c:extLst/>
      </c:barChart>
      <c:lineChart>
        <c:grouping val="standard"/>
        <c:varyColors val="0"/>
        <c:ser>
          <c:idx val="1"/>
          <c:order val="0"/>
          <c:tx>
            <c:strRef>
              <c:f>'Fig 2.11-2.14'!$D$42</c:f>
              <c:strCache>
                <c:ptCount val="1"/>
                <c:pt idx="0">
                  <c:v>% of average income</c:v>
                </c:pt>
              </c:strCache>
            </c:strRef>
          </c:tx>
          <c:spPr>
            <a:ln w="19050" cap="rnd">
              <a:solidFill>
                <a:schemeClr val="accent2"/>
              </a:solidFill>
              <a:prstDash val="sysDot"/>
              <a:round/>
            </a:ln>
            <a:effectLst/>
          </c:spPr>
          <c:marker>
            <c:symbol val="circle"/>
            <c:size val="11"/>
            <c:spPr>
              <a:solidFill>
                <a:srgbClr val="5F9E88"/>
              </a:solidFill>
              <a:ln w="12700">
                <a:noFill/>
              </a:ln>
              <a:effectLst/>
            </c:spPr>
          </c:marker>
          <c:cat>
            <c:multiLvlStrRef>
              <c:f>'Fig 2.11-2.14'!$A$43:$B$53</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SA Power Networks</c:v>
                  </c:pt>
                  <c:pt idx="6">
                    <c:v>TasNetworks (D)</c:v>
                  </c:pt>
                </c:lvl>
              </c:multiLvlStrCache>
            </c:multiLvlStrRef>
          </c:cat>
          <c:val>
            <c:numRef>
              <c:f>'Fig 2.11-2.14'!$D$43:$D$53</c:f>
              <c:numCache>
                <c:formatCode>0.0%</c:formatCode>
                <c:ptCount val="11"/>
                <c:pt idx="0">
                  <c:v>2.5101183846858877E-2</c:v>
                </c:pt>
                <c:pt idx="1">
                  <c:v>2.3613501819252713E-2</c:v>
                </c:pt>
                <c:pt idx="2">
                  <c:v>2.232235100218392E-2</c:v>
                </c:pt>
                <c:pt idx="3">
                  <c:v>1.9239873983203471E-2</c:v>
                </c:pt>
                <c:pt idx="4">
                  <c:v>1.9577728207421138E-2</c:v>
                </c:pt>
                <c:pt idx="6">
                  <c:v>3.1154550216983608E-2</c:v>
                </c:pt>
                <c:pt idx="7">
                  <c:v>3.1015106959100328E-2</c:v>
                </c:pt>
                <c:pt idx="8">
                  <c:v>3.1825936550180213E-2</c:v>
                </c:pt>
                <c:pt idx="9">
                  <c:v>2.929974487057917E-2</c:v>
                </c:pt>
                <c:pt idx="10">
                  <c:v>2.8277443377587468E-2</c:v>
                </c:pt>
              </c:numCache>
            </c:numRef>
          </c:val>
          <c:smooth val="0"/>
          <c:extLst>
            <c:ext xmlns:c16="http://schemas.microsoft.com/office/drawing/2014/chart" uri="{C3380CC4-5D6E-409C-BE32-E72D297353CC}">
              <c16:uniqueId val="{00000000-525C-484A-BEBE-927FBBD20B53}"/>
            </c:ext>
          </c:extLst>
        </c:ser>
        <c:ser>
          <c:idx val="3"/>
          <c:order val="1"/>
          <c:tx>
            <c:strRef>
              <c:f>'Fig 2.11-2.14'!$F$42</c:f>
              <c:strCache>
                <c:ptCount val="1"/>
                <c:pt idx="0">
                  <c:v>% of low income</c:v>
                </c:pt>
              </c:strCache>
            </c:strRef>
          </c:tx>
          <c:spPr>
            <a:ln w="19050" cap="rnd">
              <a:solidFill>
                <a:srgbClr val="202C39"/>
              </a:solidFill>
              <a:prstDash val="sysDot"/>
              <a:round/>
            </a:ln>
            <a:effectLst/>
          </c:spPr>
          <c:marker>
            <c:symbol val="circle"/>
            <c:size val="11"/>
            <c:spPr>
              <a:solidFill>
                <a:srgbClr val="2F3F51"/>
              </a:solidFill>
              <a:ln w="12700">
                <a:noFill/>
              </a:ln>
              <a:effectLst/>
            </c:spPr>
          </c:marker>
          <c:cat>
            <c:multiLvlStrRef>
              <c:f>'Fig 2.11-2.14'!$A$43:$B$53</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SA Power Networks</c:v>
                  </c:pt>
                  <c:pt idx="6">
                    <c:v>TasNetworks (D)</c:v>
                  </c:pt>
                </c:lvl>
              </c:multiLvlStrCache>
            </c:multiLvlStrRef>
          </c:cat>
          <c:val>
            <c:numRef>
              <c:f>'Fig 2.11-2.14'!$F$43:$F$53</c:f>
              <c:numCache>
                <c:formatCode>0.0%</c:formatCode>
                <c:ptCount val="11"/>
                <c:pt idx="0">
                  <c:v>6.0564191623244883E-2</c:v>
                </c:pt>
                <c:pt idx="1">
                  <c:v>5.7692967386934656E-2</c:v>
                </c:pt>
                <c:pt idx="2">
                  <c:v>5.511064380000421E-2</c:v>
                </c:pt>
                <c:pt idx="3">
                  <c:v>4.6869446853925731E-2</c:v>
                </c:pt>
                <c:pt idx="4">
                  <c:v>4.8574347631663253E-2</c:v>
                </c:pt>
                <c:pt idx="6">
                  <c:v>5.9831063859840966E-2</c:v>
                </c:pt>
                <c:pt idx="7">
                  <c:v>6.0013346563867989E-2</c:v>
                </c:pt>
                <c:pt idx="8">
                  <c:v>6.2285666198638623E-2</c:v>
                </c:pt>
                <c:pt idx="9">
                  <c:v>5.6210395495066783E-2</c:v>
                </c:pt>
                <c:pt idx="10">
                  <c:v>5.3636931128122095E-2</c:v>
                </c:pt>
              </c:numCache>
            </c:numRef>
          </c:val>
          <c:smooth val="0"/>
          <c:extLst>
            <c:ext xmlns:c16="http://schemas.microsoft.com/office/drawing/2014/chart" uri="{C3380CC4-5D6E-409C-BE32-E72D297353CC}">
              <c16:uniqueId val="{00000001-525C-484A-BEBE-927FBBD20B53}"/>
            </c:ext>
          </c:extLst>
        </c:ser>
        <c:dLbls>
          <c:showLegendKey val="0"/>
          <c:showVal val="0"/>
          <c:showCatName val="0"/>
          <c:showSerName val="0"/>
          <c:showPercent val="0"/>
          <c:showBubbleSize val="0"/>
        </c:dLbls>
        <c:marker val="1"/>
        <c:smooth val="0"/>
        <c:axId val="753315368"/>
        <c:axId val="753316024"/>
      </c:lineChart>
      <c:catAx>
        <c:axId val="753315368"/>
        <c:scaling>
          <c:orientation val="minMax"/>
        </c:scaling>
        <c:delete val="1"/>
        <c:axPos val="b"/>
        <c:numFmt formatCode="General" sourceLinked="1"/>
        <c:majorTickMark val="none"/>
        <c:minorTickMark val="none"/>
        <c:tickLblPos val="nextTo"/>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r>
                  <a:rPr lang="en-US"/>
                  <a:t>Proportion of income</a:t>
                </a:r>
              </a:p>
            </c:rich>
          </c:tx>
          <c:layout>
            <c:manualLayout>
              <c:xMode val="edge"/>
              <c:yMode val="edge"/>
              <c:x val="3.0605306602373016E-3"/>
              <c:y val="0.17792785089641286"/>
            </c:manualLayout>
          </c:layout>
          <c:overlay val="0"/>
          <c:spPr>
            <a:noFill/>
            <a:ln>
              <a:noFill/>
            </a:ln>
            <a:effectLst/>
          </c:spPr>
          <c:txPr>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valAx>
      <c:spPr>
        <a:solidFill>
          <a:schemeClr val="bg2">
            <a:alpha val="30000"/>
          </a:schemeClr>
        </a:solidFill>
        <a:ln>
          <a:noFill/>
        </a:ln>
        <a:effectLst/>
      </c:spPr>
    </c:plotArea>
    <c:legend>
      <c:legendPos val="b"/>
      <c:layout>
        <c:manualLayout>
          <c:xMode val="edge"/>
          <c:yMode val="edge"/>
          <c:x val="0.27172084472162689"/>
          <c:y val="0.86067581472502797"/>
          <c:w val="0.45655801053746609"/>
          <c:h val="0.1169753238034419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69433561031259"/>
          <c:y val="4.8020352204577781E-2"/>
          <c:w val="0.41353007293136829"/>
          <c:h val="0.66652906552361424"/>
        </c:manualLayout>
      </c:layout>
      <c:lineChart>
        <c:grouping val="standard"/>
        <c:varyColors val="0"/>
        <c:ser>
          <c:idx val="0"/>
          <c:order val="0"/>
          <c:tx>
            <c:v>AGL</c:v>
          </c:tx>
          <c:spPr>
            <a:ln w="22225" cap="sq">
              <a:solidFill>
                <a:srgbClr val="0B5B88"/>
              </a:solidFill>
              <a:round/>
            </a:ln>
            <a:effectLst/>
          </c:spPr>
          <c:marker>
            <c:symbol val="none"/>
          </c:marker>
          <c:cat>
            <c:multiLvlStrRef>
              <c:f>'Fig 1.3'!$B$6:$F$7</c:f>
              <c:multiLvlStrCache>
                <c:ptCount val="5"/>
                <c:lvl>
                  <c:pt idx="0">
                    <c:v>2017–18</c:v>
                  </c:pt>
                  <c:pt idx="1">
                    <c:v>2018–19</c:v>
                  </c:pt>
                  <c:pt idx="2">
                    <c:v>2019–20</c:v>
                  </c:pt>
                  <c:pt idx="3">
                    <c:v>2020–21</c:v>
                  </c:pt>
                  <c:pt idx="4">
                    <c:v>2021–22</c:v>
                  </c:pt>
                </c:lvl>
                <c:lvl>
                  <c:pt idx="0">
                    <c:v>Electricity</c:v>
                  </c:pt>
                </c:lvl>
              </c:multiLvlStrCache>
            </c:multiLvlStrRef>
          </c:cat>
          <c:val>
            <c:numLit>
              <c:formatCode>General</c:formatCode>
              <c:ptCount val="5"/>
              <c:pt idx="0">
                <c:v>0.2130723634483033</c:v>
              </c:pt>
              <c:pt idx="1">
                <c:v>0.18543251576517253</c:v>
              </c:pt>
              <c:pt idx="2">
                <c:v>0.18403895488488373</c:v>
              </c:pt>
              <c:pt idx="3">
                <c:v>0.1724317718940937</c:v>
              </c:pt>
              <c:pt idx="4">
                <c:v>0.141274710293115</c:v>
              </c:pt>
            </c:numLit>
          </c:val>
          <c:smooth val="0"/>
          <c:extLst>
            <c:ext xmlns:c16="http://schemas.microsoft.com/office/drawing/2014/chart" uri="{C3380CC4-5D6E-409C-BE32-E72D297353CC}">
              <c16:uniqueId val="{00000000-E7F3-46DC-86C7-D7AA3B02D4AD}"/>
            </c:ext>
          </c:extLst>
        </c:ser>
        <c:ser>
          <c:idx val="1"/>
          <c:order val="1"/>
          <c:tx>
            <c:v>EnergyAustralia</c:v>
          </c:tx>
          <c:spPr>
            <a:ln w="22225" cap="sq">
              <a:solidFill>
                <a:schemeClr val="accent3"/>
              </a:solidFill>
              <a:round/>
            </a:ln>
            <a:effectLst/>
          </c:spPr>
          <c:marker>
            <c:symbol val="none"/>
          </c:marker>
          <c:cat>
            <c:multiLvlStrRef>
              <c:f>'Fig 1.3'!$B$6:$F$7</c:f>
              <c:multiLvlStrCache>
                <c:ptCount val="5"/>
                <c:lvl>
                  <c:pt idx="0">
                    <c:v>2017–18</c:v>
                  </c:pt>
                  <c:pt idx="1">
                    <c:v>2018–19</c:v>
                  </c:pt>
                  <c:pt idx="2">
                    <c:v>2019–20</c:v>
                  </c:pt>
                  <c:pt idx="3">
                    <c:v>2020–21</c:v>
                  </c:pt>
                  <c:pt idx="4">
                    <c:v>2021–22</c:v>
                  </c:pt>
                </c:lvl>
                <c:lvl>
                  <c:pt idx="0">
                    <c:v>Electricity</c:v>
                  </c:pt>
                </c:lvl>
              </c:multiLvlStrCache>
            </c:multiLvlStrRef>
          </c:cat>
          <c:val>
            <c:numLit>
              <c:formatCode>General</c:formatCode>
              <c:ptCount val="5"/>
              <c:pt idx="0">
                <c:v>0.15015713887894339</c:v>
              </c:pt>
              <c:pt idx="1">
                <c:v>0.14823135681194899</c:v>
              </c:pt>
              <c:pt idx="2">
                <c:v>0.11544306279514371</c:v>
              </c:pt>
              <c:pt idx="3">
                <c:v>9.8411405295315682E-2</c:v>
              </c:pt>
              <c:pt idx="4">
                <c:v>0.13682840676705707</c:v>
              </c:pt>
            </c:numLit>
          </c:val>
          <c:smooth val="0"/>
          <c:extLst>
            <c:ext xmlns:c16="http://schemas.microsoft.com/office/drawing/2014/chart" uri="{C3380CC4-5D6E-409C-BE32-E72D297353CC}">
              <c16:uniqueId val="{00000001-E7F3-46DC-86C7-D7AA3B02D4AD}"/>
            </c:ext>
          </c:extLst>
        </c:ser>
        <c:ser>
          <c:idx val="2"/>
          <c:order val="2"/>
          <c:tx>
            <c:v>Origin Energy</c:v>
          </c:tx>
          <c:spPr>
            <a:ln w="22225" cap="sq">
              <a:solidFill>
                <a:schemeClr val="accent4"/>
              </a:solidFill>
              <a:round/>
            </a:ln>
            <a:effectLst/>
          </c:spPr>
          <c:marker>
            <c:symbol val="none"/>
          </c:marker>
          <c:cat>
            <c:multiLvlStrRef>
              <c:f>'Fig 1.3'!$B$6:$F$7</c:f>
              <c:multiLvlStrCache>
                <c:ptCount val="5"/>
                <c:lvl>
                  <c:pt idx="0">
                    <c:v>2017–18</c:v>
                  </c:pt>
                  <c:pt idx="1">
                    <c:v>2018–19</c:v>
                  </c:pt>
                  <c:pt idx="2">
                    <c:v>2019–20</c:v>
                  </c:pt>
                  <c:pt idx="3">
                    <c:v>2020–21</c:v>
                  </c:pt>
                  <c:pt idx="4">
                    <c:v>2021–22</c:v>
                  </c:pt>
                </c:lvl>
                <c:lvl>
                  <c:pt idx="0">
                    <c:v>Electricity</c:v>
                  </c:pt>
                </c:lvl>
              </c:multiLvlStrCache>
            </c:multiLvlStrRef>
          </c:cat>
          <c:val>
            <c:numLit>
              <c:formatCode>General</c:formatCode>
              <c:ptCount val="5"/>
              <c:pt idx="0">
                <c:v>0.35089708397979075</c:v>
              </c:pt>
              <c:pt idx="1">
                <c:v>0.27751351853860334</c:v>
              </c:pt>
              <c:pt idx="2">
                <c:v>0.29260282030752138</c:v>
              </c:pt>
              <c:pt idx="3">
                <c:v>0.2983788187372709</c:v>
              </c:pt>
              <c:pt idx="4">
                <c:v>0.29455598934126542</c:v>
              </c:pt>
            </c:numLit>
          </c:val>
          <c:smooth val="0"/>
          <c:extLst>
            <c:ext xmlns:c16="http://schemas.microsoft.com/office/drawing/2014/chart" uri="{C3380CC4-5D6E-409C-BE32-E72D297353CC}">
              <c16:uniqueId val="{00000002-E7F3-46DC-86C7-D7AA3B02D4AD}"/>
            </c:ext>
          </c:extLst>
        </c:ser>
        <c:ser>
          <c:idx val="3"/>
          <c:order val="3"/>
          <c:tx>
            <c:v>Primary regional</c:v>
          </c:tx>
          <c:spPr>
            <a:ln w="22225" cap="sq">
              <a:solidFill>
                <a:srgbClr val="A38FBE"/>
              </a:solidFill>
              <a:round/>
            </a:ln>
            <a:effectLst/>
          </c:spPr>
          <c:marker>
            <c:symbol val="none"/>
          </c:marker>
          <c:cat>
            <c:multiLvlStrRef>
              <c:f>'Fig 1.3'!$B$6:$F$7</c:f>
              <c:multiLvlStrCache>
                <c:ptCount val="5"/>
                <c:lvl>
                  <c:pt idx="0">
                    <c:v>2017–18</c:v>
                  </c:pt>
                  <c:pt idx="1">
                    <c:v>2018–19</c:v>
                  </c:pt>
                  <c:pt idx="2">
                    <c:v>2019–20</c:v>
                  </c:pt>
                  <c:pt idx="3">
                    <c:v>2020–21</c:v>
                  </c:pt>
                  <c:pt idx="4">
                    <c:v>2021–22</c:v>
                  </c:pt>
                </c:lvl>
                <c:lvl>
                  <c:pt idx="0">
                    <c:v>Electricity</c:v>
                  </c:pt>
                </c:lvl>
              </c:multiLvlStrCache>
            </c:multiLvlStrRef>
          </c:cat>
          <c:val>
            <c:numLit>
              <c:formatCode>General</c:formatCode>
              <c:ptCount val="5"/>
              <c:pt idx="0">
                <c:v>7.1329116441898391E-2</c:v>
              </c:pt>
              <c:pt idx="1">
                <c:v>0.13183867619032863</c:v>
              </c:pt>
              <c:pt idx="2">
                <c:v>0.1314400562100688</c:v>
              </c:pt>
              <c:pt idx="3">
                <c:v>0.11895723014256619</c:v>
              </c:pt>
              <c:pt idx="4">
                <c:v>0.11845448348515833</c:v>
              </c:pt>
            </c:numLit>
          </c:val>
          <c:smooth val="0"/>
          <c:extLst>
            <c:ext xmlns:c16="http://schemas.microsoft.com/office/drawing/2014/chart" uri="{C3380CC4-5D6E-409C-BE32-E72D297353CC}">
              <c16:uniqueId val="{00000003-E7F3-46DC-86C7-D7AA3B02D4AD}"/>
            </c:ext>
          </c:extLst>
        </c:ser>
        <c:ser>
          <c:idx val="4"/>
          <c:order val="4"/>
          <c:tx>
            <c:v>Tier 2 retailers</c:v>
          </c:tx>
          <c:spPr>
            <a:ln w="22225" cap="sq">
              <a:solidFill>
                <a:srgbClr val="FBA927"/>
              </a:solidFill>
              <a:round/>
            </a:ln>
            <a:effectLst/>
          </c:spPr>
          <c:marker>
            <c:symbol val="none"/>
          </c:marker>
          <c:cat>
            <c:multiLvlStrRef>
              <c:f>'Fig 1.3'!$B$6:$F$7</c:f>
              <c:multiLvlStrCache>
                <c:ptCount val="5"/>
                <c:lvl>
                  <c:pt idx="0">
                    <c:v>2017–18</c:v>
                  </c:pt>
                  <c:pt idx="1">
                    <c:v>2018–19</c:v>
                  </c:pt>
                  <c:pt idx="2">
                    <c:v>2019–20</c:v>
                  </c:pt>
                  <c:pt idx="3">
                    <c:v>2020–21</c:v>
                  </c:pt>
                  <c:pt idx="4">
                    <c:v>2021–22</c:v>
                  </c:pt>
                </c:lvl>
                <c:lvl>
                  <c:pt idx="0">
                    <c:v>Electricity</c:v>
                  </c:pt>
                </c:lvl>
              </c:multiLvlStrCache>
            </c:multiLvlStrRef>
          </c:cat>
          <c:val>
            <c:numLit>
              <c:formatCode>General</c:formatCode>
              <c:ptCount val="5"/>
              <c:pt idx="0">
                <c:v>0.21454429725106416</c:v>
              </c:pt>
              <c:pt idx="1">
                <c:v>0.25698393269394648</c:v>
              </c:pt>
              <c:pt idx="2">
                <c:v>0.27647510580238238</c:v>
              </c:pt>
              <c:pt idx="3">
                <c:v>0.31182077393075358</c:v>
              </c:pt>
              <c:pt idx="4">
                <c:v>0.30888641011340395</c:v>
              </c:pt>
            </c:numLit>
          </c:val>
          <c:smooth val="0"/>
          <c:extLst>
            <c:ext xmlns:c16="http://schemas.microsoft.com/office/drawing/2014/chart" uri="{C3380CC4-5D6E-409C-BE32-E72D297353CC}">
              <c16:uniqueId val="{00000004-E7F3-46DC-86C7-D7AA3B02D4AD}"/>
            </c:ext>
          </c:extLst>
        </c:ser>
        <c:dLbls>
          <c:showLegendKey val="0"/>
          <c:showVal val="0"/>
          <c:showCatName val="0"/>
          <c:showSerName val="0"/>
          <c:showPercent val="0"/>
          <c:showBubbleSize val="0"/>
        </c:dLbls>
        <c:smooth val="0"/>
        <c:axId val="744696320"/>
        <c:axId val="744702552"/>
      </c:lineChart>
      <c:catAx>
        <c:axId val="74469632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44702552"/>
        <c:crosses val="autoZero"/>
        <c:auto val="1"/>
        <c:lblAlgn val="ctr"/>
        <c:lblOffset val="100"/>
        <c:noMultiLvlLbl val="0"/>
      </c:catAx>
      <c:valAx>
        <c:axId val="744702552"/>
        <c:scaling>
          <c:orientation val="minMax"/>
          <c:max val="0.60000000000000009"/>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Market share</a:t>
                </a:r>
              </a:p>
            </c:rich>
          </c:tx>
          <c:layout>
            <c:manualLayout>
              <c:xMode val="edge"/>
              <c:yMode val="edge"/>
              <c:x val="7.1715645601974484E-3"/>
              <c:y val="0.2354254461209108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44696320"/>
        <c:crosses val="autoZero"/>
        <c:crossBetween val="between"/>
      </c:valAx>
      <c:spPr>
        <a:solidFill>
          <a:srgbClr val="E7E6E6">
            <a:alpha val="30000"/>
          </a:srgbClr>
        </a:solidFill>
        <a:ln>
          <a:noFill/>
        </a:ln>
        <a:effectLst/>
      </c:spPr>
    </c:plotArea>
    <c:legend>
      <c:legendPos val="b"/>
      <c:layout>
        <c:manualLayout>
          <c:xMode val="edge"/>
          <c:yMode val="edge"/>
          <c:x val="3.6025747883758744E-2"/>
          <c:y val="0.91520931391955895"/>
          <c:w val="0.95609311026412336"/>
          <c:h val="7.476004046980161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8585467251278E-2"/>
          <c:y val="6.1741738539264436E-2"/>
          <c:w val="0.88174973123742395"/>
          <c:h val="0.82856859193406807"/>
        </c:manualLayout>
      </c:layout>
      <c:barChart>
        <c:barDir val="col"/>
        <c:grouping val="clustered"/>
        <c:varyColors val="0"/>
        <c:dLbls>
          <c:showLegendKey val="0"/>
          <c:showVal val="0"/>
          <c:showCatName val="0"/>
          <c:showSerName val="0"/>
          <c:showPercent val="0"/>
          <c:showBubbleSize val="0"/>
        </c:dLbls>
        <c:gapWidth val="20"/>
        <c:axId val="753315368"/>
        <c:axId val="753316024"/>
        <c:extLst/>
      </c:barChart>
      <c:lineChart>
        <c:grouping val="standard"/>
        <c:varyColors val="0"/>
        <c:ser>
          <c:idx val="1"/>
          <c:order val="0"/>
          <c:tx>
            <c:strRef>
              <c:f>'Fig 2.11-2.14'!$D$54</c:f>
              <c:strCache>
                <c:ptCount val="1"/>
                <c:pt idx="0">
                  <c:v>% of average income</c:v>
                </c:pt>
              </c:strCache>
            </c:strRef>
          </c:tx>
          <c:spPr>
            <a:ln w="19050" cap="rnd">
              <a:solidFill>
                <a:schemeClr val="accent2"/>
              </a:solidFill>
              <a:prstDash val="sysDot"/>
              <a:round/>
            </a:ln>
            <a:effectLst/>
          </c:spPr>
          <c:marker>
            <c:symbol val="circle"/>
            <c:size val="11"/>
            <c:spPr>
              <a:solidFill>
                <a:srgbClr val="5F9E88"/>
              </a:solidFill>
              <a:ln w="12700">
                <a:noFill/>
              </a:ln>
              <a:effectLst/>
            </c:spPr>
          </c:marker>
          <c:cat>
            <c:multiLvlStrRef>
              <c:f>'Fig 2.11-2.14'!$A$55:$B$83</c:f>
              <c:multiLvlStrCache>
                <c:ptCount val="29"/>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lvl>
                <c:lvl>
                  <c:pt idx="0">
                    <c:v>AusNet Services</c:v>
                  </c:pt>
                  <c:pt idx="6">
                    <c:v>CitiPower</c:v>
                  </c:pt>
                  <c:pt idx="12">
                    <c:v>Jemena Electricity</c:v>
                  </c:pt>
                  <c:pt idx="18">
                    <c:v>Powercor</c:v>
                  </c:pt>
                  <c:pt idx="24">
                    <c:v>United Energy</c:v>
                  </c:pt>
                </c:lvl>
              </c:multiLvlStrCache>
            </c:multiLvlStrRef>
          </c:cat>
          <c:val>
            <c:numRef>
              <c:f>'Fig 2.11-2.14'!$D$55:$D$83</c:f>
              <c:numCache>
                <c:formatCode>0.0%</c:formatCode>
                <c:ptCount val="29"/>
                <c:pt idx="0">
                  <c:v>1.6581302590922799E-2</c:v>
                </c:pt>
                <c:pt idx="1">
                  <c:v>1.6934235241960301E-2</c:v>
                </c:pt>
                <c:pt idx="2">
                  <c:v>1.6999411662416277E-2</c:v>
                </c:pt>
                <c:pt idx="3">
                  <c:v>1.5211566524641547E-2</c:v>
                </c:pt>
                <c:pt idx="4">
                  <c:v>1.4731372798492584E-2</c:v>
                </c:pt>
                <c:pt idx="6">
                  <c:v>1.3910968829755786E-2</c:v>
                </c:pt>
                <c:pt idx="7">
                  <c:v>1.3829638555887485E-2</c:v>
                </c:pt>
                <c:pt idx="8">
                  <c:v>1.3884259548234145E-2</c:v>
                </c:pt>
                <c:pt idx="9">
                  <c:v>1.2298102832376635E-2</c:v>
                </c:pt>
                <c:pt idx="10">
                  <c:v>1.1618427815553644E-2</c:v>
                </c:pt>
                <c:pt idx="12">
                  <c:v>1.4488072481778348E-2</c:v>
                </c:pt>
                <c:pt idx="13">
                  <c:v>1.3947275957346971E-2</c:v>
                </c:pt>
                <c:pt idx="14">
                  <c:v>1.462774572979096E-2</c:v>
                </c:pt>
                <c:pt idx="15">
                  <c:v>1.2571346731447412E-2</c:v>
                </c:pt>
                <c:pt idx="16">
                  <c:v>1.1855545046569599E-2</c:v>
                </c:pt>
                <c:pt idx="18">
                  <c:v>1.6699710972833643E-2</c:v>
                </c:pt>
                <c:pt idx="19">
                  <c:v>1.6682191286900107E-2</c:v>
                </c:pt>
                <c:pt idx="20">
                  <c:v>1.6478887797510888E-2</c:v>
                </c:pt>
                <c:pt idx="21">
                  <c:v>1.441112961660857E-2</c:v>
                </c:pt>
                <c:pt idx="22">
                  <c:v>1.326738835202843E-2</c:v>
                </c:pt>
                <c:pt idx="24">
                  <c:v>1.4858834206746878E-2</c:v>
                </c:pt>
                <c:pt idx="25">
                  <c:v>1.4670121334822843E-2</c:v>
                </c:pt>
                <c:pt idx="26">
                  <c:v>1.5332080679156933E-2</c:v>
                </c:pt>
                <c:pt idx="27">
                  <c:v>1.3138860902412629E-2</c:v>
                </c:pt>
                <c:pt idx="28">
                  <c:v>1.1978676913727847E-2</c:v>
                </c:pt>
              </c:numCache>
            </c:numRef>
          </c:val>
          <c:smooth val="0"/>
          <c:extLst>
            <c:ext xmlns:c16="http://schemas.microsoft.com/office/drawing/2014/chart" uri="{C3380CC4-5D6E-409C-BE32-E72D297353CC}">
              <c16:uniqueId val="{00000000-F295-4078-822F-555BEA439A3C}"/>
            </c:ext>
          </c:extLst>
        </c:ser>
        <c:ser>
          <c:idx val="3"/>
          <c:order val="1"/>
          <c:tx>
            <c:strRef>
              <c:f>'Fig 2.11-2.14'!$F$54</c:f>
              <c:strCache>
                <c:ptCount val="1"/>
                <c:pt idx="0">
                  <c:v>% of low income</c:v>
                </c:pt>
              </c:strCache>
            </c:strRef>
          </c:tx>
          <c:spPr>
            <a:ln w="19050" cap="rnd">
              <a:solidFill>
                <a:srgbClr val="202C39"/>
              </a:solidFill>
              <a:prstDash val="sysDot"/>
              <a:round/>
            </a:ln>
            <a:effectLst/>
          </c:spPr>
          <c:marker>
            <c:symbol val="circle"/>
            <c:size val="11"/>
            <c:spPr>
              <a:solidFill>
                <a:srgbClr val="2F3F51"/>
              </a:solidFill>
              <a:ln w="12700">
                <a:noFill/>
              </a:ln>
              <a:effectLst/>
            </c:spPr>
          </c:marker>
          <c:cat>
            <c:multiLvlStrRef>
              <c:f>'Fig 2.11-2.14'!$A$55:$B$83</c:f>
              <c:multiLvlStrCache>
                <c:ptCount val="29"/>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lvl>
                <c:lvl>
                  <c:pt idx="0">
                    <c:v>AusNet Services</c:v>
                  </c:pt>
                  <c:pt idx="6">
                    <c:v>CitiPower</c:v>
                  </c:pt>
                  <c:pt idx="12">
                    <c:v>Jemena Electricity</c:v>
                  </c:pt>
                  <c:pt idx="18">
                    <c:v>Powercor</c:v>
                  </c:pt>
                  <c:pt idx="24">
                    <c:v>United Energy</c:v>
                  </c:pt>
                </c:lvl>
              </c:multiLvlStrCache>
            </c:multiLvlStrRef>
          </c:cat>
          <c:val>
            <c:numRef>
              <c:f>'Fig 2.11-2.14'!$F$55:$F$83</c:f>
              <c:numCache>
                <c:formatCode>0.0%</c:formatCode>
                <c:ptCount val="29"/>
                <c:pt idx="0">
                  <c:v>3.7024483685526931E-2</c:v>
                </c:pt>
                <c:pt idx="1">
                  <c:v>3.8780331562360194E-2</c:v>
                </c:pt>
                <c:pt idx="2">
                  <c:v>3.989603199822879E-2</c:v>
                </c:pt>
                <c:pt idx="3">
                  <c:v>3.5776515949044699E-2</c:v>
                </c:pt>
                <c:pt idx="4">
                  <c:v>3.5127611089257285E-2</c:v>
                </c:pt>
                <c:pt idx="6">
                  <c:v>3.1199867692975468E-2</c:v>
                </c:pt>
                <c:pt idx="7">
                  <c:v>3.1826103368744009E-2</c:v>
                </c:pt>
                <c:pt idx="8">
                  <c:v>3.2738879459147836E-2</c:v>
                </c:pt>
                <c:pt idx="9">
                  <c:v>2.9082748422354081E-2</c:v>
                </c:pt>
                <c:pt idx="10">
                  <c:v>2.7872765297941682E-2</c:v>
                </c:pt>
                <c:pt idx="12">
                  <c:v>3.2458664330988783E-2</c:v>
                </c:pt>
                <c:pt idx="13">
                  <c:v>3.2089608556881068E-2</c:v>
                </c:pt>
                <c:pt idx="14">
                  <c:v>3.4447060574245014E-2</c:v>
                </c:pt>
                <c:pt idx="15">
                  <c:v>2.9710534223605797E-2</c:v>
                </c:pt>
                <c:pt idx="16">
                  <c:v>2.8425376717325156E-2</c:v>
                </c:pt>
                <c:pt idx="18">
                  <c:v>3.7282759772568806E-2</c:v>
                </c:pt>
                <c:pt idx="19">
                  <c:v>3.8215758654654319E-2</c:v>
                </c:pt>
                <c:pt idx="20">
                  <c:v>3.8700113287100962E-2</c:v>
                </c:pt>
                <c:pt idx="21">
                  <c:v>3.3937488884324171E-2</c:v>
                </c:pt>
                <c:pt idx="22">
                  <c:v>3.1715735370864515E-2</c:v>
                </c:pt>
                <c:pt idx="24">
                  <c:v>3.3267381467431634E-2</c:v>
                </c:pt>
                <c:pt idx="25">
                  <c:v>3.3708766280722662E-2</c:v>
                </c:pt>
                <c:pt idx="26">
                  <c:v>3.6065290595266523E-2</c:v>
                </c:pt>
                <c:pt idx="27">
                  <c:v>3.1014414528903359E-2</c:v>
                </c:pt>
                <c:pt idx="28">
                  <c:v>2.8712340577311674E-2</c:v>
                </c:pt>
              </c:numCache>
            </c:numRef>
          </c:val>
          <c:smooth val="0"/>
          <c:extLst>
            <c:ext xmlns:c16="http://schemas.microsoft.com/office/drawing/2014/chart" uri="{C3380CC4-5D6E-409C-BE32-E72D297353CC}">
              <c16:uniqueId val="{00000001-F295-4078-822F-555BEA439A3C}"/>
            </c:ext>
          </c:extLst>
        </c:ser>
        <c:dLbls>
          <c:showLegendKey val="0"/>
          <c:showVal val="0"/>
          <c:showCatName val="0"/>
          <c:showSerName val="0"/>
          <c:showPercent val="0"/>
          <c:showBubbleSize val="0"/>
        </c:dLbls>
        <c:marker val="1"/>
        <c:smooth val="0"/>
        <c:axId val="753315368"/>
        <c:axId val="753316024"/>
      </c:lineChart>
      <c:catAx>
        <c:axId val="753315368"/>
        <c:scaling>
          <c:orientation val="minMax"/>
        </c:scaling>
        <c:delete val="1"/>
        <c:axPos val="b"/>
        <c:numFmt formatCode="General" sourceLinked="1"/>
        <c:majorTickMark val="none"/>
        <c:minorTickMark val="none"/>
        <c:tickLblPos val="nextTo"/>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r>
                  <a:rPr lang="en-US"/>
                  <a:t>Proportion of income</a:t>
                </a:r>
              </a:p>
            </c:rich>
          </c:tx>
          <c:layout>
            <c:manualLayout>
              <c:xMode val="edge"/>
              <c:yMode val="edge"/>
              <c:x val="2.1272157302662121E-3"/>
              <c:y val="0.16439953610514951"/>
            </c:manualLayout>
          </c:layout>
          <c:overlay val="0"/>
          <c:spPr>
            <a:noFill/>
            <a:ln>
              <a:noFill/>
            </a:ln>
            <a:effectLst/>
          </c:spPr>
          <c:txPr>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majorUnit val="1.0000000000000002E-2"/>
      </c:valAx>
      <c:spPr>
        <a:solidFill>
          <a:schemeClr val="bg2">
            <a:alpha val="30000"/>
          </a:schemeClr>
        </a:solidFill>
        <a:ln>
          <a:noFill/>
        </a:ln>
        <a:effectLst/>
      </c:spPr>
    </c:plotArea>
    <c:legend>
      <c:legendPos val="b"/>
      <c:layout>
        <c:manualLayout>
          <c:xMode val="edge"/>
          <c:yMode val="edge"/>
          <c:x val="0.27015877626174117"/>
          <c:y val="0.88152239318022585"/>
          <c:w val="0.45968233909974293"/>
          <c:h val="0.11713381404431776"/>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67517300614351E-2"/>
          <c:y val="2.4490278846163973E-2"/>
          <c:w val="0.88451462200887421"/>
          <c:h val="0.59502840971432291"/>
        </c:manualLayout>
      </c:layout>
      <c:barChart>
        <c:barDir val="col"/>
        <c:grouping val="clustered"/>
        <c:varyColors val="0"/>
        <c:ser>
          <c:idx val="0"/>
          <c:order val="0"/>
          <c:tx>
            <c:strRef>
              <c:f>'Fig 2.11-2.14'!$C$54</c:f>
              <c:strCache>
                <c:ptCount val="1"/>
                <c:pt idx="0">
                  <c:v>Annual cost, average income</c:v>
                </c:pt>
              </c:strCache>
            </c:strRef>
          </c:tx>
          <c:spPr>
            <a:solidFill>
              <a:srgbClr val="5F9E88"/>
            </a:solidFill>
            <a:ln>
              <a:solidFill>
                <a:srgbClr val="5F9E88"/>
              </a:solidFill>
            </a:ln>
            <a:effectLst/>
          </c:spPr>
          <c:invertIfNegative val="0"/>
          <c:cat>
            <c:multiLvlStrRef>
              <c:f>'Fig 2.11-2.14'!$A$55:$B$83</c:f>
              <c:multiLvlStrCache>
                <c:ptCount val="29"/>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lvl>
                <c:lvl>
                  <c:pt idx="0">
                    <c:v>AusNet Services</c:v>
                  </c:pt>
                  <c:pt idx="6">
                    <c:v>CitiPower</c:v>
                  </c:pt>
                  <c:pt idx="12">
                    <c:v>Jemena Electricity</c:v>
                  </c:pt>
                  <c:pt idx="18">
                    <c:v>Powercor</c:v>
                  </c:pt>
                  <c:pt idx="24">
                    <c:v>United Energy</c:v>
                  </c:pt>
                </c:lvl>
              </c:multiLvlStrCache>
            </c:multiLvlStrRef>
          </c:cat>
          <c:val>
            <c:numRef>
              <c:f>'Fig 2.11-2.14'!$C$55:$C$83</c:f>
              <c:numCache>
                <c:formatCode>#,##0</c:formatCode>
                <c:ptCount val="29"/>
                <c:pt idx="0">
                  <c:v>1536.4898232852702</c:v>
                </c:pt>
                <c:pt idx="1">
                  <c:v>1628.1928500439992</c:v>
                </c:pt>
                <c:pt idx="2">
                  <c:v>1693.6853827498585</c:v>
                </c:pt>
                <c:pt idx="3">
                  <c:v>1537.335</c:v>
                </c:pt>
                <c:pt idx="4">
                  <c:v>1570.8600000000001</c:v>
                </c:pt>
                <c:pt idx="5">
                  <c:v>0</c:v>
                </c:pt>
                <c:pt idx="6">
                  <c:v>1289.0460156404902</c:v>
                </c:pt>
                <c:pt idx="7">
                  <c:v>1329.69208787147</c:v>
                </c:pt>
                <c:pt idx="8">
                  <c:v>1383.3165473096644</c:v>
                </c:pt>
                <c:pt idx="9">
                  <c:v>1242.8900000000001</c:v>
                </c:pt>
                <c:pt idx="10">
                  <c:v>1238.9153249999999</c:v>
                </c:pt>
                <c:pt idx="11">
                  <c:v>0</c:v>
                </c:pt>
                <c:pt idx="12">
                  <c:v>1342.5227484515087</c:v>
                </c:pt>
                <c:pt idx="13">
                  <c:v>1341.0026887469967</c:v>
                </c:pt>
                <c:pt idx="14">
                  <c:v>1457.3915625505329</c:v>
                </c:pt>
                <c:pt idx="15">
                  <c:v>1270.5050000000001</c:v>
                </c:pt>
                <c:pt idx="16">
                  <c:v>1264.2</c:v>
                </c:pt>
                <c:pt idx="17">
                  <c:v>0</c:v>
                </c:pt>
                <c:pt idx="18">
                  <c:v>1547.4620175866567</c:v>
                </c:pt>
                <c:pt idx="19">
                  <c:v>1603.9593278528714</c:v>
                </c:pt>
                <c:pt idx="20">
                  <c:v>1641.8245490416048</c:v>
                </c:pt>
                <c:pt idx="21">
                  <c:v>1456.44</c:v>
                </c:pt>
                <c:pt idx="22">
                  <c:v>1414.75</c:v>
                </c:pt>
                <c:pt idx="23">
                  <c:v>0</c:v>
                </c:pt>
                <c:pt idx="24">
                  <c:v>1376.8790129339927</c:v>
                </c:pt>
                <c:pt idx="25">
                  <c:v>1410.5028261005466</c:v>
                </c:pt>
                <c:pt idx="26">
                  <c:v>1527.5658622257638</c:v>
                </c:pt>
                <c:pt idx="27">
                  <c:v>1327.86</c:v>
                </c:pt>
                <c:pt idx="28">
                  <c:v>1277.33</c:v>
                </c:pt>
              </c:numCache>
            </c:numRef>
          </c:val>
          <c:extLst>
            <c:ext xmlns:c16="http://schemas.microsoft.com/office/drawing/2014/chart" uri="{C3380CC4-5D6E-409C-BE32-E72D297353CC}">
              <c16:uniqueId val="{00000000-8406-4B3B-8110-C9DE7017573B}"/>
            </c:ext>
          </c:extLst>
        </c:ser>
        <c:ser>
          <c:idx val="2"/>
          <c:order val="1"/>
          <c:tx>
            <c:strRef>
              <c:f>'Fig 2.11-2.14'!$E$54</c:f>
              <c:strCache>
                <c:ptCount val="1"/>
                <c:pt idx="0">
                  <c:v>Annual cost, low income</c:v>
                </c:pt>
              </c:strCache>
            </c:strRef>
          </c:tx>
          <c:spPr>
            <a:solidFill>
              <a:srgbClr val="2F3F51"/>
            </a:solidFill>
            <a:ln>
              <a:solidFill>
                <a:srgbClr val="2F3F51"/>
              </a:solidFill>
            </a:ln>
            <a:effectLst/>
          </c:spPr>
          <c:invertIfNegative val="0"/>
          <c:cat>
            <c:multiLvlStrRef>
              <c:f>'Fig 2.11-2.14'!$A$55:$B$83</c:f>
              <c:multiLvlStrCache>
                <c:ptCount val="29"/>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lvl>
                <c:lvl>
                  <c:pt idx="0">
                    <c:v>AusNet Services</c:v>
                  </c:pt>
                  <c:pt idx="6">
                    <c:v>CitiPower</c:v>
                  </c:pt>
                  <c:pt idx="12">
                    <c:v>Jemena Electricity</c:v>
                  </c:pt>
                  <c:pt idx="18">
                    <c:v>Powercor</c:v>
                  </c:pt>
                  <c:pt idx="24">
                    <c:v>United Energy</c:v>
                  </c:pt>
                </c:lvl>
              </c:multiLvlStrCache>
            </c:multiLvlStrRef>
          </c:cat>
          <c:val>
            <c:numRef>
              <c:f>'Fig 2.11-2.14'!$E$55:$E$83</c:f>
              <c:numCache>
                <c:formatCode>#,##0</c:formatCode>
                <c:ptCount val="29"/>
                <c:pt idx="0">
                  <c:v>1297.6341042103479</c:v>
                </c:pt>
                <c:pt idx="1">
                  <c:v>1373.2891012862992</c:v>
                </c:pt>
                <c:pt idx="2">
                  <c:v>1427.3204407686333</c:v>
                </c:pt>
                <c:pt idx="3">
                  <c:v>1298.331375</c:v>
                </c:pt>
                <c:pt idx="4">
                  <c:v>1325.9895000000001</c:v>
                </c:pt>
                <c:pt idx="6">
                  <c:v>1093.4929629034043</c:v>
                </c:pt>
                <c:pt idx="7">
                  <c:v>1127.0259724939629</c:v>
                </c:pt>
                <c:pt idx="8">
                  <c:v>1171.2661515304731</c:v>
                </c:pt>
                <c:pt idx="9">
                  <c:v>1055.41425</c:v>
                </c:pt>
                <c:pt idx="10">
                  <c:v>1052.135143125</c:v>
                </c:pt>
                <c:pt idx="12">
                  <c:v>1137.6112674724948</c:v>
                </c:pt>
                <c:pt idx="13">
                  <c:v>1136.3572182162723</c:v>
                </c:pt>
                <c:pt idx="14">
                  <c:v>1232.3780391041896</c:v>
                </c:pt>
                <c:pt idx="15">
                  <c:v>1078.196625</c:v>
                </c:pt>
                <c:pt idx="16">
                  <c:v>1072.9950000000001</c:v>
                </c:pt>
                <c:pt idx="18">
                  <c:v>1306.6861645089916</c:v>
                </c:pt>
                <c:pt idx="19">
                  <c:v>1353.2964454786188</c:v>
                </c:pt>
                <c:pt idx="20">
                  <c:v>1384.535252959324</c:v>
                </c:pt>
                <c:pt idx="21">
                  <c:v>1231.5930000000001</c:v>
                </c:pt>
                <c:pt idx="22">
                  <c:v>1197.19875</c:v>
                </c:pt>
                <c:pt idx="24">
                  <c:v>1165.9551856705439</c:v>
                </c:pt>
                <c:pt idx="25">
                  <c:v>1193.694831532951</c:v>
                </c:pt>
                <c:pt idx="26">
                  <c:v>1290.2718363362551</c:v>
                </c:pt>
                <c:pt idx="27">
                  <c:v>1125.5145</c:v>
                </c:pt>
                <c:pt idx="28">
                  <c:v>1083.8272499999998</c:v>
                </c:pt>
              </c:numCache>
            </c:numRef>
          </c:val>
          <c:extLst>
            <c:ext xmlns:c16="http://schemas.microsoft.com/office/drawing/2014/chart" uri="{C3380CC4-5D6E-409C-BE32-E72D297353CC}">
              <c16:uniqueId val="{00000001-8406-4B3B-8110-C9DE7017573B}"/>
            </c:ext>
          </c:extLst>
        </c:ser>
        <c:dLbls>
          <c:showLegendKey val="0"/>
          <c:showVal val="0"/>
          <c:showCatName val="0"/>
          <c:showSerName val="0"/>
          <c:showPercent val="0"/>
          <c:showBubbleSize val="0"/>
        </c:dLbls>
        <c:gapWidth val="20"/>
        <c:axId val="753315368"/>
        <c:axId val="753316024"/>
      </c:barChart>
      <c:lineChart>
        <c:grouping val="standard"/>
        <c:varyColors val="0"/>
        <c:dLbls>
          <c:showLegendKey val="0"/>
          <c:showVal val="0"/>
          <c:showCatName val="0"/>
          <c:showSerName val="0"/>
          <c:showPercent val="0"/>
          <c:showBubbleSize val="0"/>
        </c:dLbls>
        <c:marker val="1"/>
        <c:smooth val="0"/>
        <c:axId val="753218608"/>
        <c:axId val="753210736"/>
        <c:extLst/>
      </c:lineChart>
      <c:catAx>
        <c:axId val="753315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6024"/>
        <c:crosses val="autoZero"/>
        <c:auto val="1"/>
        <c:lblAlgn val="ctr"/>
        <c:lblOffset val="100"/>
        <c:noMultiLvlLbl val="0"/>
      </c:catAx>
      <c:valAx>
        <c:axId val="753316024"/>
        <c:scaling>
          <c:orientation val="minMax"/>
          <c:max val="1800"/>
          <c:min val="0"/>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Annual cost</a:t>
                </a:r>
              </a:p>
            </c:rich>
          </c:tx>
          <c:layout>
            <c:manualLayout>
              <c:xMode val="edge"/>
              <c:yMode val="edge"/>
              <c:x val="3.8362000138588885E-3"/>
              <c:y val="0.2256885506268129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majorUnit val="400"/>
      </c:valAx>
      <c:valAx>
        <c:axId val="753210736"/>
        <c:scaling>
          <c:orientation val="minMax"/>
          <c:max val="6.2600000000000017E-2"/>
          <c:min val="0"/>
        </c:scaling>
        <c:delete val="1"/>
        <c:axPos val="r"/>
        <c:numFmt formatCode="0%" sourceLinked="0"/>
        <c:majorTickMark val="out"/>
        <c:minorTickMark val="none"/>
        <c:tickLblPos val="nextTo"/>
        <c:crossAx val="753218608"/>
        <c:crosses val="max"/>
        <c:crossBetween val="between"/>
      </c:valAx>
      <c:catAx>
        <c:axId val="753218608"/>
        <c:scaling>
          <c:orientation val="minMax"/>
        </c:scaling>
        <c:delete val="1"/>
        <c:axPos val="b"/>
        <c:numFmt formatCode="General" sourceLinked="1"/>
        <c:majorTickMark val="out"/>
        <c:minorTickMark val="none"/>
        <c:tickLblPos val="nextTo"/>
        <c:crossAx val="75321073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5379281567379797"/>
          <c:y val="0.91154417589388437"/>
          <c:w val="0.49241436865240407"/>
          <c:h val="8.350727923158060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6950608446692E-2"/>
          <c:y val="3.5402816253136467E-2"/>
          <c:w val="0.88556440492785293"/>
          <c:h val="0.38032424832652012"/>
        </c:manualLayout>
      </c:layout>
      <c:barChart>
        <c:barDir val="col"/>
        <c:grouping val="clustered"/>
        <c:varyColors val="0"/>
        <c:ser>
          <c:idx val="0"/>
          <c:order val="0"/>
          <c:tx>
            <c:strRef>
              <c:f>'Fig 2.15'!$C$6</c:f>
              <c:strCache>
                <c:ptCount val="1"/>
                <c:pt idx="0">
                  <c:v>Market offer</c:v>
                </c:pt>
              </c:strCache>
            </c:strRef>
          </c:tx>
          <c:spPr>
            <a:solidFill>
              <a:schemeClr val="accent3"/>
            </a:solidFill>
            <a:ln>
              <a:noFill/>
            </a:ln>
            <a:effectLst/>
          </c:spPr>
          <c:invertIfNegative val="0"/>
          <c:cat>
            <c:multiLvlStrRef>
              <c:f>'Fig 2.15'!$A$7:$B$19</c:f>
              <c:multiLvlStrCache>
                <c:ptCount val="13"/>
                <c:lvl>
                  <c:pt idx="0">
                    <c:v>Ausgrid</c:v>
                  </c:pt>
                  <c:pt idx="1">
                    <c:v>Endeavour Energy</c:v>
                  </c:pt>
                  <c:pt idx="2">
                    <c:v>Essential Energy</c:v>
                  </c:pt>
                  <c:pt idx="3">
                    <c:v>Energex</c:v>
                  </c:pt>
                  <c:pt idx="4">
                    <c:v>Ergon Energy</c:v>
                  </c:pt>
                  <c:pt idx="5">
                    <c:v>SA Power Networks</c:v>
                  </c:pt>
                  <c:pt idx="6">
                    <c:v>Evoenergy</c:v>
                  </c:pt>
                  <c:pt idx="7">
                    <c:v>CitiPower</c:v>
                  </c:pt>
                  <c:pt idx="8">
                    <c:v>AusNet Services</c:v>
                  </c:pt>
                  <c:pt idx="9">
                    <c:v>Jemena Electricity</c:v>
                  </c:pt>
                  <c:pt idx="10">
                    <c:v>Powercor</c:v>
                  </c:pt>
                  <c:pt idx="11">
                    <c:v>United Energy</c:v>
                  </c:pt>
                  <c:pt idx="12">
                    <c:v>TasNetworks (D)</c:v>
                  </c:pt>
                </c:lvl>
                <c:lvl>
                  <c:pt idx="0">
                    <c:v>NSW</c:v>
                  </c:pt>
                  <c:pt idx="3">
                    <c:v>Qld</c:v>
                  </c:pt>
                  <c:pt idx="5">
                    <c:v>SA</c:v>
                  </c:pt>
                  <c:pt idx="6">
                    <c:v>ACT</c:v>
                  </c:pt>
                  <c:pt idx="7">
                    <c:v>Vic</c:v>
                  </c:pt>
                  <c:pt idx="12">
                    <c:v>Tas</c:v>
                  </c:pt>
                </c:lvl>
              </c:multiLvlStrCache>
            </c:multiLvlStrRef>
          </c:cat>
          <c:val>
            <c:numRef>
              <c:f>'Fig 2.15'!$C$7:$C$19</c:f>
              <c:numCache>
                <c:formatCode>#,##0</c:formatCode>
                <c:ptCount val="13"/>
                <c:pt idx="0">
                  <c:v>1720.5747718059372</c:v>
                </c:pt>
                <c:pt idx="1">
                  <c:v>1759.210628072072</c:v>
                </c:pt>
                <c:pt idx="2">
                  <c:v>2233.2045886374581</c:v>
                </c:pt>
                <c:pt idx="3">
                  <c:v>1667.3858289474506</c:v>
                </c:pt>
                <c:pt idx="4">
                  <c:v>1985.1441126182881</c:v>
                </c:pt>
                <c:pt idx="5">
                  <c:v>1814.4298774477463</c:v>
                </c:pt>
                <c:pt idx="6">
                  <c:v>1937.1082785645415</c:v>
                </c:pt>
                <c:pt idx="7">
                  <c:v>1238.9153249999999</c:v>
                </c:pt>
                <c:pt idx="8">
                  <c:v>1570.8600000000001</c:v>
                </c:pt>
                <c:pt idx="9">
                  <c:v>1264.2</c:v>
                </c:pt>
                <c:pt idx="10">
                  <c:v>1414.75</c:v>
                </c:pt>
                <c:pt idx="11">
                  <c:v>1277.33</c:v>
                </c:pt>
                <c:pt idx="12">
                  <c:v>2375.3907462445577</c:v>
                </c:pt>
              </c:numCache>
            </c:numRef>
          </c:val>
          <c:extLst>
            <c:ext xmlns:c16="http://schemas.microsoft.com/office/drawing/2014/chart" uri="{C3380CC4-5D6E-409C-BE32-E72D297353CC}">
              <c16:uniqueId val="{00000000-48B6-4F8E-B038-A97BADEB8033}"/>
            </c:ext>
          </c:extLst>
        </c:ser>
        <c:ser>
          <c:idx val="2"/>
          <c:order val="1"/>
          <c:tx>
            <c:strRef>
              <c:f>'Fig 2.15'!$E$6</c:f>
              <c:strCache>
                <c:ptCount val="1"/>
                <c:pt idx="0">
                  <c:v>Standing offer</c:v>
                </c:pt>
              </c:strCache>
            </c:strRef>
          </c:tx>
          <c:spPr>
            <a:solidFill>
              <a:schemeClr val="accent1"/>
            </a:solidFill>
            <a:ln>
              <a:noFill/>
            </a:ln>
            <a:effectLst/>
          </c:spPr>
          <c:invertIfNegative val="0"/>
          <c:cat>
            <c:multiLvlStrRef>
              <c:f>'Fig 2.15'!$A$7:$B$19</c:f>
              <c:multiLvlStrCache>
                <c:ptCount val="13"/>
                <c:lvl>
                  <c:pt idx="0">
                    <c:v>Ausgrid</c:v>
                  </c:pt>
                  <c:pt idx="1">
                    <c:v>Endeavour Energy</c:v>
                  </c:pt>
                  <c:pt idx="2">
                    <c:v>Essential Energy</c:v>
                  </c:pt>
                  <c:pt idx="3">
                    <c:v>Energex</c:v>
                  </c:pt>
                  <c:pt idx="4">
                    <c:v>Ergon Energy</c:v>
                  </c:pt>
                  <c:pt idx="5">
                    <c:v>SA Power Networks</c:v>
                  </c:pt>
                  <c:pt idx="6">
                    <c:v>Evoenergy</c:v>
                  </c:pt>
                  <c:pt idx="7">
                    <c:v>CitiPower</c:v>
                  </c:pt>
                  <c:pt idx="8">
                    <c:v>AusNet Services</c:v>
                  </c:pt>
                  <c:pt idx="9">
                    <c:v>Jemena Electricity</c:v>
                  </c:pt>
                  <c:pt idx="10">
                    <c:v>Powercor</c:v>
                  </c:pt>
                  <c:pt idx="11">
                    <c:v>United Energy</c:v>
                  </c:pt>
                  <c:pt idx="12">
                    <c:v>TasNetworks (D)</c:v>
                  </c:pt>
                </c:lvl>
                <c:lvl>
                  <c:pt idx="0">
                    <c:v>NSW</c:v>
                  </c:pt>
                  <c:pt idx="3">
                    <c:v>Qld</c:v>
                  </c:pt>
                  <c:pt idx="5">
                    <c:v>SA</c:v>
                  </c:pt>
                  <c:pt idx="6">
                    <c:v>ACT</c:v>
                  </c:pt>
                  <c:pt idx="7">
                    <c:v>Vic</c:v>
                  </c:pt>
                  <c:pt idx="12">
                    <c:v>Tas</c:v>
                  </c:pt>
                </c:lvl>
              </c:multiLvlStrCache>
            </c:multiLvlStrRef>
          </c:cat>
          <c:val>
            <c:numRef>
              <c:f>'Fig 2.15'!$E$7:$E$19</c:f>
              <c:numCache>
                <c:formatCode>#,##0</c:formatCode>
                <c:ptCount val="13"/>
                <c:pt idx="0">
                  <c:v>1813.0275453473328</c:v>
                </c:pt>
                <c:pt idx="1">
                  <c:v>1863.076860813045</c:v>
                </c:pt>
                <c:pt idx="2">
                  <c:v>2353.6205319210403</c:v>
                </c:pt>
                <c:pt idx="3">
                  <c:v>1699.8306817223931</c:v>
                </c:pt>
                <c:pt idx="4">
                  <c:v>1864.2842611149763</c:v>
                </c:pt>
                <c:pt idx="5">
                  <c:v>1890.463631480935</c:v>
                </c:pt>
                <c:pt idx="6">
                  <c:v>2184.6388651861944</c:v>
                </c:pt>
                <c:pt idx="7">
                  <c:v>1383.42</c:v>
                </c:pt>
                <c:pt idx="8">
                  <c:v>1744.49</c:v>
                </c:pt>
                <c:pt idx="9">
                  <c:v>1426.39</c:v>
                </c:pt>
                <c:pt idx="10">
                  <c:v>1604.27</c:v>
                </c:pt>
                <c:pt idx="11">
                  <c:v>1423.23</c:v>
                </c:pt>
                <c:pt idx="12">
                  <c:v>2504.808052036256</c:v>
                </c:pt>
              </c:numCache>
            </c:numRef>
          </c:val>
          <c:extLst>
            <c:ext xmlns:c16="http://schemas.microsoft.com/office/drawing/2014/chart" uri="{C3380CC4-5D6E-409C-BE32-E72D297353CC}">
              <c16:uniqueId val="{00000001-48B6-4F8E-B038-A97BADEB8033}"/>
            </c:ext>
          </c:extLst>
        </c:ser>
        <c:dLbls>
          <c:showLegendKey val="0"/>
          <c:showVal val="0"/>
          <c:showCatName val="0"/>
          <c:showSerName val="0"/>
          <c:showPercent val="0"/>
          <c:showBubbleSize val="0"/>
        </c:dLbls>
        <c:gapWidth val="75"/>
        <c:axId val="753467744"/>
        <c:axId val="753468728"/>
      </c:barChart>
      <c:lineChart>
        <c:grouping val="standard"/>
        <c:varyColors val="0"/>
        <c:dLbls>
          <c:showLegendKey val="0"/>
          <c:showVal val="0"/>
          <c:showCatName val="0"/>
          <c:showSerName val="0"/>
          <c:showPercent val="0"/>
          <c:showBubbleSize val="0"/>
        </c:dLbls>
        <c:marker val="1"/>
        <c:smooth val="0"/>
        <c:axId val="836348120"/>
        <c:axId val="836350416"/>
        <c:extLst/>
      </c:lineChart>
      <c:catAx>
        <c:axId val="753467744"/>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8728"/>
        <c:crosses val="autoZero"/>
        <c:auto val="1"/>
        <c:lblAlgn val="ctr"/>
        <c:lblOffset val="100"/>
        <c:noMultiLvlLbl val="0"/>
      </c:catAx>
      <c:valAx>
        <c:axId val="753468728"/>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Median annual bill cost</a:t>
                </a:r>
              </a:p>
            </c:rich>
          </c:tx>
          <c:layout>
            <c:manualLayout>
              <c:xMode val="edge"/>
              <c:yMode val="edge"/>
              <c:x val="1.9637569227291566E-3"/>
              <c:y val="6.27036236202540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7744"/>
        <c:crosses val="autoZero"/>
        <c:crossBetween val="between"/>
        <c:majorUnit val="1000"/>
      </c:valAx>
      <c:valAx>
        <c:axId val="836350416"/>
        <c:scaling>
          <c:orientation val="minMax"/>
          <c:max val="3.6400000000000002E-2"/>
          <c:min val="0"/>
        </c:scaling>
        <c:delete val="1"/>
        <c:axPos val="r"/>
        <c:numFmt formatCode="0.0%" sourceLinked="1"/>
        <c:majorTickMark val="out"/>
        <c:minorTickMark val="none"/>
        <c:tickLblPos val="nextTo"/>
        <c:crossAx val="836348120"/>
        <c:crosses val="max"/>
        <c:crossBetween val="between"/>
      </c:valAx>
      <c:catAx>
        <c:axId val="836348120"/>
        <c:scaling>
          <c:orientation val="minMax"/>
        </c:scaling>
        <c:delete val="1"/>
        <c:axPos val="b"/>
        <c:numFmt formatCode="General" sourceLinked="1"/>
        <c:majorTickMark val="out"/>
        <c:minorTickMark val="none"/>
        <c:tickLblPos val="nextTo"/>
        <c:crossAx val="83635041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1364563161662209"/>
          <c:y val="0.9328323283464689"/>
          <c:w val="0.64260428076411691"/>
          <c:h val="6.703127463074216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9886456302916E-2"/>
          <c:y val="7.4520259161937802E-2"/>
          <c:w val="0.87988878727963882"/>
          <c:h val="0.80444934268145141"/>
        </c:manualLayout>
      </c:layout>
      <c:barChart>
        <c:barDir val="col"/>
        <c:grouping val="clustered"/>
        <c:varyColors val="0"/>
        <c:dLbls>
          <c:showLegendKey val="0"/>
          <c:showVal val="0"/>
          <c:showCatName val="0"/>
          <c:showSerName val="0"/>
          <c:showPercent val="0"/>
          <c:showBubbleSize val="0"/>
        </c:dLbls>
        <c:gapWidth val="75"/>
        <c:axId val="753467744"/>
        <c:axId val="753468728"/>
        <c:extLst/>
      </c:barChart>
      <c:lineChart>
        <c:grouping val="standard"/>
        <c:varyColors val="0"/>
        <c:ser>
          <c:idx val="1"/>
          <c:order val="0"/>
          <c:tx>
            <c:strRef>
              <c:f>'Fig 2.15'!$D$6</c:f>
              <c:strCache>
                <c:ptCount val="1"/>
                <c:pt idx="0">
                  <c:v>Market offer % of income</c:v>
                </c:pt>
              </c:strCache>
            </c:strRef>
          </c:tx>
          <c:spPr>
            <a:ln w="28575" cap="rnd">
              <a:noFill/>
              <a:round/>
            </a:ln>
            <a:effectLst/>
          </c:spPr>
          <c:marker>
            <c:symbol val="circle"/>
            <c:size val="11"/>
            <c:spPr>
              <a:solidFill>
                <a:srgbClr val="5F9E88"/>
              </a:solidFill>
              <a:ln w="12700">
                <a:noFill/>
              </a:ln>
              <a:effectLst/>
            </c:spPr>
          </c:marker>
          <c:cat>
            <c:multiLvlStrRef>
              <c:f>'Fig 2.15'!$A$7:$B$19</c:f>
              <c:multiLvlStrCache>
                <c:ptCount val="13"/>
                <c:lvl>
                  <c:pt idx="0">
                    <c:v>Ausgrid</c:v>
                  </c:pt>
                  <c:pt idx="1">
                    <c:v>Endeavour Energy</c:v>
                  </c:pt>
                  <c:pt idx="2">
                    <c:v>Essential Energy</c:v>
                  </c:pt>
                  <c:pt idx="3">
                    <c:v>Energex</c:v>
                  </c:pt>
                  <c:pt idx="4">
                    <c:v>Ergon Energy</c:v>
                  </c:pt>
                  <c:pt idx="5">
                    <c:v>SA Power Networks</c:v>
                  </c:pt>
                  <c:pt idx="6">
                    <c:v>Evoenergy</c:v>
                  </c:pt>
                  <c:pt idx="7">
                    <c:v>CitiPower</c:v>
                  </c:pt>
                  <c:pt idx="8">
                    <c:v>AusNet Services</c:v>
                  </c:pt>
                  <c:pt idx="9">
                    <c:v>Jemena Electricity</c:v>
                  </c:pt>
                  <c:pt idx="10">
                    <c:v>Powercor</c:v>
                  </c:pt>
                  <c:pt idx="11">
                    <c:v>United Energy</c:v>
                  </c:pt>
                  <c:pt idx="12">
                    <c:v>TasNetworks (D)</c:v>
                  </c:pt>
                </c:lvl>
                <c:lvl>
                  <c:pt idx="0">
                    <c:v>NSW</c:v>
                  </c:pt>
                  <c:pt idx="3">
                    <c:v>Qld</c:v>
                  </c:pt>
                  <c:pt idx="5">
                    <c:v>SA</c:v>
                  </c:pt>
                  <c:pt idx="6">
                    <c:v>ACT</c:v>
                  </c:pt>
                  <c:pt idx="7">
                    <c:v>Vic</c:v>
                  </c:pt>
                  <c:pt idx="12">
                    <c:v>Tas</c:v>
                  </c:pt>
                </c:lvl>
              </c:multiLvlStrCache>
            </c:multiLvlStrRef>
          </c:cat>
          <c:val>
            <c:numRef>
              <c:f>'Fig 2.15'!$D$7:$D$19</c:f>
              <c:numCache>
                <c:formatCode>0.0%</c:formatCode>
                <c:ptCount val="13"/>
                <c:pt idx="0">
                  <c:v>1.5808547218569103E-2</c:v>
                </c:pt>
                <c:pt idx="1">
                  <c:v>1.6163531359985966E-2</c:v>
                </c:pt>
                <c:pt idx="2">
                  <c:v>2.0518562033282176E-2</c:v>
                </c:pt>
                <c:pt idx="3">
                  <c:v>1.5964980631245178E-2</c:v>
                </c:pt>
                <c:pt idx="4">
                  <c:v>1.9007470711315609E-2</c:v>
                </c:pt>
                <c:pt idx="5">
                  <c:v>1.9577728207421138E-2</c:v>
                </c:pt>
                <c:pt idx="6">
                  <c:v>1.4731536230388798E-2</c:v>
                </c:pt>
                <c:pt idx="7">
                  <c:v>1.1618427815553644E-2</c:v>
                </c:pt>
                <c:pt idx="8">
                  <c:v>1.4731372798492584E-2</c:v>
                </c:pt>
                <c:pt idx="9">
                  <c:v>1.1855545046569599E-2</c:v>
                </c:pt>
                <c:pt idx="10">
                  <c:v>1.326738835202843E-2</c:v>
                </c:pt>
                <c:pt idx="11">
                  <c:v>1.1978676913727847E-2</c:v>
                </c:pt>
                <c:pt idx="12">
                  <c:v>2.8277443377587468E-2</c:v>
                </c:pt>
              </c:numCache>
            </c:numRef>
          </c:val>
          <c:smooth val="0"/>
          <c:extLst>
            <c:ext xmlns:c16="http://schemas.microsoft.com/office/drawing/2014/chart" uri="{C3380CC4-5D6E-409C-BE32-E72D297353CC}">
              <c16:uniqueId val="{00000000-1B8B-429C-A5B5-F2FECA798E4B}"/>
            </c:ext>
          </c:extLst>
        </c:ser>
        <c:ser>
          <c:idx val="3"/>
          <c:order val="1"/>
          <c:tx>
            <c:strRef>
              <c:f>'Fig 2.15'!$F$6</c:f>
              <c:strCache>
                <c:ptCount val="1"/>
                <c:pt idx="0">
                  <c:v>Standing offer % of income</c:v>
                </c:pt>
              </c:strCache>
            </c:strRef>
          </c:tx>
          <c:spPr>
            <a:ln w="28575" cap="rnd">
              <a:noFill/>
              <a:round/>
            </a:ln>
            <a:effectLst/>
          </c:spPr>
          <c:marker>
            <c:symbol val="circle"/>
            <c:size val="11"/>
            <c:spPr>
              <a:solidFill>
                <a:srgbClr val="2F3F51"/>
              </a:solidFill>
              <a:ln w="12700">
                <a:noFill/>
              </a:ln>
              <a:effectLst/>
            </c:spPr>
          </c:marker>
          <c:cat>
            <c:multiLvlStrRef>
              <c:f>'Fig 2.15'!$A$7:$B$19</c:f>
              <c:multiLvlStrCache>
                <c:ptCount val="13"/>
                <c:lvl>
                  <c:pt idx="0">
                    <c:v>Ausgrid</c:v>
                  </c:pt>
                  <c:pt idx="1">
                    <c:v>Endeavour Energy</c:v>
                  </c:pt>
                  <c:pt idx="2">
                    <c:v>Essential Energy</c:v>
                  </c:pt>
                  <c:pt idx="3">
                    <c:v>Energex</c:v>
                  </c:pt>
                  <c:pt idx="4">
                    <c:v>Ergon Energy</c:v>
                  </c:pt>
                  <c:pt idx="5">
                    <c:v>SA Power Networks</c:v>
                  </c:pt>
                  <c:pt idx="6">
                    <c:v>Evoenergy</c:v>
                  </c:pt>
                  <c:pt idx="7">
                    <c:v>CitiPower</c:v>
                  </c:pt>
                  <c:pt idx="8">
                    <c:v>AusNet Services</c:v>
                  </c:pt>
                  <c:pt idx="9">
                    <c:v>Jemena Electricity</c:v>
                  </c:pt>
                  <c:pt idx="10">
                    <c:v>Powercor</c:v>
                  </c:pt>
                  <c:pt idx="11">
                    <c:v>United Energy</c:v>
                  </c:pt>
                  <c:pt idx="12">
                    <c:v>TasNetworks (D)</c:v>
                  </c:pt>
                </c:lvl>
                <c:lvl>
                  <c:pt idx="0">
                    <c:v>NSW</c:v>
                  </c:pt>
                  <c:pt idx="3">
                    <c:v>Qld</c:v>
                  </c:pt>
                  <c:pt idx="5">
                    <c:v>SA</c:v>
                  </c:pt>
                  <c:pt idx="6">
                    <c:v>ACT</c:v>
                  </c:pt>
                  <c:pt idx="7">
                    <c:v>Vic</c:v>
                  </c:pt>
                  <c:pt idx="12">
                    <c:v>Tas</c:v>
                  </c:pt>
                </c:lvl>
              </c:multiLvlStrCache>
            </c:multiLvlStrRef>
          </c:cat>
          <c:val>
            <c:numRef>
              <c:f>'Fig 2.15'!$F$7:$F$19</c:f>
              <c:numCache>
                <c:formatCode>0.0%</c:formatCode>
                <c:ptCount val="13"/>
                <c:pt idx="0">
                  <c:v>1.66579982624681E-2</c:v>
                </c:pt>
                <c:pt idx="1">
                  <c:v>1.711784864488787E-2</c:v>
                </c:pt>
                <c:pt idx="2">
                  <c:v>2.1624937156560897E-2</c:v>
                </c:pt>
                <c:pt idx="3">
                  <c:v>1.6275635452188773E-2</c:v>
                </c:pt>
                <c:pt idx="4">
                  <c:v>1.7850254933871004E-2</c:v>
                </c:pt>
                <c:pt idx="5">
                  <c:v>2.0398133663456483E-2</c:v>
                </c:pt>
                <c:pt idx="6">
                  <c:v>1.6613984333727887E-2</c:v>
                </c:pt>
                <c:pt idx="7">
                  <c:v>1.2973578649205281E-2</c:v>
                </c:pt>
                <c:pt idx="8">
                  <c:v>1.6359658106541847E-2</c:v>
                </c:pt>
                <c:pt idx="9">
                  <c:v>1.33765471436295E-2</c:v>
                </c:pt>
                <c:pt idx="10">
                  <c:v>1.5044688539677435E-2</c:v>
                </c:pt>
                <c:pt idx="11">
                  <c:v>1.3346912969964604E-2</c:v>
                </c:pt>
                <c:pt idx="12">
                  <c:v>2.9818070132318412E-2</c:v>
                </c:pt>
              </c:numCache>
            </c:numRef>
          </c:val>
          <c:smooth val="0"/>
          <c:extLst>
            <c:ext xmlns:c16="http://schemas.microsoft.com/office/drawing/2014/chart" uri="{C3380CC4-5D6E-409C-BE32-E72D297353CC}">
              <c16:uniqueId val="{00000001-1B8B-429C-A5B5-F2FECA798E4B}"/>
            </c:ext>
          </c:extLst>
        </c:ser>
        <c:dLbls>
          <c:showLegendKey val="0"/>
          <c:showVal val="0"/>
          <c:showCatName val="0"/>
          <c:showSerName val="0"/>
          <c:showPercent val="0"/>
          <c:showBubbleSize val="0"/>
        </c:dLbls>
        <c:marker val="1"/>
        <c:smooth val="0"/>
        <c:axId val="753467744"/>
        <c:axId val="753468728"/>
      </c:lineChart>
      <c:catAx>
        <c:axId val="753467744"/>
        <c:scaling>
          <c:orientation val="minMax"/>
        </c:scaling>
        <c:delete val="1"/>
        <c:axPos val="b"/>
        <c:numFmt formatCode="General" sourceLinked="1"/>
        <c:majorTickMark val="none"/>
        <c:minorTickMark val="none"/>
        <c:tickLblPos val="nextTo"/>
        <c:crossAx val="753468728"/>
        <c:crosses val="autoZero"/>
        <c:auto val="1"/>
        <c:lblAlgn val="ctr"/>
        <c:lblOffset val="100"/>
        <c:noMultiLvlLbl val="0"/>
      </c:catAx>
      <c:valAx>
        <c:axId val="753468728"/>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Proportion of income</a:t>
                </a:r>
              </a:p>
            </c:rich>
          </c:tx>
          <c:layout>
            <c:manualLayout>
              <c:xMode val="edge"/>
              <c:yMode val="edge"/>
              <c:x val="4.0788728088815319E-3"/>
              <c:y val="0.1206421296999645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7744"/>
        <c:crosses val="autoZero"/>
        <c:crossBetween val="between"/>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96044311435053E-2"/>
          <c:y val="6.9182355676543517E-2"/>
          <c:w val="0.88713908622209992"/>
          <c:h val="0.81024214772866621"/>
        </c:manualLayout>
      </c:layout>
      <c:barChart>
        <c:barDir val="col"/>
        <c:grouping val="clustered"/>
        <c:varyColors val="0"/>
        <c:dLbls>
          <c:showLegendKey val="0"/>
          <c:showVal val="0"/>
          <c:showCatName val="0"/>
          <c:showSerName val="0"/>
          <c:showPercent val="0"/>
          <c:showBubbleSize val="0"/>
        </c:dLbls>
        <c:gapWidth val="75"/>
        <c:axId val="753467744"/>
        <c:axId val="753468728"/>
        <c:extLst/>
      </c:barChart>
      <c:lineChart>
        <c:grouping val="standard"/>
        <c:varyColors val="0"/>
        <c:ser>
          <c:idx val="1"/>
          <c:order val="0"/>
          <c:tx>
            <c:strRef>
              <c:f>'Fig 2.15'!$D$22</c:f>
              <c:strCache>
                <c:ptCount val="1"/>
                <c:pt idx="0">
                  <c:v>Market offer % of income</c:v>
                </c:pt>
              </c:strCache>
            </c:strRef>
          </c:tx>
          <c:spPr>
            <a:ln w="25400" cap="rnd">
              <a:noFill/>
              <a:round/>
            </a:ln>
            <a:effectLst/>
          </c:spPr>
          <c:marker>
            <c:symbol val="circle"/>
            <c:size val="11"/>
            <c:spPr>
              <a:solidFill>
                <a:srgbClr val="5F9E88"/>
              </a:solidFill>
              <a:ln w="12700">
                <a:noFill/>
              </a:ln>
              <a:effectLst/>
            </c:spPr>
          </c:marker>
          <c:cat>
            <c:multiLvlStrRef>
              <c:f>'Fig 2.15'!$A$23:$B$35</c:f>
              <c:multiLvlStrCache>
                <c:ptCount val="13"/>
                <c:lvl>
                  <c:pt idx="0">
                    <c:v>Ausgrid</c:v>
                  </c:pt>
                  <c:pt idx="1">
                    <c:v>Endeavour</c:v>
                  </c:pt>
                  <c:pt idx="2">
                    <c:v>Essential</c:v>
                  </c:pt>
                  <c:pt idx="3">
                    <c:v>Energex</c:v>
                  </c:pt>
                  <c:pt idx="4">
                    <c:v>Ergon</c:v>
                  </c:pt>
                  <c:pt idx="5">
                    <c:v>SAPN</c:v>
                  </c:pt>
                  <c:pt idx="6">
                    <c:v>Evoenergy</c:v>
                  </c:pt>
                  <c:pt idx="7">
                    <c:v>Citipower</c:v>
                  </c:pt>
                  <c:pt idx="8">
                    <c:v>AusNet Services</c:v>
                  </c:pt>
                  <c:pt idx="9">
                    <c:v>Jemena Electricity</c:v>
                  </c:pt>
                  <c:pt idx="10">
                    <c:v>Powercor</c:v>
                  </c:pt>
                  <c:pt idx="11">
                    <c:v>United Energy</c:v>
                  </c:pt>
                  <c:pt idx="12">
                    <c:v>TasNetworks (D)</c:v>
                  </c:pt>
                </c:lvl>
                <c:lvl>
                  <c:pt idx="0">
                    <c:v>NSW</c:v>
                  </c:pt>
                  <c:pt idx="3">
                    <c:v>Qld</c:v>
                  </c:pt>
                  <c:pt idx="5">
                    <c:v>SA</c:v>
                  </c:pt>
                  <c:pt idx="6">
                    <c:v>ACT</c:v>
                  </c:pt>
                  <c:pt idx="7">
                    <c:v>Vic</c:v>
                  </c:pt>
                  <c:pt idx="12">
                    <c:v>Tas</c:v>
                  </c:pt>
                </c:lvl>
              </c:multiLvlStrCache>
            </c:multiLvlStrRef>
          </c:cat>
          <c:val>
            <c:numRef>
              <c:f>'Fig 2.15'!$D$23:$D$35</c:f>
              <c:numCache>
                <c:formatCode>0.0%</c:formatCode>
                <c:ptCount val="13"/>
                <c:pt idx="0">
                  <c:v>3.8378321716784833E-2</c:v>
                </c:pt>
                <c:pt idx="1">
                  <c:v>3.9411203702945583E-2</c:v>
                </c:pt>
                <c:pt idx="2">
                  <c:v>5.2082847888714617E-2</c:v>
                </c:pt>
                <c:pt idx="3">
                  <c:v>3.2759959327774896E-2</c:v>
                </c:pt>
                <c:pt idx="4">
                  <c:v>4.0797221793485938E-2</c:v>
                </c:pt>
                <c:pt idx="5">
                  <c:v>4.8574347631663253E-2</c:v>
                </c:pt>
                <c:pt idx="6">
                  <c:v>3.2614733532584879E-2</c:v>
                </c:pt>
                <c:pt idx="7">
                  <c:v>2.7872765297941682E-2</c:v>
                </c:pt>
                <c:pt idx="8">
                  <c:v>3.5127611089257285E-2</c:v>
                </c:pt>
                <c:pt idx="9">
                  <c:v>2.8425376717325156E-2</c:v>
                </c:pt>
                <c:pt idx="10">
                  <c:v>3.1715735370864515E-2</c:v>
                </c:pt>
                <c:pt idx="11">
                  <c:v>2.8712340577311674E-2</c:v>
                </c:pt>
                <c:pt idx="12">
                  <c:v>5.3636931128122095E-2</c:v>
                </c:pt>
              </c:numCache>
            </c:numRef>
          </c:val>
          <c:smooth val="0"/>
          <c:extLst>
            <c:ext xmlns:c16="http://schemas.microsoft.com/office/drawing/2014/chart" uri="{C3380CC4-5D6E-409C-BE32-E72D297353CC}">
              <c16:uniqueId val="{00000000-CE92-4907-AA10-D8B0104173D1}"/>
            </c:ext>
          </c:extLst>
        </c:ser>
        <c:ser>
          <c:idx val="3"/>
          <c:order val="1"/>
          <c:tx>
            <c:strRef>
              <c:f>'Fig 2.15'!$F$22</c:f>
              <c:strCache>
                <c:ptCount val="1"/>
                <c:pt idx="0">
                  <c:v>Standing offer % of income</c:v>
                </c:pt>
              </c:strCache>
            </c:strRef>
          </c:tx>
          <c:spPr>
            <a:ln w="25400" cap="rnd">
              <a:noFill/>
              <a:round/>
            </a:ln>
            <a:effectLst/>
          </c:spPr>
          <c:marker>
            <c:symbol val="circle"/>
            <c:size val="11"/>
            <c:spPr>
              <a:solidFill>
                <a:srgbClr val="2F3F51"/>
              </a:solidFill>
              <a:ln w="12700">
                <a:noFill/>
              </a:ln>
              <a:effectLst/>
            </c:spPr>
          </c:marker>
          <c:cat>
            <c:multiLvlStrRef>
              <c:f>'Fig 2.15'!$A$23:$B$35</c:f>
              <c:multiLvlStrCache>
                <c:ptCount val="13"/>
                <c:lvl>
                  <c:pt idx="0">
                    <c:v>Ausgrid</c:v>
                  </c:pt>
                  <c:pt idx="1">
                    <c:v>Endeavour</c:v>
                  </c:pt>
                  <c:pt idx="2">
                    <c:v>Essential</c:v>
                  </c:pt>
                  <c:pt idx="3">
                    <c:v>Energex</c:v>
                  </c:pt>
                  <c:pt idx="4">
                    <c:v>Ergon</c:v>
                  </c:pt>
                  <c:pt idx="5">
                    <c:v>SAPN</c:v>
                  </c:pt>
                  <c:pt idx="6">
                    <c:v>Evoenergy</c:v>
                  </c:pt>
                  <c:pt idx="7">
                    <c:v>Citipower</c:v>
                  </c:pt>
                  <c:pt idx="8">
                    <c:v>AusNet Services</c:v>
                  </c:pt>
                  <c:pt idx="9">
                    <c:v>Jemena Electricity</c:v>
                  </c:pt>
                  <c:pt idx="10">
                    <c:v>Powercor</c:v>
                  </c:pt>
                  <c:pt idx="11">
                    <c:v>United Energy</c:v>
                  </c:pt>
                  <c:pt idx="12">
                    <c:v>TasNetworks (D)</c:v>
                  </c:pt>
                </c:lvl>
                <c:lvl>
                  <c:pt idx="0">
                    <c:v>NSW</c:v>
                  </c:pt>
                  <c:pt idx="3">
                    <c:v>Qld</c:v>
                  </c:pt>
                  <c:pt idx="5">
                    <c:v>SA</c:v>
                  </c:pt>
                  <c:pt idx="6">
                    <c:v>ACT</c:v>
                  </c:pt>
                  <c:pt idx="7">
                    <c:v>Vic</c:v>
                  </c:pt>
                  <c:pt idx="12">
                    <c:v>Tas</c:v>
                  </c:pt>
                </c:lvl>
              </c:multiLvlStrCache>
            </c:multiLvlStrRef>
          </c:cat>
          <c:val>
            <c:numRef>
              <c:f>'Fig 2.15'!$F$23:$F$35</c:f>
              <c:numCache>
                <c:formatCode>0.0%</c:formatCode>
                <c:ptCount val="13"/>
                <c:pt idx="0">
                  <c:v>4.0849932639646876E-2</c:v>
                </c:pt>
                <c:pt idx="1">
                  <c:v>4.2187939386750403E-2</c:v>
                </c:pt>
                <c:pt idx="2">
                  <c:v>5.5302019681037082E-2</c:v>
                </c:pt>
                <c:pt idx="3">
                  <c:v>3.3580607634409419E-2</c:v>
                </c:pt>
                <c:pt idx="4">
                  <c:v>3.7740236663539733E-2</c:v>
                </c:pt>
                <c:pt idx="5">
                  <c:v>5.079891306703907E-2</c:v>
                </c:pt>
                <c:pt idx="6">
                  <c:v>3.7399929732735461E-2</c:v>
                </c:pt>
                <c:pt idx="7">
                  <c:v>3.1030999823767943E-2</c:v>
                </c:pt>
                <c:pt idx="8">
                  <c:v>3.8922396695461464E-2</c:v>
                </c:pt>
                <c:pt idx="9">
                  <c:v>3.1970134405917311E-2</c:v>
                </c:pt>
                <c:pt idx="10">
                  <c:v>3.5857806257737858E-2</c:v>
                </c:pt>
                <c:pt idx="11">
                  <c:v>3.1901070750353151E-2</c:v>
                </c:pt>
                <c:pt idx="12">
                  <c:v>5.761172722256061E-2</c:v>
                </c:pt>
              </c:numCache>
            </c:numRef>
          </c:val>
          <c:smooth val="0"/>
          <c:extLst>
            <c:ext xmlns:c16="http://schemas.microsoft.com/office/drawing/2014/chart" uri="{C3380CC4-5D6E-409C-BE32-E72D297353CC}">
              <c16:uniqueId val="{00000001-CE92-4907-AA10-D8B0104173D1}"/>
            </c:ext>
          </c:extLst>
        </c:ser>
        <c:dLbls>
          <c:showLegendKey val="0"/>
          <c:showVal val="0"/>
          <c:showCatName val="0"/>
          <c:showSerName val="0"/>
          <c:showPercent val="0"/>
          <c:showBubbleSize val="0"/>
        </c:dLbls>
        <c:marker val="1"/>
        <c:smooth val="0"/>
        <c:axId val="753467744"/>
        <c:axId val="753468728"/>
      </c:lineChart>
      <c:catAx>
        <c:axId val="753467744"/>
        <c:scaling>
          <c:orientation val="minMax"/>
        </c:scaling>
        <c:delete val="1"/>
        <c:axPos val="b"/>
        <c:numFmt formatCode="General" sourceLinked="1"/>
        <c:majorTickMark val="none"/>
        <c:minorTickMark val="none"/>
        <c:tickLblPos val="nextTo"/>
        <c:crossAx val="753468728"/>
        <c:crosses val="autoZero"/>
        <c:auto val="1"/>
        <c:lblAlgn val="ctr"/>
        <c:lblOffset val="100"/>
        <c:noMultiLvlLbl val="0"/>
      </c:catAx>
      <c:valAx>
        <c:axId val="753468728"/>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Proportion of income</a:t>
                </a:r>
              </a:p>
            </c:rich>
          </c:tx>
          <c:layout>
            <c:manualLayout>
              <c:xMode val="edge"/>
              <c:yMode val="edge"/>
              <c:x val="1.5129483033257721E-3"/>
              <c:y val="9.232360114277751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7744"/>
        <c:crosses val="autoZero"/>
        <c:crossBetween val="between"/>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22032385528617E-2"/>
          <c:y val="4.5292068859230296E-2"/>
          <c:w val="0.88785672710910424"/>
          <c:h val="0.43204016510078264"/>
        </c:manualLayout>
      </c:layout>
      <c:barChart>
        <c:barDir val="col"/>
        <c:grouping val="clustered"/>
        <c:varyColors val="0"/>
        <c:ser>
          <c:idx val="0"/>
          <c:order val="0"/>
          <c:tx>
            <c:strRef>
              <c:f>'Fig 2.15'!$C$22</c:f>
              <c:strCache>
                <c:ptCount val="1"/>
                <c:pt idx="0">
                  <c:v>Market offer</c:v>
                </c:pt>
              </c:strCache>
            </c:strRef>
          </c:tx>
          <c:spPr>
            <a:solidFill>
              <a:schemeClr val="accent1"/>
            </a:solidFill>
            <a:ln>
              <a:noFill/>
            </a:ln>
            <a:effectLst/>
          </c:spPr>
          <c:invertIfNegative val="0"/>
          <c:cat>
            <c:multiLvlStrRef>
              <c:f>'Fig 2.15'!$A$23:$B$35</c:f>
              <c:multiLvlStrCache>
                <c:ptCount val="13"/>
                <c:lvl>
                  <c:pt idx="0">
                    <c:v>Ausgrid</c:v>
                  </c:pt>
                  <c:pt idx="1">
                    <c:v>Endeavour</c:v>
                  </c:pt>
                  <c:pt idx="2">
                    <c:v>Essential</c:v>
                  </c:pt>
                  <c:pt idx="3">
                    <c:v>Energex</c:v>
                  </c:pt>
                  <c:pt idx="4">
                    <c:v>Ergon</c:v>
                  </c:pt>
                  <c:pt idx="5">
                    <c:v>SAPN</c:v>
                  </c:pt>
                  <c:pt idx="6">
                    <c:v>Evoenergy</c:v>
                  </c:pt>
                  <c:pt idx="7">
                    <c:v>Citipower</c:v>
                  </c:pt>
                  <c:pt idx="8">
                    <c:v>AusNet Services</c:v>
                  </c:pt>
                  <c:pt idx="9">
                    <c:v>Jemena Electricity</c:v>
                  </c:pt>
                  <c:pt idx="10">
                    <c:v>Powercor</c:v>
                  </c:pt>
                  <c:pt idx="11">
                    <c:v>United Energy</c:v>
                  </c:pt>
                  <c:pt idx="12">
                    <c:v>TasNetworks (D)</c:v>
                  </c:pt>
                </c:lvl>
                <c:lvl>
                  <c:pt idx="0">
                    <c:v>NSW</c:v>
                  </c:pt>
                  <c:pt idx="3">
                    <c:v>Qld</c:v>
                  </c:pt>
                  <c:pt idx="5">
                    <c:v>SA</c:v>
                  </c:pt>
                  <c:pt idx="6">
                    <c:v>ACT</c:v>
                  </c:pt>
                  <c:pt idx="7">
                    <c:v>Vic</c:v>
                  </c:pt>
                  <c:pt idx="12">
                    <c:v>Tas</c:v>
                  </c:pt>
                </c:lvl>
              </c:multiLvlStrCache>
            </c:multiLvlStrRef>
          </c:cat>
          <c:val>
            <c:numRef>
              <c:f>'Fig 2.15'!$C$23:$C$35</c:f>
              <c:numCache>
                <c:formatCode>#,##0</c:formatCode>
                <c:ptCount val="13"/>
                <c:pt idx="0">
                  <c:v>1435.5747718059372</c:v>
                </c:pt>
                <c:pt idx="1">
                  <c:v>1474.210628072072</c:v>
                </c:pt>
                <c:pt idx="2">
                  <c:v>1948.2045886374581</c:v>
                </c:pt>
                <c:pt idx="3">
                  <c:v>1295.1858289474505</c:v>
                </c:pt>
                <c:pt idx="4">
                  <c:v>1612.944112618288</c:v>
                </c:pt>
                <c:pt idx="5">
                  <c:v>1660.2298774477463</c:v>
                </c:pt>
                <c:pt idx="6">
                  <c:v>1687.1082785645415</c:v>
                </c:pt>
                <c:pt idx="7">
                  <c:v>1052.135143125</c:v>
                </c:pt>
                <c:pt idx="8">
                  <c:v>1325.9895000000001</c:v>
                </c:pt>
                <c:pt idx="9">
                  <c:v>1072.9950000000001</c:v>
                </c:pt>
                <c:pt idx="10">
                  <c:v>1197.19875</c:v>
                </c:pt>
                <c:pt idx="11">
                  <c:v>1083.8272499999998</c:v>
                </c:pt>
                <c:pt idx="12">
                  <c:v>1746.3907462445577</c:v>
                </c:pt>
              </c:numCache>
            </c:numRef>
          </c:val>
          <c:extLst>
            <c:ext xmlns:c16="http://schemas.microsoft.com/office/drawing/2014/chart" uri="{C3380CC4-5D6E-409C-BE32-E72D297353CC}">
              <c16:uniqueId val="{00000000-131E-4D24-8DEE-76C5BAF9A98C}"/>
            </c:ext>
          </c:extLst>
        </c:ser>
        <c:ser>
          <c:idx val="2"/>
          <c:order val="1"/>
          <c:tx>
            <c:strRef>
              <c:f>'Fig 2.15'!$E$22</c:f>
              <c:strCache>
                <c:ptCount val="1"/>
                <c:pt idx="0">
                  <c:v>Standing offer</c:v>
                </c:pt>
              </c:strCache>
            </c:strRef>
          </c:tx>
          <c:spPr>
            <a:solidFill>
              <a:schemeClr val="accent3"/>
            </a:solidFill>
            <a:ln>
              <a:noFill/>
            </a:ln>
            <a:effectLst/>
          </c:spPr>
          <c:invertIfNegative val="0"/>
          <c:cat>
            <c:multiLvlStrRef>
              <c:f>'Fig 2.15'!$A$23:$B$35</c:f>
              <c:multiLvlStrCache>
                <c:ptCount val="13"/>
                <c:lvl>
                  <c:pt idx="0">
                    <c:v>Ausgrid</c:v>
                  </c:pt>
                  <c:pt idx="1">
                    <c:v>Endeavour</c:v>
                  </c:pt>
                  <c:pt idx="2">
                    <c:v>Essential</c:v>
                  </c:pt>
                  <c:pt idx="3">
                    <c:v>Energex</c:v>
                  </c:pt>
                  <c:pt idx="4">
                    <c:v>Ergon</c:v>
                  </c:pt>
                  <c:pt idx="5">
                    <c:v>SAPN</c:v>
                  </c:pt>
                  <c:pt idx="6">
                    <c:v>Evoenergy</c:v>
                  </c:pt>
                  <c:pt idx="7">
                    <c:v>Citipower</c:v>
                  </c:pt>
                  <c:pt idx="8">
                    <c:v>AusNet Services</c:v>
                  </c:pt>
                  <c:pt idx="9">
                    <c:v>Jemena Electricity</c:v>
                  </c:pt>
                  <c:pt idx="10">
                    <c:v>Powercor</c:v>
                  </c:pt>
                  <c:pt idx="11">
                    <c:v>United Energy</c:v>
                  </c:pt>
                  <c:pt idx="12">
                    <c:v>TasNetworks (D)</c:v>
                  </c:pt>
                </c:lvl>
                <c:lvl>
                  <c:pt idx="0">
                    <c:v>NSW</c:v>
                  </c:pt>
                  <c:pt idx="3">
                    <c:v>Qld</c:v>
                  </c:pt>
                  <c:pt idx="5">
                    <c:v>SA</c:v>
                  </c:pt>
                  <c:pt idx="6">
                    <c:v>ACT</c:v>
                  </c:pt>
                  <c:pt idx="7">
                    <c:v>Vic</c:v>
                  </c:pt>
                  <c:pt idx="12">
                    <c:v>Tas</c:v>
                  </c:pt>
                </c:lvl>
              </c:multiLvlStrCache>
            </c:multiLvlStrRef>
          </c:cat>
          <c:val>
            <c:numRef>
              <c:f>'Fig 2.15'!$E$23:$E$35</c:f>
              <c:numCache>
                <c:formatCode>#,##0</c:formatCode>
                <c:ptCount val="13"/>
                <c:pt idx="0">
                  <c:v>1528.0275453473328</c:v>
                </c:pt>
                <c:pt idx="1">
                  <c:v>1578.076860813045</c:v>
                </c:pt>
                <c:pt idx="2">
                  <c:v>2068.6205319210403</c:v>
                </c:pt>
                <c:pt idx="3">
                  <c:v>1327.6306817223931</c:v>
                </c:pt>
                <c:pt idx="4">
                  <c:v>1492.0842611149762</c:v>
                </c:pt>
                <c:pt idx="5">
                  <c:v>1736.2636314809349</c:v>
                </c:pt>
                <c:pt idx="6">
                  <c:v>1934.6388651861944</c:v>
                </c:pt>
                <c:pt idx="7">
                  <c:v>1171.3515</c:v>
                </c:pt>
                <c:pt idx="8">
                  <c:v>1469.23425</c:v>
                </c:pt>
                <c:pt idx="9">
                  <c:v>1206.8017500000001</c:v>
                </c:pt>
                <c:pt idx="10">
                  <c:v>1353.5527500000001</c:v>
                </c:pt>
                <c:pt idx="11">
                  <c:v>1204.1947500000001</c:v>
                </c:pt>
                <c:pt idx="12">
                  <c:v>1875.808052036256</c:v>
                </c:pt>
              </c:numCache>
            </c:numRef>
          </c:val>
          <c:extLst>
            <c:ext xmlns:c16="http://schemas.microsoft.com/office/drawing/2014/chart" uri="{C3380CC4-5D6E-409C-BE32-E72D297353CC}">
              <c16:uniqueId val="{00000001-131E-4D24-8DEE-76C5BAF9A98C}"/>
            </c:ext>
          </c:extLst>
        </c:ser>
        <c:dLbls>
          <c:showLegendKey val="0"/>
          <c:showVal val="0"/>
          <c:showCatName val="0"/>
          <c:showSerName val="0"/>
          <c:showPercent val="0"/>
          <c:showBubbleSize val="0"/>
        </c:dLbls>
        <c:gapWidth val="75"/>
        <c:axId val="753467744"/>
        <c:axId val="753468728"/>
      </c:barChart>
      <c:lineChart>
        <c:grouping val="standard"/>
        <c:varyColors val="0"/>
        <c:dLbls>
          <c:showLegendKey val="0"/>
          <c:showVal val="0"/>
          <c:showCatName val="0"/>
          <c:showSerName val="0"/>
          <c:showPercent val="0"/>
          <c:showBubbleSize val="0"/>
        </c:dLbls>
        <c:marker val="1"/>
        <c:smooth val="0"/>
        <c:axId val="836348120"/>
        <c:axId val="836350416"/>
        <c:extLst/>
      </c:lineChart>
      <c:catAx>
        <c:axId val="753467744"/>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8728"/>
        <c:crosses val="autoZero"/>
        <c:auto val="1"/>
        <c:lblAlgn val="ctr"/>
        <c:lblOffset val="100"/>
        <c:noMultiLvlLbl val="0"/>
      </c:catAx>
      <c:valAx>
        <c:axId val="753468728"/>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Median annual bill cost</a:t>
                </a:r>
              </a:p>
            </c:rich>
          </c:tx>
          <c:layout>
            <c:manualLayout>
              <c:xMode val="edge"/>
              <c:yMode val="edge"/>
              <c:x val="0"/>
              <c:y val="5.595841301596340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7744"/>
        <c:crosses val="autoZero"/>
        <c:crossBetween val="between"/>
      </c:valAx>
      <c:valAx>
        <c:axId val="836350416"/>
        <c:scaling>
          <c:orientation val="minMax"/>
          <c:max val="3.6400000000000002E-2"/>
          <c:min val="0"/>
        </c:scaling>
        <c:delete val="1"/>
        <c:axPos val="r"/>
        <c:numFmt formatCode="0.0%" sourceLinked="1"/>
        <c:majorTickMark val="out"/>
        <c:minorTickMark val="none"/>
        <c:tickLblPos val="nextTo"/>
        <c:crossAx val="836348120"/>
        <c:crosses val="max"/>
        <c:crossBetween val="between"/>
      </c:valAx>
      <c:catAx>
        <c:axId val="836348120"/>
        <c:scaling>
          <c:orientation val="minMax"/>
        </c:scaling>
        <c:delete val="1"/>
        <c:axPos val="b"/>
        <c:numFmt formatCode="General" sourceLinked="1"/>
        <c:majorTickMark val="out"/>
        <c:minorTickMark val="none"/>
        <c:tickLblPos val="nextTo"/>
        <c:crossAx val="83635041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6268749617787229"/>
          <c:y val="0.93038349521183761"/>
          <c:w val="0.64260428076411691"/>
          <c:h val="6.703127463074216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3246742516556"/>
          <c:y val="2.8105744160568796E-2"/>
          <c:w val="0.8845491961341102"/>
          <c:h val="0.4518185727144659"/>
        </c:manualLayout>
      </c:layout>
      <c:barChart>
        <c:barDir val="col"/>
        <c:grouping val="clustered"/>
        <c:varyColors val="0"/>
        <c:ser>
          <c:idx val="0"/>
          <c:order val="0"/>
          <c:tx>
            <c:strRef>
              <c:f>'Fig 2.17'!$C$24</c:f>
              <c:strCache>
                <c:ptCount val="1"/>
                <c:pt idx="0">
                  <c:v>Concession</c:v>
                </c:pt>
              </c:strCache>
            </c:strRef>
          </c:tx>
          <c:spPr>
            <a:solidFill>
              <a:srgbClr val="3787A8"/>
            </a:solidFill>
            <a:ln>
              <a:noFill/>
            </a:ln>
            <a:effectLst/>
          </c:spPr>
          <c:invertIfNegative val="0"/>
          <c:cat>
            <c:multiLvlStrRef>
              <c:f>'Fig 2.17'!$A$25:$B$37</c:f>
              <c:multiLvlStrCache>
                <c:ptCount val="13"/>
                <c:lvl>
                  <c:pt idx="0">
                    <c:v>Evoenergy</c:v>
                  </c:pt>
                  <c:pt idx="1">
                    <c:v>Ausgrid</c:v>
                  </c:pt>
                  <c:pt idx="2">
                    <c:v>Endeavour Energy</c:v>
                  </c:pt>
                  <c:pt idx="3">
                    <c:v>Essential Energy</c:v>
                  </c:pt>
                  <c:pt idx="4">
                    <c:v>Energex</c:v>
                  </c:pt>
                  <c:pt idx="5">
                    <c:v>Ergon Energy</c:v>
                  </c:pt>
                  <c:pt idx="6">
                    <c:v>SA Power Networks</c:v>
                  </c:pt>
                  <c:pt idx="7">
                    <c:v>TasNetworks (D)</c:v>
                  </c:pt>
                  <c:pt idx="8">
                    <c:v>AusNet Services</c:v>
                  </c:pt>
                  <c:pt idx="9">
                    <c:v>Citipower</c:v>
                  </c:pt>
                  <c:pt idx="10">
                    <c:v>Jemena Electricity</c:v>
                  </c:pt>
                  <c:pt idx="11">
                    <c:v>Powercor</c:v>
                  </c:pt>
                  <c:pt idx="12">
                    <c:v>United Energy</c:v>
                  </c:pt>
                </c:lvl>
                <c:lvl>
                  <c:pt idx="0">
                    <c:v>ACT</c:v>
                  </c:pt>
                  <c:pt idx="1">
                    <c:v>NSW</c:v>
                  </c:pt>
                  <c:pt idx="4">
                    <c:v>Qld</c:v>
                  </c:pt>
                  <c:pt idx="6">
                    <c:v>SA</c:v>
                  </c:pt>
                  <c:pt idx="7">
                    <c:v>Tas</c:v>
                  </c:pt>
                  <c:pt idx="8">
                    <c:v>Vic</c:v>
                  </c:pt>
                </c:lvl>
              </c:multiLvlStrCache>
            </c:multiLvlStrRef>
          </c:cat>
          <c:val>
            <c:numRef>
              <c:f>'Fig 2.17'!$C$25:$C$37</c:f>
              <c:numCache>
                <c:formatCode>0</c:formatCode>
                <c:ptCount val="13"/>
                <c:pt idx="0">
                  <c:v>1517.4133741403084</c:v>
                </c:pt>
                <c:pt idx="1">
                  <c:v>1281.9816027441102</c:v>
                </c:pt>
                <c:pt idx="2">
                  <c:v>1311.9332052662262</c:v>
                </c:pt>
                <c:pt idx="3">
                  <c:v>1747.6721477720271</c:v>
                </c:pt>
                <c:pt idx="4">
                  <c:v>1117.3996391600995</c:v>
                </c:pt>
                <c:pt idx="5">
                  <c:v>1420.8921207255446</c:v>
                </c:pt>
                <c:pt idx="6">
                  <c:v>1451.4960576292826</c:v>
                </c:pt>
                <c:pt idx="7">
                  <c:v>1518.401124357656</c:v>
                </c:pt>
                <c:pt idx="8">
                  <c:v>1268.9095</c:v>
                </c:pt>
                <c:pt idx="9">
                  <c:v>1010.769818125</c:v>
                </c:pt>
                <c:pt idx="10">
                  <c:v>1030.165</c:v>
                </c:pt>
                <c:pt idx="11">
                  <c:v>1170.3887500000001</c:v>
                </c:pt>
                <c:pt idx="12">
                  <c:v>1041.0672499999998</c:v>
                </c:pt>
              </c:numCache>
            </c:numRef>
          </c:val>
          <c:extLst>
            <c:ext xmlns:c16="http://schemas.microsoft.com/office/drawing/2014/chart" uri="{C3380CC4-5D6E-409C-BE32-E72D297353CC}">
              <c16:uniqueId val="{00000000-9FEA-472C-A1E4-8859D87EA9F7}"/>
            </c:ext>
          </c:extLst>
        </c:ser>
        <c:ser>
          <c:idx val="1"/>
          <c:order val="1"/>
          <c:tx>
            <c:strRef>
              <c:f>'Fig 2.17'!$D$24</c:f>
              <c:strCache>
                <c:ptCount val="1"/>
                <c:pt idx="0">
                  <c:v>Market</c:v>
                </c:pt>
              </c:strCache>
            </c:strRef>
          </c:tx>
          <c:spPr>
            <a:solidFill>
              <a:srgbClr val="2F3F51"/>
            </a:solidFill>
            <a:ln>
              <a:noFill/>
            </a:ln>
            <a:effectLst/>
          </c:spPr>
          <c:invertIfNegative val="0"/>
          <c:cat>
            <c:multiLvlStrRef>
              <c:f>'Fig 2.17'!$A$25:$B$37</c:f>
              <c:multiLvlStrCache>
                <c:ptCount val="13"/>
                <c:lvl>
                  <c:pt idx="0">
                    <c:v>Evoenergy</c:v>
                  </c:pt>
                  <c:pt idx="1">
                    <c:v>Ausgrid</c:v>
                  </c:pt>
                  <c:pt idx="2">
                    <c:v>Endeavour Energy</c:v>
                  </c:pt>
                  <c:pt idx="3">
                    <c:v>Essential Energy</c:v>
                  </c:pt>
                  <c:pt idx="4">
                    <c:v>Energex</c:v>
                  </c:pt>
                  <c:pt idx="5">
                    <c:v>Ergon Energy</c:v>
                  </c:pt>
                  <c:pt idx="6">
                    <c:v>SA Power Networks</c:v>
                  </c:pt>
                  <c:pt idx="7">
                    <c:v>TasNetworks (D)</c:v>
                  </c:pt>
                  <c:pt idx="8">
                    <c:v>AusNet Services</c:v>
                  </c:pt>
                  <c:pt idx="9">
                    <c:v>Citipower</c:v>
                  </c:pt>
                  <c:pt idx="10">
                    <c:v>Jemena Electricity</c:v>
                  </c:pt>
                  <c:pt idx="11">
                    <c:v>Powercor</c:v>
                  </c:pt>
                  <c:pt idx="12">
                    <c:v>United Energy</c:v>
                  </c:pt>
                </c:lvl>
                <c:lvl>
                  <c:pt idx="0">
                    <c:v>ACT</c:v>
                  </c:pt>
                  <c:pt idx="1">
                    <c:v>NSW</c:v>
                  </c:pt>
                  <c:pt idx="4">
                    <c:v>Qld</c:v>
                  </c:pt>
                  <c:pt idx="6">
                    <c:v>SA</c:v>
                  </c:pt>
                  <c:pt idx="7">
                    <c:v>Tas</c:v>
                  </c:pt>
                  <c:pt idx="8">
                    <c:v>Vic</c:v>
                  </c:pt>
                </c:lvl>
              </c:multiLvlStrCache>
            </c:multiLvlStrRef>
          </c:cat>
          <c:val>
            <c:numRef>
              <c:f>'Fig 2.17'!$D$25:$D$37</c:f>
              <c:numCache>
                <c:formatCode>0</c:formatCode>
                <c:ptCount val="13"/>
                <c:pt idx="0">
                  <c:v>1687.1082785645415</c:v>
                </c:pt>
                <c:pt idx="1">
                  <c:v>1435.5747718059372</c:v>
                </c:pt>
                <c:pt idx="2">
                  <c:v>1474.210628072072</c:v>
                </c:pt>
                <c:pt idx="3">
                  <c:v>1948.2045886374581</c:v>
                </c:pt>
                <c:pt idx="4">
                  <c:v>1295.1858289474505</c:v>
                </c:pt>
                <c:pt idx="5">
                  <c:v>1612.944112618288</c:v>
                </c:pt>
                <c:pt idx="6">
                  <c:v>1660.2298774477463</c:v>
                </c:pt>
                <c:pt idx="7">
                  <c:v>1746.3907462445577</c:v>
                </c:pt>
                <c:pt idx="8">
                  <c:v>1325.9895000000001</c:v>
                </c:pt>
                <c:pt idx="9">
                  <c:v>1052.135143125</c:v>
                </c:pt>
                <c:pt idx="10">
                  <c:v>1072.9950000000001</c:v>
                </c:pt>
                <c:pt idx="11">
                  <c:v>1197.19875</c:v>
                </c:pt>
                <c:pt idx="12">
                  <c:v>1083.8272499999998</c:v>
                </c:pt>
              </c:numCache>
            </c:numRef>
          </c:val>
          <c:extLst xmlns:c15="http://schemas.microsoft.com/office/drawing/2012/chart">
            <c:ext xmlns:c16="http://schemas.microsoft.com/office/drawing/2014/chart" uri="{C3380CC4-5D6E-409C-BE32-E72D297353CC}">
              <c16:uniqueId val="{00000001-9FEA-472C-A1E4-8859D87EA9F7}"/>
            </c:ext>
          </c:extLst>
        </c:ser>
        <c:ser>
          <c:idx val="2"/>
          <c:order val="2"/>
          <c:tx>
            <c:strRef>
              <c:f>'Fig 2.17'!$E$24</c:f>
              <c:strCache>
                <c:ptCount val="1"/>
                <c:pt idx="0">
                  <c:v>Hardship</c:v>
                </c:pt>
              </c:strCache>
            </c:strRef>
          </c:tx>
          <c:spPr>
            <a:solidFill>
              <a:srgbClr val="D2147D"/>
            </a:solidFill>
            <a:ln>
              <a:noFill/>
            </a:ln>
            <a:effectLst/>
          </c:spPr>
          <c:invertIfNegative val="0"/>
          <c:cat>
            <c:multiLvlStrRef>
              <c:f>'Fig 2.17'!$A$25:$B$37</c:f>
              <c:multiLvlStrCache>
                <c:ptCount val="13"/>
                <c:lvl>
                  <c:pt idx="0">
                    <c:v>Evoenergy</c:v>
                  </c:pt>
                  <c:pt idx="1">
                    <c:v>Ausgrid</c:v>
                  </c:pt>
                  <c:pt idx="2">
                    <c:v>Endeavour Energy</c:v>
                  </c:pt>
                  <c:pt idx="3">
                    <c:v>Essential Energy</c:v>
                  </c:pt>
                  <c:pt idx="4">
                    <c:v>Energex</c:v>
                  </c:pt>
                  <c:pt idx="5">
                    <c:v>Ergon Energy</c:v>
                  </c:pt>
                  <c:pt idx="6">
                    <c:v>SA Power Networks</c:v>
                  </c:pt>
                  <c:pt idx="7">
                    <c:v>TasNetworks (D)</c:v>
                  </c:pt>
                  <c:pt idx="8">
                    <c:v>AusNet Services</c:v>
                  </c:pt>
                  <c:pt idx="9">
                    <c:v>Citipower</c:v>
                  </c:pt>
                  <c:pt idx="10">
                    <c:v>Jemena Electricity</c:v>
                  </c:pt>
                  <c:pt idx="11">
                    <c:v>Powercor</c:v>
                  </c:pt>
                  <c:pt idx="12">
                    <c:v>United Energy</c:v>
                  </c:pt>
                </c:lvl>
                <c:lvl>
                  <c:pt idx="0">
                    <c:v>ACT</c:v>
                  </c:pt>
                  <c:pt idx="1">
                    <c:v>NSW</c:v>
                  </c:pt>
                  <c:pt idx="4">
                    <c:v>Qld</c:v>
                  </c:pt>
                  <c:pt idx="6">
                    <c:v>SA</c:v>
                  </c:pt>
                  <c:pt idx="7">
                    <c:v>Tas</c:v>
                  </c:pt>
                  <c:pt idx="8">
                    <c:v>Vic</c:v>
                  </c:pt>
                </c:lvl>
              </c:multiLvlStrCache>
            </c:multiLvlStrRef>
          </c:cat>
          <c:val>
            <c:numRef>
              <c:f>'Fig 2.17'!$E$25:$E$37</c:f>
              <c:numCache>
                <c:formatCode>0</c:formatCode>
                <c:ptCount val="13"/>
                <c:pt idx="0">
                  <c:v>2541.3252687061049</c:v>
                </c:pt>
                <c:pt idx="1">
                  <c:v>2453.0286645963502</c:v>
                </c:pt>
                <c:pt idx="2">
                  <c:v>2542.7900566365397</c:v>
                </c:pt>
                <c:pt idx="3">
                  <c:v>3188.0628787193073</c:v>
                </c:pt>
                <c:pt idx="4">
                  <c:v>2245.0695268802428</c:v>
                </c:pt>
                <c:pt idx="5">
                  <c:v>2873.2179991044823</c:v>
                </c:pt>
                <c:pt idx="6">
                  <c:v>2708.8324113150748</c:v>
                </c:pt>
                <c:pt idx="7">
                  <c:v>2948.5178434664012</c:v>
                </c:pt>
                <c:pt idx="8">
                  <c:v>1969.0994999999998</c:v>
                </c:pt>
                <c:pt idx="9">
                  <c:v>1508.2848181250001</c:v>
                </c:pt>
                <c:pt idx="10">
                  <c:v>1554.625</c:v>
                </c:pt>
                <c:pt idx="11">
                  <c:v>1757.0287499999999</c:v>
                </c:pt>
                <c:pt idx="12">
                  <c:v>1595.5572499999998</c:v>
                </c:pt>
              </c:numCache>
            </c:numRef>
          </c:val>
          <c:extLst>
            <c:ext xmlns:c16="http://schemas.microsoft.com/office/drawing/2014/chart" uri="{C3380CC4-5D6E-409C-BE32-E72D297353CC}">
              <c16:uniqueId val="{00000002-9FEA-472C-A1E4-8859D87EA9F7}"/>
            </c:ext>
          </c:extLst>
        </c:ser>
        <c:dLbls>
          <c:showLegendKey val="0"/>
          <c:showVal val="0"/>
          <c:showCatName val="0"/>
          <c:showSerName val="0"/>
          <c:showPercent val="0"/>
          <c:showBubbleSize val="0"/>
        </c:dLbls>
        <c:gapWidth val="150"/>
        <c:axId val="753315368"/>
        <c:axId val="753316024"/>
      </c:barChart>
      <c:catAx>
        <c:axId val="753315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7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6024"/>
        <c:crosses val="autoZero"/>
        <c:auto val="1"/>
        <c:lblAlgn val="ctr"/>
        <c:lblOffset val="100"/>
        <c:noMultiLvlLbl val="0"/>
      </c:catAx>
      <c:valAx>
        <c:axId val="753316024"/>
        <c:scaling>
          <c:orientation val="minMax"/>
          <c:max val="4000"/>
          <c:min val="0"/>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Annual cost</a:t>
                </a:r>
              </a:p>
            </c:rich>
          </c:tx>
          <c:layout>
            <c:manualLayout>
              <c:xMode val="edge"/>
              <c:yMode val="edge"/>
              <c:x val="1.3954642011665172E-3"/>
              <c:y val="0.2121602751786408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majorUnit val="1000"/>
      </c:valAx>
      <c:spPr>
        <a:solidFill>
          <a:schemeClr val="bg2">
            <a:alpha val="30000"/>
          </a:schemeClr>
        </a:solidFill>
        <a:ln>
          <a:noFill/>
        </a:ln>
        <a:effectLst/>
      </c:spPr>
    </c:plotArea>
    <c:legend>
      <c:legendPos val="b"/>
      <c:layout>
        <c:manualLayout>
          <c:xMode val="edge"/>
          <c:yMode val="edge"/>
          <c:x val="0.67866271505794196"/>
          <c:y val="8.3270847024248196E-2"/>
          <c:w val="0.30083055723803753"/>
          <c:h val="8.440752583950070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338753612472"/>
          <c:y val="7.5294753418520211E-2"/>
          <c:w val="0.87064656068934776"/>
          <c:h val="0.88411755704137207"/>
        </c:manualLayout>
      </c:layout>
      <c:lineChart>
        <c:grouping val="standard"/>
        <c:varyColors val="0"/>
        <c:ser>
          <c:idx val="0"/>
          <c:order val="0"/>
          <c:tx>
            <c:strRef>
              <c:f>'Fig 2.17'!$C$6</c:f>
              <c:strCache>
                <c:ptCount val="1"/>
                <c:pt idx="0">
                  <c:v>Concession</c:v>
                </c:pt>
              </c:strCache>
            </c:strRef>
          </c:tx>
          <c:spPr>
            <a:ln w="28575" cap="rnd">
              <a:noFill/>
              <a:round/>
            </a:ln>
            <a:effectLst/>
          </c:spPr>
          <c:marker>
            <c:symbol val="circle"/>
            <c:size val="12"/>
            <c:spPr>
              <a:solidFill>
                <a:srgbClr val="3787A8"/>
              </a:solidFill>
              <a:ln w="9525">
                <a:noFill/>
              </a:ln>
              <a:effectLst/>
            </c:spPr>
          </c:marker>
          <c:cat>
            <c:multiLvlStrRef>
              <c:f>'Fig 2.17'!$A$7:$B$19</c:f>
              <c:multiLvlStrCache>
                <c:ptCount val="13"/>
                <c:lvl>
                  <c:pt idx="0">
                    <c:v>Evoenergy</c:v>
                  </c:pt>
                  <c:pt idx="1">
                    <c:v>Ausgrid</c:v>
                  </c:pt>
                  <c:pt idx="2">
                    <c:v>Endeavour Energy</c:v>
                  </c:pt>
                  <c:pt idx="3">
                    <c:v>Essential Energy</c:v>
                  </c:pt>
                  <c:pt idx="4">
                    <c:v>Energex</c:v>
                  </c:pt>
                  <c:pt idx="5">
                    <c:v>Ergon Energy</c:v>
                  </c:pt>
                  <c:pt idx="6">
                    <c:v>SA Power Networks</c:v>
                  </c:pt>
                  <c:pt idx="7">
                    <c:v>TasNetworks (D)</c:v>
                  </c:pt>
                  <c:pt idx="8">
                    <c:v>AusNet Services</c:v>
                  </c:pt>
                  <c:pt idx="9">
                    <c:v>Citipower</c:v>
                  </c:pt>
                  <c:pt idx="10">
                    <c:v>Jemena Electricity</c:v>
                  </c:pt>
                  <c:pt idx="11">
                    <c:v>Powercor</c:v>
                  </c:pt>
                  <c:pt idx="12">
                    <c:v>United Energy</c:v>
                  </c:pt>
                </c:lvl>
                <c:lvl>
                  <c:pt idx="0">
                    <c:v>ACT</c:v>
                  </c:pt>
                  <c:pt idx="1">
                    <c:v>NSW</c:v>
                  </c:pt>
                  <c:pt idx="4">
                    <c:v>Qld</c:v>
                  </c:pt>
                  <c:pt idx="6">
                    <c:v>SA</c:v>
                  </c:pt>
                  <c:pt idx="7">
                    <c:v>Tas</c:v>
                  </c:pt>
                  <c:pt idx="8">
                    <c:v>Vic</c:v>
                  </c:pt>
                </c:lvl>
              </c:multiLvlStrCache>
            </c:multiLvlStrRef>
          </c:cat>
          <c:val>
            <c:numRef>
              <c:f>'Fig 2.17'!$C$7:$C$19</c:f>
              <c:numCache>
                <c:formatCode>0.0%</c:formatCode>
                <c:ptCount val="13"/>
                <c:pt idx="0">
                  <c:v>2.9334236269929731E-2</c:v>
                </c:pt>
                <c:pt idx="1">
                  <c:v>3.4272197694878319E-2</c:v>
                </c:pt>
                <c:pt idx="2">
                  <c:v>3.5072916863327475E-2</c:v>
                </c:pt>
                <c:pt idx="3">
                  <c:v>4.6721860302882334E-2</c:v>
                </c:pt>
                <c:pt idx="4">
                  <c:v>2.8263100100086418E-2</c:v>
                </c:pt>
                <c:pt idx="5">
                  <c:v>3.5939528555491367E-2</c:v>
                </c:pt>
                <c:pt idx="6">
                  <c:v>4.246729627445376E-2</c:v>
                </c:pt>
                <c:pt idx="7">
                  <c:v>4.6634681675431805E-2</c:v>
                </c:pt>
                <c:pt idx="8">
                  <c:v>3.3615469370959508E-2</c:v>
                </c:pt>
                <c:pt idx="9">
                  <c:v>2.677693079157438E-2</c:v>
                </c:pt>
                <c:pt idx="10">
                  <c:v>2.7290740596184755E-2</c:v>
                </c:pt>
                <c:pt idx="11">
                  <c:v>3.1005495015791581E-2</c:v>
                </c:pt>
                <c:pt idx="12">
                  <c:v>2.7579558869631E-2</c:v>
                </c:pt>
              </c:numCache>
            </c:numRef>
          </c:val>
          <c:smooth val="0"/>
          <c:extLst xmlns:c15="http://schemas.microsoft.com/office/drawing/2012/chart">
            <c:ext xmlns:c16="http://schemas.microsoft.com/office/drawing/2014/chart" uri="{C3380CC4-5D6E-409C-BE32-E72D297353CC}">
              <c16:uniqueId val="{00000000-6103-4F20-AF17-573D48C1742A}"/>
            </c:ext>
          </c:extLst>
        </c:ser>
        <c:ser>
          <c:idx val="1"/>
          <c:order val="1"/>
          <c:tx>
            <c:strRef>
              <c:f>'Fig 2.17'!$D$6</c:f>
              <c:strCache>
                <c:ptCount val="1"/>
                <c:pt idx="0">
                  <c:v>Market</c:v>
                </c:pt>
              </c:strCache>
            </c:strRef>
          </c:tx>
          <c:spPr>
            <a:ln w="28575" cap="rnd">
              <a:noFill/>
              <a:round/>
            </a:ln>
            <a:effectLst/>
          </c:spPr>
          <c:marker>
            <c:symbol val="circle"/>
            <c:size val="12"/>
            <c:spPr>
              <a:solidFill>
                <a:srgbClr val="2F3F51">
                  <a:alpha val="80000"/>
                </a:srgbClr>
              </a:solidFill>
              <a:ln w="12700">
                <a:noFill/>
              </a:ln>
              <a:effectLst/>
            </c:spPr>
          </c:marker>
          <c:cat>
            <c:multiLvlStrRef>
              <c:f>'Fig 2.17'!$A$7:$B$19</c:f>
              <c:multiLvlStrCache>
                <c:ptCount val="13"/>
                <c:lvl>
                  <c:pt idx="0">
                    <c:v>Evoenergy</c:v>
                  </c:pt>
                  <c:pt idx="1">
                    <c:v>Ausgrid</c:v>
                  </c:pt>
                  <c:pt idx="2">
                    <c:v>Endeavour Energy</c:v>
                  </c:pt>
                  <c:pt idx="3">
                    <c:v>Essential Energy</c:v>
                  </c:pt>
                  <c:pt idx="4">
                    <c:v>Energex</c:v>
                  </c:pt>
                  <c:pt idx="5">
                    <c:v>Ergon Energy</c:v>
                  </c:pt>
                  <c:pt idx="6">
                    <c:v>SA Power Networks</c:v>
                  </c:pt>
                  <c:pt idx="7">
                    <c:v>TasNetworks (D)</c:v>
                  </c:pt>
                  <c:pt idx="8">
                    <c:v>AusNet Services</c:v>
                  </c:pt>
                  <c:pt idx="9">
                    <c:v>Citipower</c:v>
                  </c:pt>
                  <c:pt idx="10">
                    <c:v>Jemena Electricity</c:v>
                  </c:pt>
                  <c:pt idx="11">
                    <c:v>Powercor</c:v>
                  </c:pt>
                  <c:pt idx="12">
                    <c:v>United Energy</c:v>
                  </c:pt>
                </c:lvl>
                <c:lvl>
                  <c:pt idx="0">
                    <c:v>ACT</c:v>
                  </c:pt>
                  <c:pt idx="1">
                    <c:v>NSW</c:v>
                  </c:pt>
                  <c:pt idx="4">
                    <c:v>Qld</c:v>
                  </c:pt>
                  <c:pt idx="6">
                    <c:v>SA</c:v>
                  </c:pt>
                  <c:pt idx="7">
                    <c:v>Tas</c:v>
                  </c:pt>
                  <c:pt idx="8">
                    <c:v>Vic</c:v>
                  </c:pt>
                </c:lvl>
              </c:multiLvlStrCache>
            </c:multiLvlStrRef>
          </c:cat>
          <c:val>
            <c:numRef>
              <c:f>'Fig 2.17'!$D$7:$D$19</c:f>
              <c:numCache>
                <c:formatCode>0.0%</c:formatCode>
                <c:ptCount val="13"/>
                <c:pt idx="0">
                  <c:v>3.2614733532584879E-2</c:v>
                </c:pt>
                <c:pt idx="1">
                  <c:v>3.8378321716784833E-2</c:v>
                </c:pt>
                <c:pt idx="2">
                  <c:v>3.9411203702945583E-2</c:v>
                </c:pt>
                <c:pt idx="3">
                  <c:v>5.2082847888714617E-2</c:v>
                </c:pt>
                <c:pt idx="4">
                  <c:v>3.2759959327774896E-2</c:v>
                </c:pt>
                <c:pt idx="5">
                  <c:v>4.0797221793485938E-2</c:v>
                </c:pt>
                <c:pt idx="6">
                  <c:v>4.8574347631663253E-2</c:v>
                </c:pt>
                <c:pt idx="7">
                  <c:v>5.3636931128122095E-2</c:v>
                </c:pt>
                <c:pt idx="8">
                  <c:v>3.5127611089257285E-2</c:v>
                </c:pt>
                <c:pt idx="9">
                  <c:v>2.7872765297941682E-2</c:v>
                </c:pt>
                <c:pt idx="10">
                  <c:v>2.8425376717325156E-2</c:v>
                </c:pt>
                <c:pt idx="11">
                  <c:v>3.1715735370864515E-2</c:v>
                </c:pt>
                <c:pt idx="12">
                  <c:v>2.8712340577311674E-2</c:v>
                </c:pt>
              </c:numCache>
            </c:numRef>
          </c:val>
          <c:smooth val="0"/>
          <c:extLst>
            <c:ext xmlns:c16="http://schemas.microsoft.com/office/drawing/2014/chart" uri="{C3380CC4-5D6E-409C-BE32-E72D297353CC}">
              <c16:uniqueId val="{00000001-6103-4F20-AF17-573D48C1742A}"/>
            </c:ext>
          </c:extLst>
        </c:ser>
        <c:ser>
          <c:idx val="2"/>
          <c:order val="2"/>
          <c:tx>
            <c:strRef>
              <c:f>'Fig 2.17'!$E$6</c:f>
              <c:strCache>
                <c:ptCount val="1"/>
                <c:pt idx="0">
                  <c:v>Hardship</c:v>
                </c:pt>
              </c:strCache>
            </c:strRef>
          </c:tx>
          <c:spPr>
            <a:ln w="28575" cap="rnd">
              <a:noFill/>
              <a:round/>
            </a:ln>
            <a:effectLst/>
          </c:spPr>
          <c:marker>
            <c:symbol val="circle"/>
            <c:size val="12"/>
            <c:spPr>
              <a:solidFill>
                <a:srgbClr val="D2147D"/>
              </a:solidFill>
              <a:ln w="9525">
                <a:noFill/>
              </a:ln>
              <a:effectLst/>
            </c:spPr>
          </c:marker>
          <c:cat>
            <c:multiLvlStrRef>
              <c:f>'Fig 2.17'!$A$7:$B$19</c:f>
              <c:multiLvlStrCache>
                <c:ptCount val="13"/>
                <c:lvl>
                  <c:pt idx="0">
                    <c:v>Evoenergy</c:v>
                  </c:pt>
                  <c:pt idx="1">
                    <c:v>Ausgrid</c:v>
                  </c:pt>
                  <c:pt idx="2">
                    <c:v>Endeavour Energy</c:v>
                  </c:pt>
                  <c:pt idx="3">
                    <c:v>Essential Energy</c:v>
                  </c:pt>
                  <c:pt idx="4">
                    <c:v>Energex</c:v>
                  </c:pt>
                  <c:pt idx="5">
                    <c:v>Ergon Energy</c:v>
                  </c:pt>
                  <c:pt idx="6">
                    <c:v>SA Power Networks</c:v>
                  </c:pt>
                  <c:pt idx="7">
                    <c:v>TasNetworks (D)</c:v>
                  </c:pt>
                  <c:pt idx="8">
                    <c:v>AusNet Services</c:v>
                  </c:pt>
                  <c:pt idx="9">
                    <c:v>Citipower</c:v>
                  </c:pt>
                  <c:pt idx="10">
                    <c:v>Jemena Electricity</c:v>
                  </c:pt>
                  <c:pt idx="11">
                    <c:v>Powercor</c:v>
                  </c:pt>
                  <c:pt idx="12">
                    <c:v>United Energy</c:v>
                  </c:pt>
                </c:lvl>
                <c:lvl>
                  <c:pt idx="0">
                    <c:v>ACT</c:v>
                  </c:pt>
                  <c:pt idx="1">
                    <c:v>NSW</c:v>
                  </c:pt>
                  <c:pt idx="4">
                    <c:v>Qld</c:v>
                  </c:pt>
                  <c:pt idx="6">
                    <c:v>SA</c:v>
                  </c:pt>
                  <c:pt idx="7">
                    <c:v>Tas</c:v>
                  </c:pt>
                  <c:pt idx="8">
                    <c:v>Vic</c:v>
                  </c:pt>
                </c:lvl>
              </c:multiLvlStrCache>
            </c:multiLvlStrRef>
          </c:cat>
          <c:val>
            <c:numRef>
              <c:f>'Fig 2.17'!$E$7:$E$19</c:f>
              <c:numCache>
                <c:formatCode>0.0%</c:formatCode>
                <c:ptCount val="13"/>
                <c:pt idx="0">
                  <c:v>4.9128231727364781E-2</c:v>
                </c:pt>
                <c:pt idx="1">
                  <c:v>6.557869720149985E-2</c:v>
                </c:pt>
                <c:pt idx="2">
                  <c:v>6.7978357357920141E-2</c:v>
                </c:pt>
                <c:pt idx="3">
                  <c:v>8.5228930750092982E-2</c:v>
                </c:pt>
                <c:pt idx="4">
                  <c:v>5.6785972132194822E-2</c:v>
                </c:pt>
                <c:pt idx="5">
                  <c:v>7.2674131145325074E-2</c:v>
                </c:pt>
                <c:pt idx="6">
                  <c:v>7.9253944896721912E-2</c:v>
                </c:pt>
                <c:pt idx="7">
                  <c:v>9.0557882787761765E-2</c:v>
                </c:pt>
                <c:pt idx="8">
                  <c:v>5.2164637376126248E-2</c:v>
                </c:pt>
                <c:pt idx="9">
                  <c:v>3.9956909540329058E-2</c:v>
                </c:pt>
                <c:pt idx="10">
                  <c:v>4.1184536068827542E-2</c:v>
                </c:pt>
                <c:pt idx="11">
                  <c:v>4.6546539473083202E-2</c:v>
                </c:pt>
                <c:pt idx="12">
                  <c:v>4.2268897716493871E-2</c:v>
                </c:pt>
              </c:numCache>
            </c:numRef>
          </c:val>
          <c:smooth val="0"/>
          <c:extLst xmlns:c15="http://schemas.microsoft.com/office/drawing/2012/chart">
            <c:ext xmlns:c16="http://schemas.microsoft.com/office/drawing/2014/chart" uri="{C3380CC4-5D6E-409C-BE32-E72D297353CC}">
              <c16:uniqueId val="{00000002-6103-4F20-AF17-573D48C1742A}"/>
            </c:ext>
          </c:extLst>
        </c:ser>
        <c:dLbls>
          <c:showLegendKey val="0"/>
          <c:showVal val="0"/>
          <c:showCatName val="0"/>
          <c:showSerName val="0"/>
          <c:showPercent val="0"/>
          <c:showBubbleSize val="0"/>
        </c:dLbls>
        <c:marker val="1"/>
        <c:smooth val="0"/>
        <c:axId val="753315368"/>
        <c:axId val="753316024"/>
      </c:lineChart>
      <c:catAx>
        <c:axId val="753315368"/>
        <c:scaling>
          <c:orientation val="minMax"/>
        </c:scaling>
        <c:delete val="1"/>
        <c:axPos val="b"/>
        <c:numFmt formatCode="General" sourceLinked="1"/>
        <c:majorTickMark val="none"/>
        <c:minorTickMark val="none"/>
        <c:tickLblPos val="nextTo"/>
        <c:crossAx val="753316024"/>
        <c:crosses val="autoZero"/>
        <c:auto val="1"/>
        <c:lblAlgn val="ctr"/>
        <c:lblOffset val="100"/>
        <c:noMultiLvlLbl val="0"/>
      </c:catAx>
      <c:valAx>
        <c:axId val="753316024"/>
        <c:scaling>
          <c:orientation val="minMax"/>
          <c:max val="0.1"/>
        </c:scaling>
        <c:delete val="0"/>
        <c:axPos val="l"/>
        <c:title>
          <c:tx>
            <c:rich>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r>
                  <a:rPr lang="en-US"/>
                  <a:t>Proportion of income</a:t>
                </a:r>
              </a:p>
            </c:rich>
          </c:tx>
          <c:layout>
            <c:manualLayout>
              <c:xMode val="edge"/>
              <c:yMode val="edge"/>
              <c:x val="3.3519207406792545E-3"/>
              <c:y val="0.13664306326183476"/>
            </c:manualLayout>
          </c:layout>
          <c:overlay val="0"/>
          <c:spPr>
            <a:noFill/>
            <a:ln>
              <a:noFill/>
            </a:ln>
            <a:effectLst/>
          </c:spPr>
          <c:txPr>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majorUnit val="2.0000000000000004E-2"/>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4342398828648"/>
          <c:y val="8.3245155838524945E-2"/>
          <c:w val="0.86158272761152588"/>
          <c:h val="0.6423131490881312"/>
        </c:manualLayout>
      </c:layout>
      <c:barChart>
        <c:barDir val="col"/>
        <c:grouping val="clustered"/>
        <c:varyColors val="0"/>
        <c:ser>
          <c:idx val="0"/>
          <c:order val="0"/>
          <c:tx>
            <c:strRef>
              <c:f>'Fig 2.18-2.20'!$C$6</c:f>
              <c:strCache>
                <c:ptCount val="1"/>
                <c:pt idx="0">
                  <c:v>Annual cost, average income</c:v>
                </c:pt>
              </c:strCache>
            </c:strRef>
          </c:tx>
          <c:spPr>
            <a:solidFill>
              <a:srgbClr val="5F9E88"/>
            </a:solidFill>
            <a:ln>
              <a:solidFill>
                <a:srgbClr val="5F9E88"/>
              </a:solidFill>
            </a:ln>
            <a:effectLst/>
          </c:spPr>
          <c:invertIfNegative val="0"/>
          <c:cat>
            <c:multiLvlStrRef>
              <c:f>'Fig 2.18-2.20'!$A$7:$B$17</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AGN (Qld)</c:v>
                  </c:pt>
                  <c:pt idx="6">
                    <c:v>Allgas Energy</c:v>
                  </c:pt>
                </c:lvl>
              </c:multiLvlStrCache>
            </c:multiLvlStrRef>
          </c:cat>
          <c:val>
            <c:numRef>
              <c:f>'Fig 2.18-2.20'!$C$7:$C$17</c:f>
              <c:numCache>
                <c:formatCode>#,##0</c:formatCode>
                <c:ptCount val="11"/>
                <c:pt idx="0">
                  <c:v>629.06027800000004</c:v>
                </c:pt>
                <c:pt idx="1">
                  <c:v>623.66753303535995</c:v>
                </c:pt>
                <c:pt idx="2">
                  <c:v>597.74386100000004</c:v>
                </c:pt>
                <c:pt idx="3">
                  <c:v>560.43713604999994</c:v>
                </c:pt>
                <c:pt idx="4">
                  <c:v>669.89084737630014</c:v>
                </c:pt>
                <c:pt idx="5">
                  <c:v>0</c:v>
                </c:pt>
                <c:pt idx="6">
                  <c:v>680.08877200000006</c:v>
                </c:pt>
                <c:pt idx="7">
                  <c:v>672.36861955999996</c:v>
                </c:pt>
                <c:pt idx="8">
                  <c:v>662.72197079000011</c:v>
                </c:pt>
                <c:pt idx="9">
                  <c:v>656.45586049999997</c:v>
                </c:pt>
                <c:pt idx="10">
                  <c:v>670.36388870000008</c:v>
                </c:pt>
              </c:numCache>
            </c:numRef>
          </c:val>
          <c:extLst>
            <c:ext xmlns:c16="http://schemas.microsoft.com/office/drawing/2014/chart" uri="{C3380CC4-5D6E-409C-BE32-E72D297353CC}">
              <c16:uniqueId val="{00000000-1A7D-4DF5-B113-FFB387393BA8}"/>
            </c:ext>
          </c:extLst>
        </c:ser>
        <c:ser>
          <c:idx val="2"/>
          <c:order val="1"/>
          <c:tx>
            <c:strRef>
              <c:f>'Fig 2.18-2.20'!$E$6</c:f>
              <c:strCache>
                <c:ptCount val="1"/>
                <c:pt idx="0">
                  <c:v>Annual cost, low income</c:v>
                </c:pt>
              </c:strCache>
            </c:strRef>
          </c:tx>
          <c:spPr>
            <a:solidFill>
              <a:srgbClr val="2F3F51"/>
            </a:solidFill>
            <a:ln>
              <a:solidFill>
                <a:srgbClr val="2F3F51"/>
              </a:solidFill>
            </a:ln>
            <a:effectLst/>
          </c:spPr>
          <c:invertIfNegative val="0"/>
          <c:cat>
            <c:multiLvlStrRef>
              <c:f>'Fig 2.18-2.20'!$A$7:$B$17</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AGN (Qld)</c:v>
                  </c:pt>
                  <c:pt idx="6">
                    <c:v>Allgas Energy</c:v>
                  </c:pt>
                </c:lvl>
              </c:multiLvlStrCache>
            </c:multiLvlStrRef>
          </c:cat>
          <c:val>
            <c:numRef>
              <c:f>'Fig 2.18-2.20'!$E$7:$E$17</c:f>
              <c:numCache>
                <c:formatCode>#,##0</c:formatCode>
                <c:ptCount val="11"/>
                <c:pt idx="0">
                  <c:v>556.55027800000005</c:v>
                </c:pt>
                <c:pt idx="1">
                  <c:v>551.15753303535996</c:v>
                </c:pt>
                <c:pt idx="2">
                  <c:v>525.23386100000005</c:v>
                </c:pt>
                <c:pt idx="3">
                  <c:v>485.51713604999992</c:v>
                </c:pt>
                <c:pt idx="4">
                  <c:v>589.12084737630016</c:v>
                </c:pt>
                <c:pt idx="6">
                  <c:v>607.57877200000007</c:v>
                </c:pt>
                <c:pt idx="7">
                  <c:v>599.85861955999997</c:v>
                </c:pt>
                <c:pt idx="8">
                  <c:v>590.21197079000012</c:v>
                </c:pt>
                <c:pt idx="9">
                  <c:v>581.53586050000001</c:v>
                </c:pt>
                <c:pt idx="10">
                  <c:v>589.59388870000009</c:v>
                </c:pt>
              </c:numCache>
            </c:numRef>
          </c:val>
          <c:extLst>
            <c:ext xmlns:c16="http://schemas.microsoft.com/office/drawing/2014/chart" uri="{C3380CC4-5D6E-409C-BE32-E72D297353CC}">
              <c16:uniqueId val="{00000001-1A7D-4DF5-B113-FFB387393BA8}"/>
            </c:ext>
          </c:extLst>
        </c:ser>
        <c:dLbls>
          <c:showLegendKey val="0"/>
          <c:showVal val="0"/>
          <c:showCatName val="0"/>
          <c:showSerName val="0"/>
          <c:showPercent val="0"/>
          <c:showBubbleSize val="0"/>
        </c:dLbls>
        <c:gapWidth val="20"/>
        <c:axId val="753315368"/>
        <c:axId val="753316024"/>
      </c:barChart>
      <c:lineChart>
        <c:grouping val="standard"/>
        <c:varyColors val="0"/>
        <c:dLbls>
          <c:showLegendKey val="0"/>
          <c:showVal val="0"/>
          <c:showCatName val="0"/>
          <c:showSerName val="0"/>
          <c:showPercent val="0"/>
          <c:showBubbleSize val="0"/>
        </c:dLbls>
        <c:marker val="1"/>
        <c:smooth val="0"/>
        <c:axId val="753218608"/>
        <c:axId val="753210736"/>
        <c:extLst/>
      </c:lineChart>
      <c:catAx>
        <c:axId val="753315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Annual cost</a:t>
                </a:r>
              </a:p>
            </c:rich>
          </c:tx>
          <c:layout>
            <c:manualLayout>
              <c:xMode val="edge"/>
              <c:yMode val="edge"/>
              <c:x val="1.3954642011665172E-3"/>
              <c:y val="0.2121602751786408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valAx>
      <c:valAx>
        <c:axId val="753210736"/>
        <c:scaling>
          <c:orientation val="minMax"/>
          <c:max val="6.2600000000000017E-2"/>
          <c:min val="0"/>
        </c:scaling>
        <c:delete val="0"/>
        <c:axPos val="r"/>
        <c:numFmt formatCode="0%" sourceLinked="0"/>
        <c:majorTickMark val="out"/>
        <c:minorTickMark val="none"/>
        <c:tickLblPos val="nextTo"/>
        <c:spPr>
          <a:solidFill>
            <a:schemeClr val="bg1"/>
          </a:solidFill>
          <a:ln>
            <a:noFill/>
          </a:ln>
          <a:effectLst/>
        </c:spPr>
        <c:txPr>
          <a:bodyPr rot="-6000000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753218608"/>
        <c:crosses val="max"/>
        <c:crossBetween val="between"/>
      </c:valAx>
      <c:catAx>
        <c:axId val="753218608"/>
        <c:scaling>
          <c:orientation val="minMax"/>
        </c:scaling>
        <c:delete val="1"/>
        <c:axPos val="b"/>
        <c:numFmt formatCode="General" sourceLinked="1"/>
        <c:majorTickMark val="out"/>
        <c:minorTickMark val="none"/>
        <c:tickLblPos val="nextTo"/>
        <c:crossAx val="75321073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535787765051698"/>
          <c:y val="0.91224012612354377"/>
          <c:w val="0.4928424469896604"/>
          <c:h val="8.775987387645625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338753612472"/>
          <c:y val="7.5294753418520211E-2"/>
          <c:w val="0.86281062194227576"/>
          <c:h val="0.80673575442326473"/>
        </c:manualLayout>
      </c:layout>
      <c:barChart>
        <c:barDir val="col"/>
        <c:grouping val="clustered"/>
        <c:varyColors val="0"/>
        <c:dLbls>
          <c:showLegendKey val="0"/>
          <c:showVal val="0"/>
          <c:showCatName val="0"/>
          <c:showSerName val="0"/>
          <c:showPercent val="0"/>
          <c:showBubbleSize val="0"/>
        </c:dLbls>
        <c:gapWidth val="20"/>
        <c:axId val="753315368"/>
        <c:axId val="753316024"/>
        <c:extLst/>
      </c:barChart>
      <c:lineChart>
        <c:grouping val="standard"/>
        <c:varyColors val="0"/>
        <c:ser>
          <c:idx val="1"/>
          <c:order val="0"/>
          <c:tx>
            <c:strRef>
              <c:f>'Fig 2.18-2.20'!$D$6</c:f>
              <c:strCache>
                <c:ptCount val="1"/>
                <c:pt idx="0">
                  <c:v>% of average income</c:v>
                </c:pt>
              </c:strCache>
            </c:strRef>
          </c:tx>
          <c:spPr>
            <a:ln w="19050" cap="rnd">
              <a:solidFill>
                <a:schemeClr val="accent2"/>
              </a:solidFill>
              <a:prstDash val="sysDot"/>
              <a:round/>
            </a:ln>
            <a:effectLst/>
          </c:spPr>
          <c:marker>
            <c:symbol val="circle"/>
            <c:size val="11"/>
            <c:spPr>
              <a:solidFill>
                <a:srgbClr val="5F9E88"/>
              </a:solidFill>
              <a:ln w="12700">
                <a:noFill/>
              </a:ln>
              <a:effectLst/>
            </c:spPr>
          </c:marker>
          <c:cat>
            <c:multiLvlStrRef>
              <c:f>'Fig 2.18-2.20'!$A$7:$B$17</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AGN (Qld)</c:v>
                  </c:pt>
                  <c:pt idx="6">
                    <c:v>Allgas Energy</c:v>
                  </c:pt>
                </c:lvl>
              </c:multiLvlStrCache>
            </c:multiLvlStrRef>
          </c:cat>
          <c:val>
            <c:numRef>
              <c:f>'Fig 2.18-2.20'!$D$7:$D$17</c:f>
              <c:numCache>
                <c:formatCode>0.0%</c:formatCode>
                <c:ptCount val="11"/>
                <c:pt idx="0">
                  <c:v>7.2309103636948834E-3</c:v>
                </c:pt>
                <c:pt idx="1">
                  <c:v>6.8476199854559825E-3</c:v>
                </c:pt>
                <c:pt idx="2">
                  <c:v>6.2814613387978148E-3</c:v>
                </c:pt>
                <c:pt idx="3">
                  <c:v>5.7706557564575914E-3</c:v>
                </c:pt>
                <c:pt idx="4">
                  <c:v>6.4141089709046032E-3</c:v>
                </c:pt>
                <c:pt idx="6">
                  <c:v>7.8174717458273958E-3</c:v>
                </c:pt>
                <c:pt idx="7">
                  <c:v>7.3823384303563977E-3</c:v>
                </c:pt>
                <c:pt idx="8">
                  <c:v>6.9642914122530486E-3</c:v>
                </c:pt>
                <c:pt idx="9">
                  <c:v>6.7593322186927322E-3</c:v>
                </c:pt>
                <c:pt idx="10">
                  <c:v>6.4186382738646826E-3</c:v>
                </c:pt>
              </c:numCache>
            </c:numRef>
          </c:val>
          <c:smooth val="0"/>
          <c:extLst>
            <c:ext xmlns:c16="http://schemas.microsoft.com/office/drawing/2014/chart" uri="{C3380CC4-5D6E-409C-BE32-E72D297353CC}">
              <c16:uniqueId val="{00000000-D667-41A8-BC9E-D2D9C5703283}"/>
            </c:ext>
          </c:extLst>
        </c:ser>
        <c:ser>
          <c:idx val="3"/>
          <c:order val="1"/>
          <c:tx>
            <c:strRef>
              <c:f>'Fig 2.18-2.20'!$F$6</c:f>
              <c:strCache>
                <c:ptCount val="1"/>
                <c:pt idx="0">
                  <c:v>% of low income</c:v>
                </c:pt>
              </c:strCache>
            </c:strRef>
          </c:tx>
          <c:spPr>
            <a:ln w="19050" cap="rnd">
              <a:solidFill>
                <a:srgbClr val="202C39"/>
              </a:solidFill>
              <a:prstDash val="sysDot"/>
              <a:round/>
            </a:ln>
            <a:effectLst/>
          </c:spPr>
          <c:marker>
            <c:symbol val="circle"/>
            <c:size val="11"/>
            <c:spPr>
              <a:solidFill>
                <a:srgbClr val="2F3F51"/>
              </a:solidFill>
              <a:ln w="12700">
                <a:noFill/>
              </a:ln>
              <a:effectLst/>
            </c:spPr>
          </c:marker>
          <c:cat>
            <c:multiLvlStrRef>
              <c:f>'Fig 2.18-2.20'!$A$7:$B$17</c:f>
              <c:multiLvlStrCache>
                <c:ptCount val="11"/>
                <c:lvl>
                  <c:pt idx="0">
                    <c:v>2017–18</c:v>
                  </c:pt>
                  <c:pt idx="1">
                    <c:v>2018–19</c:v>
                  </c:pt>
                  <c:pt idx="2">
                    <c:v>2019–20</c:v>
                  </c:pt>
                  <c:pt idx="3">
                    <c:v>2020–21</c:v>
                  </c:pt>
                  <c:pt idx="4">
                    <c:v>2021–22</c:v>
                  </c:pt>
                  <c:pt idx="6">
                    <c:v>2017–18</c:v>
                  </c:pt>
                  <c:pt idx="7">
                    <c:v>2018–19</c:v>
                  </c:pt>
                  <c:pt idx="8">
                    <c:v>2019–20</c:v>
                  </c:pt>
                  <c:pt idx="9">
                    <c:v>2020–21</c:v>
                  </c:pt>
                  <c:pt idx="10">
                    <c:v>2021–22</c:v>
                  </c:pt>
                </c:lvl>
                <c:lvl>
                  <c:pt idx="0">
                    <c:v>AGN (Qld)</c:v>
                  </c:pt>
                  <c:pt idx="6">
                    <c:v>Allgas Energy</c:v>
                  </c:pt>
                </c:lvl>
              </c:multiLvlStrCache>
            </c:multiLvlStrRef>
          </c:cat>
          <c:val>
            <c:numRef>
              <c:f>'Fig 2.18-2.20'!$F$7:$F$17</c:f>
              <c:numCache>
                <c:formatCode>0.0%</c:formatCode>
                <c:ptCount val="11"/>
                <c:pt idx="0">
                  <c:v>1.6802025057360222E-2</c:v>
                </c:pt>
                <c:pt idx="1">
                  <c:v>1.5772594237504576E-2</c:v>
                </c:pt>
                <c:pt idx="2">
                  <c:v>1.4286635322598195E-2</c:v>
                </c:pt>
                <c:pt idx="3">
                  <c:v>1.2940006699070028E-2</c:v>
                </c:pt>
                <c:pt idx="4">
                  <c:v>1.4901008463685804E-2</c:v>
                </c:pt>
                <c:pt idx="6">
                  <c:v>1.8342554401642317E-2</c:v>
                </c:pt>
                <c:pt idx="7">
                  <c:v>1.7166283755723443E-2</c:v>
                </c:pt>
                <c:pt idx="8">
                  <c:v>1.6054073843705802E-2</c:v>
                </c:pt>
                <c:pt idx="9">
                  <c:v>1.5499098532012472E-2</c:v>
                </c:pt>
                <c:pt idx="10">
                  <c:v>1.4912973398893102E-2</c:v>
                </c:pt>
              </c:numCache>
            </c:numRef>
          </c:val>
          <c:smooth val="0"/>
          <c:extLst>
            <c:ext xmlns:c16="http://schemas.microsoft.com/office/drawing/2014/chart" uri="{C3380CC4-5D6E-409C-BE32-E72D297353CC}">
              <c16:uniqueId val="{00000001-D667-41A8-BC9E-D2D9C5703283}"/>
            </c:ext>
          </c:extLst>
        </c:ser>
        <c:dLbls>
          <c:showLegendKey val="0"/>
          <c:showVal val="0"/>
          <c:showCatName val="0"/>
          <c:showSerName val="0"/>
          <c:showPercent val="0"/>
          <c:showBubbleSize val="0"/>
        </c:dLbls>
        <c:marker val="1"/>
        <c:smooth val="0"/>
        <c:axId val="753315368"/>
        <c:axId val="753316024"/>
      </c:lineChart>
      <c:catAx>
        <c:axId val="753315368"/>
        <c:scaling>
          <c:orientation val="minMax"/>
        </c:scaling>
        <c:delete val="1"/>
        <c:axPos val="b"/>
        <c:numFmt formatCode="General" sourceLinked="1"/>
        <c:majorTickMark val="none"/>
        <c:minorTickMark val="none"/>
        <c:tickLblPos val="nextTo"/>
        <c:crossAx val="753316024"/>
        <c:crosses val="autoZero"/>
        <c:auto val="1"/>
        <c:lblAlgn val="ctr"/>
        <c:lblOffset val="100"/>
        <c:noMultiLvlLbl val="0"/>
      </c:catAx>
      <c:valAx>
        <c:axId val="753316024"/>
        <c:scaling>
          <c:orientation val="minMax"/>
        </c:scaling>
        <c:delete val="0"/>
        <c:axPos val="l"/>
        <c:title>
          <c:tx>
            <c:rich>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r>
                  <a:rPr lang="en-US"/>
                  <a:t>Proportion of income</a:t>
                </a:r>
              </a:p>
            </c:rich>
          </c:tx>
          <c:layout>
            <c:manualLayout>
              <c:xMode val="edge"/>
              <c:yMode val="edge"/>
              <c:x val="3.3519207406792545E-3"/>
              <c:y val="0.13664306326183476"/>
            </c:manualLayout>
          </c:layout>
          <c:overlay val="0"/>
          <c:spPr>
            <a:noFill/>
            <a:ln>
              <a:noFill/>
            </a:ln>
            <a:effectLst/>
          </c:spPr>
          <c:txPr>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valAx>
      <c:spPr>
        <a:solidFill>
          <a:schemeClr val="bg2">
            <a:alpha val="30000"/>
          </a:schemeClr>
        </a:solidFill>
        <a:ln>
          <a:noFill/>
        </a:ln>
        <a:effectLst/>
      </c:spPr>
    </c:plotArea>
    <c:legend>
      <c:legendPos val="b"/>
      <c:layout>
        <c:manualLayout>
          <c:xMode val="edge"/>
          <c:yMode val="edge"/>
          <c:x val="0.27085949786425023"/>
          <c:y val="0.87881883570822839"/>
          <c:w val="0.45828100427149954"/>
          <c:h val="0.11573005069541496"/>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321626274124555E-2"/>
          <c:y val="4.787608009672948E-2"/>
          <c:w val="0.87102191800663686"/>
          <c:h val="0.68049305805095472"/>
        </c:manualLayout>
      </c:layout>
      <c:lineChart>
        <c:grouping val="standard"/>
        <c:varyColors val="0"/>
        <c:ser>
          <c:idx val="0"/>
          <c:order val="0"/>
          <c:tx>
            <c:v>AGL Energy</c:v>
          </c:tx>
          <c:spPr>
            <a:ln w="22225" cap="sq">
              <a:solidFill>
                <a:srgbClr val="0B5B88"/>
              </a:solidFill>
              <a:round/>
            </a:ln>
            <a:effectLst/>
          </c:spPr>
          <c:marker>
            <c:symbol val="none"/>
          </c:marker>
          <c:cat>
            <c:multiLvlStrRef>
              <c:f>'Fig 1.3'!$B$19:$F$20</c:f>
              <c:multiLvlStrCache>
                <c:ptCount val="5"/>
                <c:lvl>
                  <c:pt idx="0">
                    <c:v>2017–18</c:v>
                  </c:pt>
                  <c:pt idx="1">
                    <c:v>2018–19</c:v>
                  </c:pt>
                  <c:pt idx="2">
                    <c:v>2019–20</c:v>
                  </c:pt>
                  <c:pt idx="3">
                    <c:v>2020–21</c:v>
                  </c:pt>
                  <c:pt idx="4">
                    <c:v>2021–22</c:v>
                  </c:pt>
                </c:lvl>
                <c:lvl>
                  <c:pt idx="0">
                    <c:v>Gas</c:v>
                  </c:pt>
                </c:lvl>
              </c:multiLvlStrCache>
            </c:multiLvlStrRef>
          </c:cat>
          <c:val>
            <c:numLit>
              <c:formatCode>General</c:formatCode>
              <c:ptCount val="5"/>
              <c:pt idx="0">
                <c:v>0.46405063291139242</c:v>
              </c:pt>
              <c:pt idx="1">
                <c:v>0.41516095534787123</c:v>
              </c:pt>
              <c:pt idx="2">
                <c:v>0.35869326901995174</c:v>
              </c:pt>
              <c:pt idx="3">
                <c:v>0.27947598253275108</c:v>
              </c:pt>
              <c:pt idx="4">
                <c:v>0.3494297500606649</c:v>
              </c:pt>
            </c:numLit>
          </c:val>
          <c:smooth val="0"/>
          <c:extLst>
            <c:ext xmlns:c16="http://schemas.microsoft.com/office/drawing/2014/chart" uri="{C3380CC4-5D6E-409C-BE32-E72D297353CC}">
              <c16:uniqueId val="{00000000-F1A1-42A9-A926-26D9ACBB4443}"/>
            </c:ext>
          </c:extLst>
        </c:ser>
        <c:ser>
          <c:idx val="1"/>
          <c:order val="1"/>
          <c:tx>
            <c:v>EnergyAustralia</c:v>
          </c:tx>
          <c:spPr>
            <a:ln w="22225" cap="sq">
              <a:solidFill>
                <a:srgbClr val="5F9E88"/>
              </a:solidFill>
              <a:round/>
            </a:ln>
            <a:effectLst/>
          </c:spPr>
          <c:marker>
            <c:symbol val="none"/>
          </c:marker>
          <c:cat>
            <c:multiLvlStrRef>
              <c:f>'Fig 1.3'!$B$19:$F$20</c:f>
              <c:multiLvlStrCache>
                <c:ptCount val="5"/>
                <c:lvl>
                  <c:pt idx="0">
                    <c:v>2017–18</c:v>
                  </c:pt>
                  <c:pt idx="1">
                    <c:v>2018–19</c:v>
                  </c:pt>
                  <c:pt idx="2">
                    <c:v>2019–20</c:v>
                  </c:pt>
                  <c:pt idx="3">
                    <c:v>2020–21</c:v>
                  </c:pt>
                  <c:pt idx="4">
                    <c:v>2021–22</c:v>
                  </c:pt>
                </c:lvl>
                <c:lvl>
                  <c:pt idx="0">
                    <c:v>Gas</c:v>
                  </c:pt>
                </c:lvl>
              </c:multiLvlStrCache>
            </c:multiLvlStrRef>
          </c:cat>
          <c:val>
            <c:numLit>
              <c:formatCode>General</c:formatCode>
              <c:ptCount val="5"/>
              <c:pt idx="0">
                <c:v>9.6202531645569619E-2</c:v>
              </c:pt>
              <c:pt idx="1">
                <c:v>0.10404984423676013</c:v>
              </c:pt>
              <c:pt idx="2">
                <c:v>0.11707958780969085</c:v>
              </c:pt>
              <c:pt idx="3">
                <c:v>0.11261778901401977</c:v>
              </c:pt>
              <c:pt idx="4">
                <c:v>0.13904392137830623</c:v>
              </c:pt>
            </c:numLit>
          </c:val>
          <c:smooth val="0"/>
          <c:extLst>
            <c:ext xmlns:c16="http://schemas.microsoft.com/office/drawing/2014/chart" uri="{C3380CC4-5D6E-409C-BE32-E72D297353CC}">
              <c16:uniqueId val="{00000001-F1A1-42A9-A926-26D9ACBB4443}"/>
            </c:ext>
          </c:extLst>
        </c:ser>
        <c:ser>
          <c:idx val="2"/>
          <c:order val="2"/>
          <c:tx>
            <c:v>Origin Energy</c:v>
          </c:tx>
          <c:spPr>
            <a:ln w="22225" cap="sq">
              <a:solidFill>
                <a:srgbClr val="E0601F"/>
              </a:solidFill>
              <a:round/>
            </a:ln>
            <a:effectLst/>
          </c:spPr>
          <c:marker>
            <c:symbol val="none"/>
          </c:marker>
          <c:cat>
            <c:multiLvlStrRef>
              <c:f>'Fig 1.3'!$B$19:$F$20</c:f>
              <c:multiLvlStrCache>
                <c:ptCount val="5"/>
                <c:lvl>
                  <c:pt idx="0">
                    <c:v>2017–18</c:v>
                  </c:pt>
                  <c:pt idx="1">
                    <c:v>2018–19</c:v>
                  </c:pt>
                  <c:pt idx="2">
                    <c:v>2019–20</c:v>
                  </c:pt>
                  <c:pt idx="3">
                    <c:v>2020–21</c:v>
                  </c:pt>
                  <c:pt idx="4">
                    <c:v>2021–22</c:v>
                  </c:pt>
                </c:lvl>
                <c:lvl>
                  <c:pt idx="0">
                    <c:v>Gas</c:v>
                  </c:pt>
                </c:lvl>
              </c:multiLvlStrCache>
            </c:multiLvlStrRef>
          </c:cat>
          <c:val>
            <c:numLit>
              <c:formatCode>General</c:formatCode>
              <c:ptCount val="5"/>
              <c:pt idx="0">
                <c:v>0.43291139240506327</c:v>
              </c:pt>
              <c:pt idx="1">
                <c:v>0.43883696780893044</c:v>
              </c:pt>
              <c:pt idx="2">
                <c:v>0.46787985090988821</c:v>
              </c:pt>
              <c:pt idx="3">
                <c:v>0.51022753390025277</c:v>
              </c:pt>
              <c:pt idx="4">
                <c:v>0.46493569521960687</c:v>
              </c:pt>
            </c:numLit>
          </c:val>
          <c:smooth val="0"/>
          <c:extLst>
            <c:ext xmlns:c16="http://schemas.microsoft.com/office/drawing/2014/chart" uri="{C3380CC4-5D6E-409C-BE32-E72D297353CC}">
              <c16:uniqueId val="{00000002-F1A1-42A9-A926-26D9ACBB4443}"/>
            </c:ext>
          </c:extLst>
        </c:ser>
        <c:ser>
          <c:idx val="3"/>
          <c:order val="3"/>
          <c:tx>
            <c:v>ActewAGL</c:v>
          </c:tx>
          <c:spPr>
            <a:ln w="22225" cap="sq">
              <a:solidFill>
                <a:srgbClr val="A38FBE"/>
              </a:solidFill>
              <a:round/>
            </a:ln>
            <a:effectLst/>
          </c:spPr>
          <c:marker>
            <c:symbol val="none"/>
          </c:marker>
          <c:cat>
            <c:multiLvlStrRef>
              <c:f>'Fig 1.3'!$B$19:$F$20</c:f>
              <c:multiLvlStrCache>
                <c:ptCount val="5"/>
                <c:lvl>
                  <c:pt idx="0">
                    <c:v>2017–18</c:v>
                  </c:pt>
                  <c:pt idx="1">
                    <c:v>2018–19</c:v>
                  </c:pt>
                  <c:pt idx="2">
                    <c:v>2019–20</c:v>
                  </c:pt>
                  <c:pt idx="3">
                    <c:v>2020–21</c:v>
                  </c:pt>
                  <c:pt idx="4">
                    <c:v>2021–22</c:v>
                  </c:pt>
                </c:lvl>
                <c:lvl>
                  <c:pt idx="0">
                    <c:v>Gas</c:v>
                  </c:pt>
                </c:lvl>
              </c:multiLvlStrCache>
            </c:multiLvlStrRef>
          </c:cat>
          <c:val>
            <c:numLit>
              <c:formatCode>General</c:formatCode>
              <c:ptCount val="5"/>
              <c:pt idx="0">
                <c:v>5.3164556962025317E-3</c:v>
              </c:pt>
              <c:pt idx="1">
                <c:v>3.9460020768431981E-3</c:v>
              </c:pt>
              <c:pt idx="2">
                <c:v>3.0695023021267264E-3</c:v>
              </c:pt>
              <c:pt idx="3">
                <c:v>1.8386577798207308E-3</c:v>
              </c:pt>
              <c:pt idx="4">
                <c:v>4.8531909730647905E-3</c:v>
              </c:pt>
            </c:numLit>
          </c:val>
          <c:smooth val="0"/>
          <c:extLst>
            <c:ext xmlns:c16="http://schemas.microsoft.com/office/drawing/2014/chart" uri="{C3380CC4-5D6E-409C-BE32-E72D297353CC}">
              <c16:uniqueId val="{00000003-F1A1-42A9-A926-26D9ACBB4443}"/>
            </c:ext>
          </c:extLst>
        </c:ser>
        <c:ser>
          <c:idx val="4"/>
          <c:order val="4"/>
          <c:tx>
            <c:v>Tier 2 retailers</c:v>
          </c:tx>
          <c:spPr>
            <a:ln w="22225" cap="sq">
              <a:solidFill>
                <a:srgbClr val="FBA927"/>
              </a:solidFill>
              <a:round/>
            </a:ln>
            <a:effectLst/>
          </c:spPr>
          <c:marker>
            <c:symbol val="none"/>
          </c:marker>
          <c:cat>
            <c:multiLvlStrRef>
              <c:f>'Fig 1.3'!$B$19:$F$20</c:f>
              <c:multiLvlStrCache>
                <c:ptCount val="5"/>
                <c:lvl>
                  <c:pt idx="0">
                    <c:v>2017–18</c:v>
                  </c:pt>
                  <c:pt idx="1">
                    <c:v>2018–19</c:v>
                  </c:pt>
                  <c:pt idx="2">
                    <c:v>2019–20</c:v>
                  </c:pt>
                  <c:pt idx="3">
                    <c:v>2020–21</c:v>
                  </c:pt>
                  <c:pt idx="4">
                    <c:v>2021–22</c:v>
                  </c:pt>
                </c:lvl>
                <c:lvl>
                  <c:pt idx="0">
                    <c:v>Gas</c:v>
                  </c:pt>
                </c:lvl>
              </c:multiLvlStrCache>
            </c:multiLvlStrRef>
          </c:cat>
          <c:val>
            <c:numLit>
              <c:formatCode>General</c:formatCode>
              <c:ptCount val="5"/>
              <c:pt idx="0">
                <c:v>1.5189873417721519E-3</c:v>
              </c:pt>
              <c:pt idx="1">
                <c:v>3.8006230529595016E-2</c:v>
              </c:pt>
              <c:pt idx="2">
                <c:v>5.3277789958342467E-2</c:v>
              </c:pt>
              <c:pt idx="3">
                <c:v>9.5840036773155599E-2</c:v>
              </c:pt>
              <c:pt idx="4">
                <c:v>4.1737442368357192E-2</c:v>
              </c:pt>
            </c:numLit>
          </c:val>
          <c:smooth val="0"/>
          <c:extLst>
            <c:ext xmlns:c16="http://schemas.microsoft.com/office/drawing/2014/chart" uri="{C3380CC4-5D6E-409C-BE32-E72D297353CC}">
              <c16:uniqueId val="{00000004-F1A1-42A9-A926-26D9ACBB4443}"/>
            </c:ext>
          </c:extLst>
        </c:ser>
        <c:dLbls>
          <c:showLegendKey val="0"/>
          <c:showVal val="0"/>
          <c:showCatName val="0"/>
          <c:showSerName val="0"/>
          <c:showPercent val="0"/>
          <c:showBubbleSize val="0"/>
        </c:dLbls>
        <c:smooth val="0"/>
        <c:axId val="744696320"/>
        <c:axId val="744702552"/>
      </c:lineChart>
      <c:catAx>
        <c:axId val="74469632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44702552"/>
        <c:crosses val="autoZero"/>
        <c:auto val="1"/>
        <c:lblAlgn val="ctr"/>
        <c:lblOffset val="100"/>
        <c:noMultiLvlLbl val="0"/>
      </c:catAx>
      <c:valAx>
        <c:axId val="744702552"/>
        <c:scaling>
          <c:orientation val="minMax"/>
        </c:scaling>
        <c:delete val="1"/>
        <c:axPos val="l"/>
        <c:majorGridlines>
          <c:spPr>
            <a:ln w="9525" cap="flat" cmpd="sng" algn="ctr">
              <a:solidFill>
                <a:schemeClr val="bg1"/>
              </a:solidFill>
              <a:round/>
            </a:ln>
            <a:effectLst/>
          </c:spPr>
        </c:majorGridlines>
        <c:numFmt formatCode="0%" sourceLinked="0"/>
        <c:majorTickMark val="none"/>
        <c:minorTickMark val="none"/>
        <c:tickLblPos val="nextTo"/>
        <c:crossAx val="744696320"/>
        <c:crosses val="autoZero"/>
        <c:crossBetween val="between"/>
        <c:majorUnit val="0.1"/>
      </c:valAx>
      <c:spPr>
        <a:solidFill>
          <a:schemeClr val="bg2">
            <a:alpha val="30000"/>
          </a:schemeClr>
        </a:solidFill>
        <a:ln>
          <a:noFill/>
        </a:ln>
        <a:effectLst/>
      </c:spPr>
    </c:plotArea>
    <c:plotVisOnly val="1"/>
    <c:dispBlanksAs val="gap"/>
    <c:showDLblsOverMax val="0"/>
  </c:chart>
  <c:spPr>
    <a:no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81132712694775E-2"/>
          <c:y val="7.5294753418520211E-2"/>
          <c:w val="0.86507730946149342"/>
          <c:h val="0.8350636904415687"/>
        </c:manualLayout>
      </c:layout>
      <c:barChart>
        <c:barDir val="col"/>
        <c:grouping val="clustered"/>
        <c:varyColors val="0"/>
        <c:dLbls>
          <c:showLegendKey val="0"/>
          <c:showVal val="0"/>
          <c:showCatName val="0"/>
          <c:showSerName val="0"/>
          <c:showPercent val="0"/>
          <c:showBubbleSize val="0"/>
        </c:dLbls>
        <c:gapWidth val="20"/>
        <c:axId val="753315368"/>
        <c:axId val="753316024"/>
        <c:extLst/>
      </c:barChart>
      <c:lineChart>
        <c:grouping val="standard"/>
        <c:varyColors val="0"/>
        <c:ser>
          <c:idx val="1"/>
          <c:order val="0"/>
          <c:tx>
            <c:strRef>
              <c:f>'Fig 2.18-2.20'!$D$18</c:f>
              <c:strCache>
                <c:ptCount val="1"/>
                <c:pt idx="0">
                  <c:v>% of average income</c:v>
                </c:pt>
              </c:strCache>
            </c:strRef>
          </c:tx>
          <c:spPr>
            <a:ln w="19050" cap="rnd">
              <a:solidFill>
                <a:schemeClr val="accent2"/>
              </a:solidFill>
              <a:prstDash val="sysDot"/>
              <a:round/>
            </a:ln>
            <a:effectLst/>
          </c:spPr>
          <c:marker>
            <c:symbol val="circle"/>
            <c:size val="11"/>
            <c:spPr>
              <a:solidFill>
                <a:srgbClr val="5F9E88"/>
              </a:solidFill>
              <a:ln w="12700">
                <a:noFill/>
              </a:ln>
              <a:effectLst/>
            </c:spPr>
          </c:marker>
          <c:cat>
            <c:multiLvlStrRef>
              <c:f>'Fig 2.18-2.20'!$A$19:$B$35</c:f>
              <c:multiLvlStrCache>
                <c:ptCount val="17"/>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lvl>
                <c:lvl>
                  <c:pt idx="0">
                    <c:v>Jemena Gas Networks</c:v>
                  </c:pt>
                  <c:pt idx="6">
                    <c:v>Evoenergy</c:v>
                  </c:pt>
                  <c:pt idx="12">
                    <c:v>AGN (SA)</c:v>
                  </c:pt>
                </c:lvl>
              </c:multiLvlStrCache>
            </c:multiLvlStrRef>
          </c:cat>
          <c:val>
            <c:numRef>
              <c:f>'Fig 2.18-2.20'!$D$19:$D$35</c:f>
              <c:numCache>
                <c:formatCode>0.0%</c:formatCode>
                <c:ptCount val="17"/>
                <c:pt idx="0">
                  <c:v>7.6826251741016361E-3</c:v>
                </c:pt>
                <c:pt idx="1">
                  <c:v>7.4711136435580867E-3</c:v>
                </c:pt>
                <c:pt idx="2">
                  <c:v>7.5135692061774548E-3</c:v>
                </c:pt>
                <c:pt idx="3">
                  <c:v>7.0994144156673843E-3</c:v>
                </c:pt>
                <c:pt idx="4">
                  <c:v>7.0327755429285925E-3</c:v>
                </c:pt>
                <c:pt idx="6">
                  <c:v>1.2339487680451398E-2</c:v>
                </c:pt>
                <c:pt idx="7">
                  <c:v>1.1560633902704233E-2</c:v>
                </c:pt>
                <c:pt idx="8">
                  <c:v>1.1246957835712031E-2</c:v>
                </c:pt>
                <c:pt idx="9">
                  <c:v>1.1146127119084437E-2</c:v>
                </c:pt>
                <c:pt idx="10">
                  <c:v>1.0766364929895742E-2</c:v>
                </c:pt>
                <c:pt idx="12">
                  <c:v>1.0955948915995732E-2</c:v>
                </c:pt>
                <c:pt idx="13">
                  <c:v>1.0686285788787487E-2</c:v>
                </c:pt>
                <c:pt idx="14">
                  <c:v>1.0837871371308018E-2</c:v>
                </c:pt>
                <c:pt idx="15">
                  <c:v>1.0647633299905727E-2</c:v>
                </c:pt>
                <c:pt idx="16">
                  <c:v>1.0325675485276374E-2</c:v>
                </c:pt>
              </c:numCache>
            </c:numRef>
          </c:val>
          <c:smooth val="0"/>
          <c:extLst>
            <c:ext xmlns:c16="http://schemas.microsoft.com/office/drawing/2014/chart" uri="{C3380CC4-5D6E-409C-BE32-E72D297353CC}">
              <c16:uniqueId val="{00000000-834A-45F8-8982-2948D1AFE219}"/>
            </c:ext>
          </c:extLst>
        </c:ser>
        <c:ser>
          <c:idx val="3"/>
          <c:order val="1"/>
          <c:tx>
            <c:strRef>
              <c:f>'Fig 2.18-2.20'!$F$18</c:f>
              <c:strCache>
                <c:ptCount val="1"/>
                <c:pt idx="0">
                  <c:v>% of low income</c:v>
                </c:pt>
              </c:strCache>
            </c:strRef>
          </c:tx>
          <c:spPr>
            <a:ln w="19050" cap="rnd">
              <a:solidFill>
                <a:srgbClr val="202C39"/>
              </a:solidFill>
              <a:prstDash val="sysDot"/>
              <a:round/>
            </a:ln>
            <a:effectLst/>
          </c:spPr>
          <c:marker>
            <c:symbol val="circle"/>
            <c:size val="11"/>
            <c:spPr>
              <a:solidFill>
                <a:srgbClr val="2F3F51"/>
              </a:solidFill>
              <a:ln w="12700">
                <a:noFill/>
              </a:ln>
              <a:effectLst/>
            </c:spPr>
          </c:marker>
          <c:cat>
            <c:multiLvlStrRef>
              <c:f>'Fig 2.18-2.20'!$A$19:$B$35</c:f>
              <c:multiLvlStrCache>
                <c:ptCount val="17"/>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lvl>
                <c:lvl>
                  <c:pt idx="0">
                    <c:v>Jemena Gas Networks</c:v>
                  </c:pt>
                  <c:pt idx="6">
                    <c:v>Evoenergy</c:v>
                  </c:pt>
                  <c:pt idx="12">
                    <c:v>AGN (SA)</c:v>
                  </c:pt>
                </c:lvl>
              </c:multiLvlStrCache>
            </c:multiLvlStrRef>
          </c:cat>
          <c:val>
            <c:numRef>
              <c:f>'Fig 2.18-2.20'!$F$19:$F$35</c:f>
              <c:numCache>
                <c:formatCode>0.0%</c:formatCode>
                <c:ptCount val="17"/>
                <c:pt idx="0">
                  <c:v>1.9237467564693373E-2</c:v>
                </c:pt>
                <c:pt idx="1">
                  <c:v>1.8299957758670434E-2</c:v>
                </c:pt>
                <c:pt idx="2">
                  <c:v>1.8126253256823821E-2</c:v>
                </c:pt>
                <c:pt idx="3">
                  <c:v>1.6989575446678996E-2</c:v>
                </c:pt>
                <c:pt idx="4">
                  <c:v>1.7522248102181524E-2</c:v>
                </c:pt>
                <c:pt idx="6">
                  <c:v>2.7524195868966594E-2</c:v>
                </c:pt>
                <c:pt idx="7">
                  <c:v>2.5027230273540521E-2</c:v>
                </c:pt>
                <c:pt idx="8">
                  <c:v>2.3489672531425441E-2</c:v>
                </c:pt>
                <c:pt idx="9">
                  <c:v>2.3020535675867228E-2</c:v>
                </c:pt>
                <c:pt idx="10">
                  <c:v>2.2535240447803872E-2</c:v>
                </c:pt>
                <c:pt idx="12">
                  <c:v>2.3906769073655104E-2</c:v>
                </c:pt>
                <c:pt idx="13">
                  <c:v>2.3671218790941424E-2</c:v>
                </c:pt>
                <c:pt idx="14">
                  <c:v>2.4429884206408195E-2</c:v>
                </c:pt>
                <c:pt idx="15">
                  <c:v>2.3915296622700359E-2</c:v>
                </c:pt>
                <c:pt idx="16">
                  <c:v>2.3487000222468069E-2</c:v>
                </c:pt>
              </c:numCache>
            </c:numRef>
          </c:val>
          <c:smooth val="0"/>
          <c:extLst>
            <c:ext xmlns:c16="http://schemas.microsoft.com/office/drawing/2014/chart" uri="{C3380CC4-5D6E-409C-BE32-E72D297353CC}">
              <c16:uniqueId val="{00000001-834A-45F8-8982-2948D1AFE219}"/>
            </c:ext>
          </c:extLst>
        </c:ser>
        <c:dLbls>
          <c:showLegendKey val="0"/>
          <c:showVal val="0"/>
          <c:showCatName val="0"/>
          <c:showSerName val="0"/>
          <c:showPercent val="0"/>
          <c:showBubbleSize val="0"/>
        </c:dLbls>
        <c:marker val="1"/>
        <c:smooth val="0"/>
        <c:axId val="753315368"/>
        <c:axId val="753316024"/>
      </c:lineChart>
      <c:catAx>
        <c:axId val="753315368"/>
        <c:scaling>
          <c:orientation val="minMax"/>
        </c:scaling>
        <c:delete val="1"/>
        <c:axPos val="b"/>
        <c:numFmt formatCode="General" sourceLinked="1"/>
        <c:majorTickMark val="none"/>
        <c:minorTickMark val="none"/>
        <c:tickLblPos val="nextTo"/>
        <c:crossAx val="753316024"/>
        <c:crosses val="autoZero"/>
        <c:auto val="1"/>
        <c:lblAlgn val="ctr"/>
        <c:lblOffset val="100"/>
        <c:noMultiLvlLbl val="0"/>
      </c:catAx>
      <c:valAx>
        <c:axId val="753316024"/>
        <c:scaling>
          <c:orientation val="minMax"/>
        </c:scaling>
        <c:delete val="0"/>
        <c:axPos val="l"/>
        <c:title>
          <c:tx>
            <c:rich>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r>
                  <a:rPr lang="en-US"/>
                  <a:t>Proportion of income</a:t>
                </a:r>
              </a:p>
            </c:rich>
          </c:tx>
          <c:layout>
            <c:manualLayout>
              <c:xMode val="edge"/>
              <c:yMode val="edge"/>
              <c:x val="3.3274386968886118E-3"/>
              <c:y val="0.11592242013349634"/>
            </c:manualLayout>
          </c:layout>
          <c:overlay val="0"/>
          <c:spPr>
            <a:noFill/>
            <a:ln>
              <a:noFill/>
            </a:ln>
            <a:effectLst/>
          </c:spPr>
          <c:txPr>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valAx>
      <c:spPr>
        <a:solidFill>
          <a:schemeClr val="bg2">
            <a:alpha val="30000"/>
          </a:schemeClr>
        </a:solidFill>
        <a:ln>
          <a:noFill/>
        </a:ln>
        <a:effectLst/>
      </c:spPr>
    </c:plotArea>
    <c:legend>
      <c:legendPos val="b"/>
      <c:layout>
        <c:manualLayout>
          <c:xMode val="edge"/>
          <c:yMode val="edge"/>
          <c:x val="0.27247354009634972"/>
          <c:y val="0.88488398950131231"/>
          <c:w val="0.45889110348923406"/>
          <c:h val="0.11414300870476654"/>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21144340604153"/>
          <c:y val="3.6618210064421099E-2"/>
          <c:w val="0.86080262436916799"/>
          <c:h val="0.52740242756761446"/>
        </c:manualLayout>
      </c:layout>
      <c:barChart>
        <c:barDir val="col"/>
        <c:grouping val="clustered"/>
        <c:varyColors val="0"/>
        <c:ser>
          <c:idx val="0"/>
          <c:order val="0"/>
          <c:tx>
            <c:strRef>
              <c:f>'Fig 2.18-2.20'!$C$18</c:f>
              <c:strCache>
                <c:ptCount val="1"/>
                <c:pt idx="0">
                  <c:v>Annual cost, average income</c:v>
                </c:pt>
              </c:strCache>
            </c:strRef>
          </c:tx>
          <c:spPr>
            <a:solidFill>
              <a:srgbClr val="5F9E88"/>
            </a:solidFill>
            <a:ln>
              <a:noFill/>
            </a:ln>
            <a:effectLst/>
          </c:spPr>
          <c:invertIfNegative val="0"/>
          <c:cat>
            <c:multiLvlStrRef>
              <c:f>'Fig 2.18-2.20'!$A$19:$B$35</c:f>
              <c:multiLvlStrCache>
                <c:ptCount val="17"/>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lvl>
                <c:lvl>
                  <c:pt idx="0">
                    <c:v>Jemena Gas Networks</c:v>
                  </c:pt>
                  <c:pt idx="6">
                    <c:v>Evoenergy</c:v>
                  </c:pt>
                  <c:pt idx="12">
                    <c:v>AGN (SA)</c:v>
                  </c:pt>
                </c:lvl>
              </c:multiLvlStrCache>
            </c:multiLvlStrRef>
          </c:cat>
          <c:val>
            <c:numRef>
              <c:f>'Fig 2.18-2.20'!$C$19:$C$35</c:f>
              <c:numCache>
                <c:formatCode>#,##0</c:formatCode>
                <c:ptCount val="17"/>
                <c:pt idx="0">
                  <c:v>772.22675200000003</c:v>
                </c:pt>
                <c:pt idx="1">
                  <c:v>755.23993599999994</c:v>
                </c:pt>
                <c:pt idx="2">
                  <c:v>763.82944550000002</c:v>
                </c:pt>
                <c:pt idx="3">
                  <c:v>732.57483816000013</c:v>
                </c:pt>
                <c:pt idx="4">
                  <c:v>765.43505280000011</c:v>
                </c:pt>
                <c:pt idx="5">
                  <c:v>0</c:v>
                </c:pt>
                <c:pt idx="6">
                  <c:v>1382.1213361120001</c:v>
                </c:pt>
                <c:pt idx="7">
                  <c:v>1342.675142727875</c:v>
                </c:pt>
                <c:pt idx="8">
                  <c:v>1352.7391006481002</c:v>
                </c:pt>
                <c:pt idx="9">
                  <c:v>1368.7363039493</c:v>
                </c:pt>
                <c:pt idx="10">
                  <c:v>1415.712136846</c:v>
                </c:pt>
                <c:pt idx="11">
                  <c:v>0</c:v>
                </c:pt>
                <c:pt idx="12">
                  <c:v>903.55901900000003</c:v>
                </c:pt>
                <c:pt idx="13">
                  <c:v>901.60193200000015</c:v>
                </c:pt>
                <c:pt idx="14">
                  <c:v>934.96148746000017</c:v>
                </c:pt>
                <c:pt idx="15">
                  <c:v>932.31930000000023</c:v>
                </c:pt>
                <c:pt idx="16">
                  <c:v>956.96568605000016</c:v>
                </c:pt>
              </c:numCache>
            </c:numRef>
          </c:val>
          <c:extLst>
            <c:ext xmlns:c16="http://schemas.microsoft.com/office/drawing/2014/chart" uri="{C3380CC4-5D6E-409C-BE32-E72D297353CC}">
              <c16:uniqueId val="{00000000-CAEC-4B37-AD52-DA98E6D1E934}"/>
            </c:ext>
          </c:extLst>
        </c:ser>
        <c:ser>
          <c:idx val="2"/>
          <c:order val="1"/>
          <c:tx>
            <c:strRef>
              <c:f>'Fig 2.18-2.20'!$E$18</c:f>
              <c:strCache>
                <c:ptCount val="1"/>
                <c:pt idx="0">
                  <c:v>Annual cost, low income</c:v>
                </c:pt>
              </c:strCache>
            </c:strRef>
          </c:tx>
          <c:spPr>
            <a:solidFill>
              <a:srgbClr val="2F3F51"/>
            </a:solidFill>
            <a:ln>
              <a:solidFill>
                <a:srgbClr val="2F3F51"/>
              </a:solidFill>
            </a:ln>
            <a:effectLst/>
          </c:spPr>
          <c:invertIfNegative val="0"/>
          <c:cat>
            <c:multiLvlStrRef>
              <c:f>'Fig 2.18-2.20'!$A$19:$B$35</c:f>
              <c:multiLvlStrCache>
                <c:ptCount val="17"/>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lvl>
                <c:lvl>
                  <c:pt idx="0">
                    <c:v>Jemena Gas Networks</c:v>
                  </c:pt>
                  <c:pt idx="6">
                    <c:v>Evoenergy</c:v>
                  </c:pt>
                  <c:pt idx="12">
                    <c:v>AGN (SA)</c:v>
                  </c:pt>
                </c:lvl>
              </c:multiLvlStrCache>
            </c:multiLvlStrRef>
          </c:cat>
          <c:val>
            <c:numRef>
              <c:f>'Fig 2.18-2.20'!$E$19:$E$35</c:f>
              <c:numCache>
                <c:formatCode>#,##0</c:formatCode>
                <c:ptCount val="17"/>
                <c:pt idx="0">
                  <c:v>651.22675200000003</c:v>
                </c:pt>
                <c:pt idx="1">
                  <c:v>634.23993599999994</c:v>
                </c:pt>
                <c:pt idx="2">
                  <c:v>642.82944550000002</c:v>
                </c:pt>
                <c:pt idx="3">
                  <c:v>611.57483816000013</c:v>
                </c:pt>
                <c:pt idx="4">
                  <c:v>655.43505280000011</c:v>
                </c:pt>
                <c:pt idx="6">
                  <c:v>1180.7880027786669</c:v>
                </c:pt>
                <c:pt idx="7">
                  <c:v>1141.3418093945418</c:v>
                </c:pt>
                <c:pt idx="8">
                  <c:v>1134.7391006481002</c:v>
                </c:pt>
                <c:pt idx="9">
                  <c:v>1135.4063039493001</c:v>
                </c:pt>
                <c:pt idx="10">
                  <c:v>1165.712136846</c:v>
                </c:pt>
                <c:pt idx="12">
                  <c:v>760.80901900000003</c:v>
                </c:pt>
                <c:pt idx="13">
                  <c:v>758.85193200000015</c:v>
                </c:pt>
                <c:pt idx="14">
                  <c:v>788.88982079333346</c:v>
                </c:pt>
                <c:pt idx="15">
                  <c:v>783.8493000000002</c:v>
                </c:pt>
                <c:pt idx="16">
                  <c:v>802.76568605000011</c:v>
                </c:pt>
              </c:numCache>
            </c:numRef>
          </c:val>
          <c:extLst>
            <c:ext xmlns:c16="http://schemas.microsoft.com/office/drawing/2014/chart" uri="{C3380CC4-5D6E-409C-BE32-E72D297353CC}">
              <c16:uniqueId val="{00000001-CAEC-4B37-AD52-DA98E6D1E934}"/>
            </c:ext>
          </c:extLst>
        </c:ser>
        <c:dLbls>
          <c:showLegendKey val="0"/>
          <c:showVal val="0"/>
          <c:showCatName val="0"/>
          <c:showSerName val="0"/>
          <c:showPercent val="0"/>
          <c:showBubbleSize val="0"/>
        </c:dLbls>
        <c:gapWidth val="20"/>
        <c:axId val="753315368"/>
        <c:axId val="753316024"/>
      </c:barChart>
      <c:lineChart>
        <c:grouping val="standard"/>
        <c:varyColors val="0"/>
        <c:dLbls>
          <c:showLegendKey val="0"/>
          <c:showVal val="0"/>
          <c:showCatName val="0"/>
          <c:showSerName val="0"/>
          <c:showPercent val="0"/>
          <c:showBubbleSize val="0"/>
        </c:dLbls>
        <c:marker val="1"/>
        <c:smooth val="0"/>
        <c:axId val="753218608"/>
        <c:axId val="753210736"/>
        <c:extLst/>
      </c:lineChart>
      <c:catAx>
        <c:axId val="753315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Annual cost</a:t>
                </a:r>
              </a:p>
            </c:rich>
          </c:tx>
          <c:layout>
            <c:manualLayout>
              <c:xMode val="edge"/>
              <c:yMode val="edge"/>
              <c:x val="8.7758453475494137E-3"/>
              <c:y val="0.2069213518569375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majorUnit val="400"/>
      </c:valAx>
      <c:valAx>
        <c:axId val="753210736"/>
        <c:scaling>
          <c:orientation val="minMax"/>
          <c:max val="6.2600000000000017E-2"/>
          <c:min val="0"/>
        </c:scaling>
        <c:delete val="0"/>
        <c:axPos val="r"/>
        <c:numFmt formatCode="0%" sourceLinked="0"/>
        <c:majorTickMark val="out"/>
        <c:minorTickMark val="none"/>
        <c:tickLblPos val="nextTo"/>
        <c:spPr>
          <a:solidFill>
            <a:schemeClr val="bg1"/>
          </a:solidFill>
          <a:ln>
            <a:noFill/>
          </a:ln>
          <a:effectLst/>
        </c:spPr>
        <c:txPr>
          <a:bodyPr rot="-6000000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753218608"/>
        <c:crosses val="max"/>
        <c:crossBetween val="between"/>
      </c:valAx>
      <c:catAx>
        <c:axId val="753218608"/>
        <c:scaling>
          <c:orientation val="minMax"/>
        </c:scaling>
        <c:delete val="1"/>
        <c:axPos val="b"/>
        <c:numFmt formatCode="General" sourceLinked="1"/>
        <c:majorTickMark val="out"/>
        <c:minorTickMark val="none"/>
        <c:tickLblPos val="nextTo"/>
        <c:crossAx val="75321073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5858715004961463"/>
          <c:y val="0.89638292186416657"/>
          <c:w val="0.48282569990077062"/>
          <c:h val="8.797685739936379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3405163637033"/>
          <c:y val="3.0662251313942929E-2"/>
          <c:w val="0.86163051529050549"/>
          <c:h val="0.58710719297762859"/>
        </c:manualLayout>
      </c:layout>
      <c:barChart>
        <c:barDir val="col"/>
        <c:grouping val="clustered"/>
        <c:varyColors val="0"/>
        <c:ser>
          <c:idx val="0"/>
          <c:order val="0"/>
          <c:tx>
            <c:strRef>
              <c:f>'Fig 2.18-2.20'!$C$36</c:f>
              <c:strCache>
                <c:ptCount val="1"/>
                <c:pt idx="0">
                  <c:v>Annual cost, average income</c:v>
                </c:pt>
              </c:strCache>
            </c:strRef>
          </c:tx>
          <c:spPr>
            <a:solidFill>
              <a:srgbClr val="5F9E88"/>
            </a:solidFill>
            <a:ln>
              <a:solidFill>
                <a:srgbClr val="5F9E88"/>
              </a:solidFill>
            </a:ln>
            <a:effectLst/>
          </c:spPr>
          <c:invertIfNegative val="0"/>
          <c:cat>
            <c:multiLvlStrRef>
              <c:f>'Fig 2.18-2.20'!$A$37:$B$53</c:f>
              <c:multiLvlStrCache>
                <c:ptCount val="17"/>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lvl>
                <c:lvl>
                  <c:pt idx="0">
                    <c:v>Multinet Gas</c:v>
                  </c:pt>
                  <c:pt idx="6">
                    <c:v>AusNet Gas Services</c:v>
                  </c:pt>
                  <c:pt idx="12">
                    <c:v>AGN (Vic)</c:v>
                  </c:pt>
                </c:lvl>
              </c:multiLvlStrCache>
            </c:multiLvlStrRef>
          </c:cat>
          <c:val>
            <c:numRef>
              <c:f>'Fig 2.18-2.20'!$C$37:$C$53</c:f>
              <c:numCache>
                <c:formatCode>#,##0</c:formatCode>
                <c:ptCount val="17"/>
                <c:pt idx="0">
                  <c:v>1317.2641945205478</c:v>
                </c:pt>
                <c:pt idx="1">
                  <c:v>1332.0551184931505</c:v>
                </c:pt>
                <c:pt idx="2">
                  <c:v>1303.704</c:v>
                </c:pt>
                <c:pt idx="3">
                  <c:v>1299.06</c:v>
                </c:pt>
                <c:pt idx="4">
                  <c:v>1418.1306144999999</c:v>
                </c:pt>
                <c:pt idx="6">
                  <c:v>1302.1996493150684</c:v>
                </c:pt>
                <c:pt idx="7">
                  <c:v>1325.8826306301371</c:v>
                </c:pt>
                <c:pt idx="8">
                  <c:v>1288.3095000000001</c:v>
                </c:pt>
                <c:pt idx="9">
                  <c:v>1264.645</c:v>
                </c:pt>
                <c:pt idx="10">
                  <c:v>1377.5970000000002</c:v>
                </c:pt>
                <c:pt idx="12">
                  <c:v>1343.6339671232877</c:v>
                </c:pt>
                <c:pt idx="13">
                  <c:v>1374.8378379999999</c:v>
                </c:pt>
                <c:pt idx="14">
                  <c:v>1355.2469999999998</c:v>
                </c:pt>
                <c:pt idx="15">
                  <c:v>1273.5450000000001</c:v>
                </c:pt>
                <c:pt idx="16">
                  <c:v>1393.1213965000002</c:v>
                </c:pt>
              </c:numCache>
            </c:numRef>
          </c:val>
          <c:extLst>
            <c:ext xmlns:c16="http://schemas.microsoft.com/office/drawing/2014/chart" uri="{C3380CC4-5D6E-409C-BE32-E72D297353CC}">
              <c16:uniqueId val="{00000000-4573-4CC6-A504-C68F11ED6C10}"/>
            </c:ext>
          </c:extLst>
        </c:ser>
        <c:ser>
          <c:idx val="2"/>
          <c:order val="1"/>
          <c:tx>
            <c:strRef>
              <c:f>'Fig 2.18-2.20'!$E$36</c:f>
              <c:strCache>
                <c:ptCount val="1"/>
                <c:pt idx="0">
                  <c:v>Annual cost, low income</c:v>
                </c:pt>
              </c:strCache>
            </c:strRef>
          </c:tx>
          <c:spPr>
            <a:solidFill>
              <a:srgbClr val="2F3F51"/>
            </a:solidFill>
            <a:ln>
              <a:solidFill>
                <a:srgbClr val="2F3F51"/>
              </a:solidFill>
            </a:ln>
            <a:effectLst/>
          </c:spPr>
          <c:invertIfNegative val="0"/>
          <c:cat>
            <c:multiLvlStrRef>
              <c:f>'Fig 2.18-2.20'!$A$37:$B$53</c:f>
              <c:multiLvlStrCache>
                <c:ptCount val="17"/>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lvl>
                <c:lvl>
                  <c:pt idx="0">
                    <c:v>Multinet Gas</c:v>
                  </c:pt>
                  <c:pt idx="6">
                    <c:v>AusNet Gas Services</c:v>
                  </c:pt>
                  <c:pt idx="12">
                    <c:v>AGN (Vic)</c:v>
                  </c:pt>
                </c:lvl>
              </c:multiLvlStrCache>
            </c:multiLvlStrRef>
          </c:cat>
          <c:val>
            <c:numRef>
              <c:f>'Fig 2.18-2.20'!$E$37:$E$53</c:f>
              <c:numCache>
                <c:formatCode>#,##0</c:formatCode>
                <c:ptCount val="17"/>
                <c:pt idx="0">
                  <c:v>1212.9235775</c:v>
                </c:pt>
                <c:pt idx="1">
                  <c:v>1226.4202956249999</c:v>
                </c:pt>
                <c:pt idx="2">
                  <c:v>1200.5499</c:v>
                </c:pt>
                <c:pt idx="3">
                  <c:v>1196.3122499999999</c:v>
                </c:pt>
                <c:pt idx="4">
                  <c:v>1304.9641857312499</c:v>
                </c:pt>
                <c:pt idx="6">
                  <c:v>1199.1771799999999</c:v>
                </c:pt>
                <c:pt idx="7">
                  <c:v>1220.7879004500001</c:v>
                </c:pt>
                <c:pt idx="8">
                  <c:v>1186.5024187500001</c:v>
                </c:pt>
                <c:pt idx="9">
                  <c:v>1164.9085625</c:v>
                </c:pt>
                <c:pt idx="10">
                  <c:v>1267.9772625000003</c:v>
                </c:pt>
                <c:pt idx="12">
                  <c:v>1236.985995</c:v>
                </c:pt>
                <c:pt idx="13">
                  <c:v>1265.4595271749999</c:v>
                </c:pt>
                <c:pt idx="14">
                  <c:v>1247.5828874999997</c:v>
                </c:pt>
                <c:pt idx="15">
                  <c:v>1173.0298125000002</c:v>
                </c:pt>
                <c:pt idx="16">
                  <c:v>1282.1432743062501</c:v>
                </c:pt>
              </c:numCache>
            </c:numRef>
          </c:val>
          <c:extLst>
            <c:ext xmlns:c16="http://schemas.microsoft.com/office/drawing/2014/chart" uri="{C3380CC4-5D6E-409C-BE32-E72D297353CC}">
              <c16:uniqueId val="{00000001-4573-4CC6-A504-C68F11ED6C10}"/>
            </c:ext>
          </c:extLst>
        </c:ser>
        <c:dLbls>
          <c:showLegendKey val="0"/>
          <c:showVal val="0"/>
          <c:showCatName val="0"/>
          <c:showSerName val="0"/>
          <c:showPercent val="0"/>
          <c:showBubbleSize val="0"/>
        </c:dLbls>
        <c:gapWidth val="20"/>
        <c:axId val="753315368"/>
        <c:axId val="753316024"/>
      </c:barChart>
      <c:lineChart>
        <c:grouping val="standard"/>
        <c:varyColors val="0"/>
        <c:dLbls>
          <c:showLegendKey val="0"/>
          <c:showVal val="0"/>
          <c:showCatName val="0"/>
          <c:showSerName val="0"/>
          <c:showPercent val="0"/>
          <c:showBubbleSize val="0"/>
        </c:dLbls>
        <c:marker val="1"/>
        <c:smooth val="0"/>
        <c:axId val="753218608"/>
        <c:axId val="753210736"/>
        <c:extLst/>
      </c:lineChart>
      <c:catAx>
        <c:axId val="753315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6024"/>
        <c:crosses val="autoZero"/>
        <c:auto val="1"/>
        <c:lblAlgn val="ctr"/>
        <c:lblOffset val="100"/>
        <c:noMultiLvlLbl val="0"/>
      </c:catAx>
      <c:valAx>
        <c:axId val="753316024"/>
        <c:scaling>
          <c:orientation val="minMax"/>
          <c:min val="0"/>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Annual cost</a:t>
                </a:r>
              </a:p>
            </c:rich>
          </c:tx>
          <c:layout>
            <c:manualLayout>
              <c:xMode val="edge"/>
              <c:yMode val="edge"/>
              <c:x val="2.9596555354763237E-3"/>
              <c:y val="0.184367521771446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majorUnit val="400"/>
      </c:valAx>
      <c:valAx>
        <c:axId val="753210736"/>
        <c:scaling>
          <c:orientation val="minMax"/>
          <c:max val="6.2600000000000017E-2"/>
          <c:min val="0"/>
        </c:scaling>
        <c:delete val="0"/>
        <c:axPos val="r"/>
        <c:numFmt formatCode="0%" sourceLinked="0"/>
        <c:majorTickMark val="out"/>
        <c:minorTickMark val="none"/>
        <c:tickLblPos val="nextTo"/>
        <c:spPr>
          <a:solidFill>
            <a:schemeClr val="bg1"/>
          </a:solidFill>
          <a:ln>
            <a:noFill/>
          </a:ln>
          <a:effectLst/>
        </c:spPr>
        <c:txPr>
          <a:bodyPr rot="-6000000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753218608"/>
        <c:crosses val="max"/>
        <c:crossBetween val="between"/>
      </c:valAx>
      <c:catAx>
        <c:axId val="753218608"/>
        <c:scaling>
          <c:orientation val="minMax"/>
        </c:scaling>
        <c:delete val="1"/>
        <c:axPos val="b"/>
        <c:numFmt formatCode="General" sourceLinked="1"/>
        <c:majorTickMark val="out"/>
        <c:minorTickMark val="none"/>
        <c:tickLblPos val="nextTo"/>
        <c:crossAx val="75321073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5656568846062017"/>
          <c:y val="0.90792450560450921"/>
          <c:w val="0.48686847413529755"/>
          <c:h val="9.20754943954906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6501712946201"/>
          <c:y val="7.5294753418520211E-2"/>
          <c:w val="0.86119295314124955"/>
          <c:h val="0.78674943201493874"/>
        </c:manualLayout>
      </c:layout>
      <c:barChart>
        <c:barDir val="col"/>
        <c:grouping val="clustered"/>
        <c:varyColors val="0"/>
        <c:dLbls>
          <c:showLegendKey val="0"/>
          <c:showVal val="0"/>
          <c:showCatName val="0"/>
          <c:showSerName val="0"/>
          <c:showPercent val="0"/>
          <c:showBubbleSize val="0"/>
        </c:dLbls>
        <c:gapWidth val="20"/>
        <c:axId val="753315368"/>
        <c:axId val="753316024"/>
        <c:extLst/>
      </c:barChart>
      <c:lineChart>
        <c:grouping val="standard"/>
        <c:varyColors val="0"/>
        <c:ser>
          <c:idx val="1"/>
          <c:order val="0"/>
          <c:tx>
            <c:strRef>
              <c:f>'Fig 2.18-2.20'!$D$36</c:f>
              <c:strCache>
                <c:ptCount val="1"/>
                <c:pt idx="0">
                  <c:v>% of average income</c:v>
                </c:pt>
              </c:strCache>
            </c:strRef>
          </c:tx>
          <c:spPr>
            <a:ln w="19050" cap="rnd">
              <a:solidFill>
                <a:schemeClr val="accent2"/>
              </a:solidFill>
              <a:prstDash val="sysDot"/>
              <a:round/>
            </a:ln>
            <a:effectLst/>
          </c:spPr>
          <c:marker>
            <c:symbol val="circle"/>
            <c:size val="11"/>
            <c:spPr>
              <a:solidFill>
                <a:srgbClr val="5F9E88"/>
              </a:solidFill>
              <a:ln w="12700">
                <a:noFill/>
              </a:ln>
              <a:effectLst/>
            </c:spPr>
          </c:marker>
          <c:cat>
            <c:multiLvlStrRef>
              <c:f>'Fig 2.18-2.20'!$A$37:$B$53</c:f>
              <c:multiLvlStrCache>
                <c:ptCount val="17"/>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lvl>
                <c:lvl>
                  <c:pt idx="0">
                    <c:v>Multinet Gas</c:v>
                  </c:pt>
                  <c:pt idx="6">
                    <c:v>AusNet Gas Services</c:v>
                  </c:pt>
                  <c:pt idx="12">
                    <c:v>AGN (Vic)</c:v>
                  </c:pt>
                </c:lvl>
              </c:multiLvlStrCache>
            </c:multiLvlStrRef>
          </c:cat>
          <c:val>
            <c:numRef>
              <c:f>'Fig 2.18-2.20'!$D$37:$D$53</c:f>
              <c:numCache>
                <c:formatCode>0.0%</c:formatCode>
                <c:ptCount val="17"/>
                <c:pt idx="0">
                  <c:v>1.4215490314691225E-2</c:v>
                </c:pt>
                <c:pt idx="1">
                  <c:v>1.3854215568635338E-2</c:v>
                </c:pt>
                <c:pt idx="2">
                  <c:v>1.3085193512124621E-2</c:v>
                </c:pt>
                <c:pt idx="3">
                  <c:v>1.2853891708379007E-2</c:v>
                </c:pt>
                <c:pt idx="4">
                  <c:v>1.3299091427087626E-2</c:v>
                </c:pt>
                <c:pt idx="6">
                  <c:v>1.4052918601777049E-2</c:v>
                </c:pt>
                <c:pt idx="7">
                  <c:v>1.3790017791635157E-2</c:v>
                </c:pt>
                <c:pt idx="8">
                  <c:v>1.2930679902039506E-2</c:v>
                </c:pt>
                <c:pt idx="9">
                  <c:v>1.2513363416272514E-2</c:v>
                </c:pt>
                <c:pt idx="10">
                  <c:v>1.2918971119695574E-2</c:v>
                </c:pt>
                <c:pt idx="12">
                  <c:v>1.4500064395269874E-2</c:v>
                </c:pt>
                <c:pt idx="13">
                  <c:v>1.4299182905520656E-2</c:v>
                </c:pt>
                <c:pt idx="14">
                  <c:v>1.3602527300465713E-2</c:v>
                </c:pt>
                <c:pt idx="15">
                  <c:v>1.260142681303985E-2</c:v>
                </c:pt>
                <c:pt idx="16">
                  <c:v>1.306455740511446E-2</c:v>
                </c:pt>
              </c:numCache>
            </c:numRef>
          </c:val>
          <c:smooth val="0"/>
          <c:extLst>
            <c:ext xmlns:c16="http://schemas.microsoft.com/office/drawing/2014/chart" uri="{C3380CC4-5D6E-409C-BE32-E72D297353CC}">
              <c16:uniqueId val="{00000000-E732-4AE9-8FD9-A97D693B577D}"/>
            </c:ext>
          </c:extLst>
        </c:ser>
        <c:ser>
          <c:idx val="3"/>
          <c:order val="1"/>
          <c:tx>
            <c:strRef>
              <c:f>'Fig 2.18-2.20'!$F$36</c:f>
              <c:strCache>
                <c:ptCount val="1"/>
                <c:pt idx="0">
                  <c:v>% of low income</c:v>
                </c:pt>
              </c:strCache>
            </c:strRef>
          </c:tx>
          <c:spPr>
            <a:ln w="19050" cap="rnd">
              <a:solidFill>
                <a:srgbClr val="202C39"/>
              </a:solidFill>
              <a:prstDash val="sysDot"/>
              <a:round/>
            </a:ln>
            <a:effectLst/>
          </c:spPr>
          <c:marker>
            <c:symbol val="circle"/>
            <c:size val="11"/>
            <c:spPr>
              <a:solidFill>
                <a:srgbClr val="2F3F51"/>
              </a:solidFill>
              <a:ln w="12700">
                <a:noFill/>
              </a:ln>
              <a:effectLst/>
            </c:spPr>
          </c:marker>
          <c:cat>
            <c:multiLvlStrRef>
              <c:f>'Fig 2.18-2.20'!$A$37:$B$53</c:f>
              <c:multiLvlStrCache>
                <c:ptCount val="17"/>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lvl>
                <c:lvl>
                  <c:pt idx="0">
                    <c:v>Multinet Gas</c:v>
                  </c:pt>
                  <c:pt idx="6">
                    <c:v>AusNet Gas Services</c:v>
                  </c:pt>
                  <c:pt idx="12">
                    <c:v>AGN (Vic)</c:v>
                  </c:pt>
                </c:lvl>
              </c:multiLvlStrCache>
            </c:multiLvlStrRef>
          </c:cat>
          <c:val>
            <c:numRef>
              <c:f>'Fig 2.18-2.20'!$F$37:$F$53</c:f>
              <c:numCache>
                <c:formatCode>0.0%</c:formatCode>
                <c:ptCount val="17"/>
                <c:pt idx="0">
                  <c:v>3.4607497646085367E-2</c:v>
                </c:pt>
                <c:pt idx="1">
                  <c:v>3.4632901152857783E-2</c:v>
                </c:pt>
                <c:pt idx="2">
                  <c:v>3.3557409995527726E-2</c:v>
                </c:pt>
                <c:pt idx="3">
                  <c:v>3.2965300782446666E-2</c:v>
                </c:pt>
                <c:pt idx="4">
                  <c:v>3.4570616435331242E-2</c:v>
                </c:pt>
                <c:pt idx="6">
                  <c:v>3.4215281328463819E-2</c:v>
                </c:pt>
                <c:pt idx="7">
                  <c:v>3.4473847860894614E-2</c:v>
                </c:pt>
                <c:pt idx="8">
                  <c:v>3.3164759021411007E-2</c:v>
                </c:pt>
                <c:pt idx="9">
                  <c:v>3.2099948108748423E-2</c:v>
                </c:pt>
                <c:pt idx="10">
                  <c:v>3.3590772888564428E-2</c:v>
                </c:pt>
                <c:pt idx="12">
                  <c:v>3.5294053726318192E-2</c:v>
                </c:pt>
                <c:pt idx="13">
                  <c:v>3.5735330599090703E-2</c:v>
                </c:pt>
                <c:pt idx="14">
                  <c:v>3.4872061926990154E-2</c:v>
                </c:pt>
                <c:pt idx="15">
                  <c:v>3.2323735375809716E-2</c:v>
                </c:pt>
                <c:pt idx="16">
                  <c:v>3.3966053502336835E-2</c:v>
                </c:pt>
              </c:numCache>
            </c:numRef>
          </c:val>
          <c:smooth val="0"/>
          <c:extLst>
            <c:ext xmlns:c16="http://schemas.microsoft.com/office/drawing/2014/chart" uri="{C3380CC4-5D6E-409C-BE32-E72D297353CC}">
              <c16:uniqueId val="{00000001-E732-4AE9-8FD9-A97D693B577D}"/>
            </c:ext>
          </c:extLst>
        </c:ser>
        <c:dLbls>
          <c:showLegendKey val="0"/>
          <c:showVal val="0"/>
          <c:showCatName val="0"/>
          <c:showSerName val="0"/>
          <c:showPercent val="0"/>
          <c:showBubbleSize val="0"/>
        </c:dLbls>
        <c:marker val="1"/>
        <c:smooth val="0"/>
        <c:axId val="753315368"/>
        <c:axId val="753316024"/>
      </c:lineChart>
      <c:catAx>
        <c:axId val="753315368"/>
        <c:scaling>
          <c:orientation val="minMax"/>
        </c:scaling>
        <c:delete val="1"/>
        <c:axPos val="b"/>
        <c:numFmt formatCode="General" sourceLinked="1"/>
        <c:majorTickMark val="none"/>
        <c:minorTickMark val="none"/>
        <c:tickLblPos val="nextTo"/>
        <c:crossAx val="753316024"/>
        <c:crosses val="autoZero"/>
        <c:auto val="1"/>
        <c:lblAlgn val="ctr"/>
        <c:lblOffset val="100"/>
        <c:noMultiLvlLbl val="0"/>
      </c:catAx>
      <c:valAx>
        <c:axId val="753316024"/>
        <c:scaling>
          <c:orientation val="minMax"/>
        </c:scaling>
        <c:delete val="0"/>
        <c:axPos val="l"/>
        <c:title>
          <c:tx>
            <c:rich>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r>
                  <a:rPr lang="en-US"/>
                  <a:t>Proportion of income</a:t>
                </a:r>
              </a:p>
            </c:rich>
          </c:tx>
          <c:layout>
            <c:manualLayout>
              <c:xMode val="edge"/>
              <c:yMode val="edge"/>
              <c:x val="3.4198701759166777E-3"/>
              <c:y val="9.5138236323143971E-2"/>
            </c:manualLayout>
          </c:layout>
          <c:overlay val="0"/>
          <c:spPr>
            <a:noFill/>
            <a:ln>
              <a:noFill/>
            </a:ln>
            <a:effectLst/>
          </c:spPr>
          <c:txPr>
            <a:bodyPr rot="-54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3315368"/>
        <c:crosses val="autoZero"/>
        <c:crossBetween val="between"/>
        <c:majorUnit val="1.0000000000000002E-2"/>
      </c:valAx>
      <c:spPr>
        <a:solidFill>
          <a:schemeClr val="bg2">
            <a:alpha val="30000"/>
          </a:schemeClr>
        </a:solidFill>
        <a:ln>
          <a:noFill/>
        </a:ln>
        <a:effectLst/>
      </c:spPr>
    </c:plotArea>
    <c:legend>
      <c:legendPos val="b"/>
      <c:layout>
        <c:manualLayout>
          <c:xMode val="edge"/>
          <c:yMode val="edge"/>
          <c:x val="0.27692295410432355"/>
          <c:y val="0.87252627803188243"/>
          <c:w val="0.45763185189893668"/>
          <c:h val="0.10435709903294607"/>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85182605318375E-2"/>
          <c:y val="5.4097424071193556E-2"/>
          <c:w val="0.88508801303008178"/>
          <c:h val="0.65091264694720952"/>
        </c:manualLayout>
      </c:layout>
      <c:barChart>
        <c:barDir val="col"/>
        <c:grouping val="clustered"/>
        <c:varyColors val="0"/>
        <c:ser>
          <c:idx val="0"/>
          <c:order val="0"/>
          <c:tx>
            <c:strRef>
              <c:f>'Fig 2.21 '!$C$7</c:f>
              <c:strCache>
                <c:ptCount val="1"/>
                <c:pt idx="0">
                  <c:v>Market offer</c:v>
                </c:pt>
              </c:strCache>
            </c:strRef>
          </c:tx>
          <c:spPr>
            <a:solidFill>
              <a:schemeClr val="accent1"/>
            </a:solidFill>
            <a:ln>
              <a:noFill/>
            </a:ln>
            <a:effectLst/>
          </c:spPr>
          <c:invertIfNegative val="0"/>
          <c:cat>
            <c:multiLvlStrRef>
              <c:f>'Fig 2.21 '!$A$8:$B$15</c:f>
              <c:multiLvlStrCache>
                <c:ptCount val="8"/>
                <c:lvl>
                  <c:pt idx="0">
                    <c:v>AGN (Qld)</c:v>
                  </c:pt>
                  <c:pt idx="1">
                    <c:v>Allgas Energy</c:v>
                  </c:pt>
                  <c:pt idx="2">
                    <c:v>Jemena Gas Networks</c:v>
                  </c:pt>
                  <c:pt idx="3">
                    <c:v>Evoenergy</c:v>
                  </c:pt>
                  <c:pt idx="4">
                    <c:v>AGN (SA)</c:v>
                  </c:pt>
                  <c:pt idx="5">
                    <c:v>Multinet Gas</c:v>
                  </c:pt>
                  <c:pt idx="6">
                    <c:v>AusNet Gas Services</c:v>
                  </c:pt>
                  <c:pt idx="7">
                    <c:v>AGN (Vic)</c:v>
                  </c:pt>
                </c:lvl>
                <c:lvl>
                  <c:pt idx="0">
                    <c:v>Qld</c:v>
                  </c:pt>
                  <c:pt idx="2">
                    <c:v>NSW</c:v>
                  </c:pt>
                  <c:pt idx="3">
                    <c:v>ACT</c:v>
                  </c:pt>
                  <c:pt idx="4">
                    <c:v>SA</c:v>
                  </c:pt>
                  <c:pt idx="5">
                    <c:v>Vic</c:v>
                  </c:pt>
                </c:lvl>
              </c:multiLvlStrCache>
            </c:multiLvlStrRef>
          </c:cat>
          <c:val>
            <c:numRef>
              <c:f>'Fig 2.21 '!$C$8:$C$15</c:f>
              <c:numCache>
                <c:formatCode>#,##0</c:formatCode>
                <c:ptCount val="8"/>
                <c:pt idx="0">
                  <c:v>589.12084737630016</c:v>
                </c:pt>
                <c:pt idx="1">
                  <c:v>589.59388870000009</c:v>
                </c:pt>
                <c:pt idx="2">
                  <c:v>655.43505280000011</c:v>
                </c:pt>
                <c:pt idx="3">
                  <c:v>1165.712136846</c:v>
                </c:pt>
                <c:pt idx="4">
                  <c:v>802.76568605000011</c:v>
                </c:pt>
                <c:pt idx="5">
                  <c:v>1304.9641857312499</c:v>
                </c:pt>
                <c:pt idx="6">
                  <c:v>1267.9772625000003</c:v>
                </c:pt>
                <c:pt idx="7">
                  <c:v>1282.1432743062501</c:v>
                </c:pt>
              </c:numCache>
            </c:numRef>
          </c:val>
          <c:extLst>
            <c:ext xmlns:c16="http://schemas.microsoft.com/office/drawing/2014/chart" uri="{C3380CC4-5D6E-409C-BE32-E72D297353CC}">
              <c16:uniqueId val="{00000000-82B1-4707-9D1A-85BFF87E9ABD}"/>
            </c:ext>
          </c:extLst>
        </c:ser>
        <c:ser>
          <c:idx val="2"/>
          <c:order val="1"/>
          <c:tx>
            <c:strRef>
              <c:f>'Fig 2.21 '!$E$7</c:f>
              <c:strCache>
                <c:ptCount val="1"/>
                <c:pt idx="0">
                  <c:v>Standing offer</c:v>
                </c:pt>
              </c:strCache>
            </c:strRef>
          </c:tx>
          <c:spPr>
            <a:solidFill>
              <a:schemeClr val="accent3"/>
            </a:solidFill>
            <a:ln>
              <a:noFill/>
            </a:ln>
            <a:effectLst/>
          </c:spPr>
          <c:invertIfNegative val="0"/>
          <c:cat>
            <c:multiLvlStrRef>
              <c:f>'Fig 2.21 '!$A$8:$B$15</c:f>
              <c:multiLvlStrCache>
                <c:ptCount val="8"/>
                <c:lvl>
                  <c:pt idx="0">
                    <c:v>AGN (Qld)</c:v>
                  </c:pt>
                  <c:pt idx="1">
                    <c:v>Allgas Energy</c:v>
                  </c:pt>
                  <c:pt idx="2">
                    <c:v>Jemena Gas Networks</c:v>
                  </c:pt>
                  <c:pt idx="3">
                    <c:v>Evoenergy</c:v>
                  </c:pt>
                  <c:pt idx="4">
                    <c:v>AGN (SA)</c:v>
                  </c:pt>
                  <c:pt idx="5">
                    <c:v>Multinet Gas</c:v>
                  </c:pt>
                  <c:pt idx="6">
                    <c:v>AusNet Gas Services</c:v>
                  </c:pt>
                  <c:pt idx="7">
                    <c:v>AGN (Vic)</c:v>
                  </c:pt>
                </c:lvl>
                <c:lvl>
                  <c:pt idx="0">
                    <c:v>Qld</c:v>
                  </c:pt>
                  <c:pt idx="2">
                    <c:v>NSW</c:v>
                  </c:pt>
                  <c:pt idx="3">
                    <c:v>ACT</c:v>
                  </c:pt>
                  <c:pt idx="4">
                    <c:v>SA</c:v>
                  </c:pt>
                  <c:pt idx="5">
                    <c:v>Vic</c:v>
                  </c:pt>
                </c:lvl>
              </c:multiLvlStrCache>
            </c:multiLvlStrRef>
          </c:cat>
          <c:val>
            <c:numRef>
              <c:f>'Fig 2.21 '!$E$8:$E$15</c:f>
              <c:numCache>
                <c:formatCode>#,##0</c:formatCode>
                <c:ptCount val="8"/>
                <c:pt idx="0">
                  <c:v>613.93993751170001</c:v>
                </c:pt>
                <c:pt idx="1">
                  <c:v>662.18469600000003</c:v>
                </c:pt>
                <c:pt idx="2">
                  <c:v>755.559650175</c:v>
                </c:pt>
                <c:pt idx="3">
                  <c:v>1308.35693079</c:v>
                </c:pt>
                <c:pt idx="4">
                  <c:v>906.69143820000022</c:v>
                </c:pt>
                <c:pt idx="5">
                  <c:v>1600.1246463625</c:v>
                </c:pt>
                <c:pt idx="6">
                  <c:v>1532.1533125000001</c:v>
                </c:pt>
                <c:pt idx="7">
                  <c:v>1573.8997568</c:v>
                </c:pt>
              </c:numCache>
            </c:numRef>
          </c:val>
          <c:extLst>
            <c:ext xmlns:c16="http://schemas.microsoft.com/office/drawing/2014/chart" uri="{C3380CC4-5D6E-409C-BE32-E72D297353CC}">
              <c16:uniqueId val="{00000001-82B1-4707-9D1A-85BFF87E9ABD}"/>
            </c:ext>
          </c:extLst>
        </c:ser>
        <c:dLbls>
          <c:showLegendKey val="0"/>
          <c:showVal val="0"/>
          <c:showCatName val="0"/>
          <c:showSerName val="0"/>
          <c:showPercent val="0"/>
          <c:showBubbleSize val="0"/>
        </c:dLbls>
        <c:gapWidth val="75"/>
        <c:axId val="753467744"/>
        <c:axId val="753468728"/>
      </c:barChart>
      <c:lineChart>
        <c:grouping val="standard"/>
        <c:varyColors val="0"/>
        <c:dLbls>
          <c:showLegendKey val="0"/>
          <c:showVal val="0"/>
          <c:showCatName val="0"/>
          <c:showSerName val="0"/>
          <c:showPercent val="0"/>
          <c:showBubbleSize val="0"/>
        </c:dLbls>
        <c:marker val="1"/>
        <c:smooth val="0"/>
        <c:axId val="836348120"/>
        <c:axId val="836350416"/>
        <c:extLst/>
      </c:lineChart>
      <c:catAx>
        <c:axId val="753467744"/>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8728"/>
        <c:crosses val="autoZero"/>
        <c:auto val="1"/>
        <c:lblAlgn val="ctr"/>
        <c:lblOffset val="100"/>
        <c:noMultiLvlLbl val="0"/>
      </c:catAx>
      <c:valAx>
        <c:axId val="753468728"/>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Median annual bill cost</a:t>
                </a:r>
              </a:p>
            </c:rich>
          </c:tx>
          <c:layout>
            <c:manualLayout>
              <c:xMode val="edge"/>
              <c:yMode val="edge"/>
              <c:x val="4.7171985471082699E-3"/>
              <c:y val="9.01862686303060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7744"/>
        <c:crosses val="autoZero"/>
        <c:crossBetween val="between"/>
        <c:majorUnit val="400"/>
      </c:valAx>
      <c:valAx>
        <c:axId val="836350416"/>
        <c:scaling>
          <c:orientation val="minMax"/>
          <c:max val="3.6400000000000002E-2"/>
          <c:min val="0"/>
        </c:scaling>
        <c:delete val="1"/>
        <c:axPos val="r"/>
        <c:numFmt formatCode="0.0%" sourceLinked="1"/>
        <c:majorTickMark val="out"/>
        <c:minorTickMark val="none"/>
        <c:tickLblPos val="nextTo"/>
        <c:crossAx val="836348120"/>
        <c:crosses val="max"/>
        <c:crossBetween val="between"/>
      </c:valAx>
      <c:catAx>
        <c:axId val="836348120"/>
        <c:scaling>
          <c:orientation val="minMax"/>
        </c:scaling>
        <c:delete val="1"/>
        <c:axPos val="b"/>
        <c:numFmt formatCode="General" sourceLinked="1"/>
        <c:majorTickMark val="out"/>
        <c:minorTickMark val="none"/>
        <c:tickLblPos val="nextTo"/>
        <c:crossAx val="83635041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18612040365735322"/>
          <c:y val="0.92349560526558505"/>
          <c:w val="0.64260428076411691"/>
          <c:h val="6.703127463074216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2271959788797"/>
          <c:y val="6.9182355676543517E-2"/>
          <c:w val="0.88710711135796882"/>
          <c:h val="0.83048623531609267"/>
        </c:manualLayout>
      </c:layout>
      <c:barChart>
        <c:barDir val="col"/>
        <c:grouping val="clustered"/>
        <c:varyColors val="0"/>
        <c:dLbls>
          <c:showLegendKey val="0"/>
          <c:showVal val="0"/>
          <c:showCatName val="0"/>
          <c:showSerName val="0"/>
          <c:showPercent val="0"/>
          <c:showBubbleSize val="0"/>
        </c:dLbls>
        <c:gapWidth val="75"/>
        <c:axId val="753467744"/>
        <c:axId val="753468728"/>
        <c:extLst/>
      </c:barChart>
      <c:lineChart>
        <c:grouping val="standard"/>
        <c:varyColors val="0"/>
        <c:ser>
          <c:idx val="1"/>
          <c:order val="0"/>
          <c:tx>
            <c:strRef>
              <c:f>'Fig 2.21 '!$D$7</c:f>
              <c:strCache>
                <c:ptCount val="1"/>
                <c:pt idx="0">
                  <c:v>Market offer % of income</c:v>
                </c:pt>
              </c:strCache>
            </c:strRef>
          </c:tx>
          <c:spPr>
            <a:ln w="25400" cap="rnd">
              <a:noFill/>
              <a:round/>
            </a:ln>
            <a:effectLst/>
          </c:spPr>
          <c:marker>
            <c:symbol val="circle"/>
            <c:size val="11"/>
            <c:spPr>
              <a:solidFill>
                <a:srgbClr val="2F3F51"/>
              </a:solidFill>
              <a:ln w="12700">
                <a:noFill/>
              </a:ln>
              <a:effectLst/>
            </c:spPr>
          </c:marker>
          <c:cat>
            <c:strRef>
              <c:f>'Fig 2.21 '!$B$8:$B$15</c:f>
              <c:strCache>
                <c:ptCount val="8"/>
                <c:pt idx="0">
                  <c:v>AGN (Qld)</c:v>
                </c:pt>
                <c:pt idx="1">
                  <c:v>Allgas Energy</c:v>
                </c:pt>
                <c:pt idx="2">
                  <c:v>Jemena Gas Networks</c:v>
                </c:pt>
                <c:pt idx="3">
                  <c:v>Evoenergy</c:v>
                </c:pt>
                <c:pt idx="4">
                  <c:v>AGN (SA)</c:v>
                </c:pt>
                <c:pt idx="5">
                  <c:v>Multinet Gas</c:v>
                </c:pt>
                <c:pt idx="6">
                  <c:v>AusNet Gas Services</c:v>
                </c:pt>
                <c:pt idx="7">
                  <c:v>AGN (Vic)</c:v>
                </c:pt>
              </c:strCache>
            </c:strRef>
          </c:cat>
          <c:val>
            <c:numRef>
              <c:f>'Fig 2.21 '!$D$8:$D$15</c:f>
              <c:numCache>
                <c:formatCode>0.0%</c:formatCode>
                <c:ptCount val="8"/>
                <c:pt idx="0">
                  <c:v>1.4901008463685804E-2</c:v>
                </c:pt>
                <c:pt idx="1">
                  <c:v>1.4912973398893102E-2</c:v>
                </c:pt>
                <c:pt idx="2">
                  <c:v>1.7522248102181524E-2</c:v>
                </c:pt>
                <c:pt idx="3">
                  <c:v>2.2535240447803872E-2</c:v>
                </c:pt>
                <c:pt idx="4">
                  <c:v>2.3487000222468069E-2</c:v>
                </c:pt>
                <c:pt idx="5">
                  <c:v>3.4570616435331242E-2</c:v>
                </c:pt>
                <c:pt idx="6">
                  <c:v>3.3590772888564428E-2</c:v>
                </c:pt>
                <c:pt idx="7">
                  <c:v>3.3966053502336835E-2</c:v>
                </c:pt>
              </c:numCache>
            </c:numRef>
          </c:val>
          <c:smooth val="0"/>
          <c:extLst>
            <c:ext xmlns:c16="http://schemas.microsoft.com/office/drawing/2014/chart" uri="{C3380CC4-5D6E-409C-BE32-E72D297353CC}">
              <c16:uniqueId val="{00000000-9DFA-4BE6-A621-759C5E8D14CB}"/>
            </c:ext>
          </c:extLst>
        </c:ser>
        <c:ser>
          <c:idx val="3"/>
          <c:order val="1"/>
          <c:tx>
            <c:strRef>
              <c:f>'Fig 2.21 '!$F$7</c:f>
              <c:strCache>
                <c:ptCount val="1"/>
                <c:pt idx="0">
                  <c:v>Standing offer % of income</c:v>
                </c:pt>
              </c:strCache>
            </c:strRef>
          </c:tx>
          <c:spPr>
            <a:ln w="25400" cap="rnd">
              <a:noFill/>
              <a:round/>
            </a:ln>
            <a:effectLst/>
          </c:spPr>
          <c:marker>
            <c:symbol val="circle"/>
            <c:size val="11"/>
            <c:spPr>
              <a:solidFill>
                <a:srgbClr val="5F9E88"/>
              </a:solidFill>
              <a:ln w="12700">
                <a:noFill/>
              </a:ln>
              <a:effectLst/>
            </c:spPr>
          </c:marker>
          <c:cat>
            <c:strRef>
              <c:f>'Fig 2.21 '!$B$8:$B$15</c:f>
              <c:strCache>
                <c:ptCount val="8"/>
                <c:pt idx="0">
                  <c:v>AGN (Qld)</c:v>
                </c:pt>
                <c:pt idx="1">
                  <c:v>Allgas Energy</c:v>
                </c:pt>
                <c:pt idx="2">
                  <c:v>Jemena Gas Networks</c:v>
                </c:pt>
                <c:pt idx="3">
                  <c:v>Evoenergy</c:v>
                </c:pt>
                <c:pt idx="4">
                  <c:v>AGN (SA)</c:v>
                </c:pt>
                <c:pt idx="5">
                  <c:v>Multinet Gas</c:v>
                </c:pt>
                <c:pt idx="6">
                  <c:v>AusNet Gas Services</c:v>
                </c:pt>
                <c:pt idx="7">
                  <c:v>AGN (Vic)</c:v>
                </c:pt>
              </c:strCache>
            </c:strRef>
          </c:cat>
          <c:val>
            <c:numRef>
              <c:f>'Fig 2.21 '!$F$8:$F$15</c:f>
              <c:numCache>
                <c:formatCode>0.0%</c:formatCode>
                <c:ptCount val="8"/>
                <c:pt idx="0">
                  <c:v>1.5528773503432132E-2</c:v>
                </c:pt>
                <c:pt idx="1">
                  <c:v>1.6749058879114046E-2</c:v>
                </c:pt>
                <c:pt idx="2">
                  <c:v>2.0198955777245592E-2</c:v>
                </c:pt>
                <c:pt idx="3">
                  <c:v>2.5292812088820546E-2</c:v>
                </c:pt>
                <c:pt idx="4">
                  <c:v>2.6527618682230164E-2</c:v>
                </c:pt>
                <c:pt idx="5">
                  <c:v>4.2389895449215273E-2</c:v>
                </c:pt>
                <c:pt idx="6">
                  <c:v>4.0589224643647087E-2</c:v>
                </c:pt>
                <c:pt idx="7">
                  <c:v>4.1695155618009808E-2</c:v>
                </c:pt>
              </c:numCache>
            </c:numRef>
          </c:val>
          <c:smooth val="0"/>
          <c:extLst>
            <c:ext xmlns:c16="http://schemas.microsoft.com/office/drawing/2014/chart" uri="{C3380CC4-5D6E-409C-BE32-E72D297353CC}">
              <c16:uniqueId val="{00000001-9DFA-4BE6-A621-759C5E8D14CB}"/>
            </c:ext>
          </c:extLst>
        </c:ser>
        <c:dLbls>
          <c:showLegendKey val="0"/>
          <c:showVal val="0"/>
          <c:showCatName val="0"/>
          <c:showSerName val="0"/>
          <c:showPercent val="0"/>
          <c:showBubbleSize val="0"/>
        </c:dLbls>
        <c:marker val="1"/>
        <c:smooth val="0"/>
        <c:axId val="753467744"/>
        <c:axId val="753468728"/>
      </c:lineChart>
      <c:catAx>
        <c:axId val="753467744"/>
        <c:scaling>
          <c:orientation val="minMax"/>
        </c:scaling>
        <c:delete val="1"/>
        <c:axPos val="b"/>
        <c:numFmt formatCode="General" sourceLinked="1"/>
        <c:majorTickMark val="none"/>
        <c:minorTickMark val="none"/>
        <c:tickLblPos val="nextTo"/>
        <c:crossAx val="753468728"/>
        <c:crosses val="autoZero"/>
        <c:auto val="1"/>
        <c:lblAlgn val="ctr"/>
        <c:lblOffset val="100"/>
        <c:noMultiLvlLbl val="0"/>
      </c:catAx>
      <c:valAx>
        <c:axId val="753468728"/>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Proportion of income</a:t>
                </a:r>
              </a:p>
            </c:rich>
          </c:tx>
          <c:layout>
            <c:manualLayout>
              <c:xMode val="edge"/>
              <c:yMode val="edge"/>
              <c:x val="3.4561037171528947E-3"/>
              <c:y val="0.105493156665481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7744"/>
        <c:crosses val="autoZero"/>
        <c:crossBetween val="between"/>
        <c:majorUnit val="1.0000000000000002E-2"/>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3771236607214"/>
          <c:y val="6.6267323312881057E-2"/>
          <c:w val="0.87905801710926346"/>
          <c:h val="0.61173425232756251"/>
        </c:manualLayout>
      </c:layout>
      <c:barChart>
        <c:barDir val="col"/>
        <c:grouping val="clustered"/>
        <c:varyColors val="0"/>
        <c:ser>
          <c:idx val="0"/>
          <c:order val="0"/>
          <c:tx>
            <c:strRef>
              <c:f>'Fig 2.21 '!$C$18</c:f>
              <c:strCache>
                <c:ptCount val="1"/>
                <c:pt idx="0">
                  <c:v>Market offer</c:v>
                </c:pt>
              </c:strCache>
            </c:strRef>
          </c:tx>
          <c:spPr>
            <a:solidFill>
              <a:srgbClr val="2F3F51"/>
            </a:solidFill>
            <a:ln>
              <a:noFill/>
            </a:ln>
            <a:effectLst/>
          </c:spPr>
          <c:invertIfNegative val="0"/>
          <c:cat>
            <c:multiLvlStrRef>
              <c:f>'Fig 2.21 '!$A$19:$B$26</c:f>
              <c:multiLvlStrCache>
                <c:ptCount val="8"/>
                <c:lvl>
                  <c:pt idx="0">
                    <c:v>AGN (Qld)</c:v>
                  </c:pt>
                  <c:pt idx="1">
                    <c:v>Allgas Energy</c:v>
                  </c:pt>
                  <c:pt idx="2">
                    <c:v>Jemena Gas Networks</c:v>
                  </c:pt>
                  <c:pt idx="3">
                    <c:v>Evoenergy</c:v>
                  </c:pt>
                  <c:pt idx="4">
                    <c:v>AGN (SA)</c:v>
                  </c:pt>
                  <c:pt idx="5">
                    <c:v>Multinet Gas</c:v>
                  </c:pt>
                  <c:pt idx="6">
                    <c:v>AusNet Gas Services</c:v>
                  </c:pt>
                  <c:pt idx="7">
                    <c:v>AGN (Vic)</c:v>
                  </c:pt>
                </c:lvl>
                <c:lvl>
                  <c:pt idx="0">
                    <c:v>Qld</c:v>
                  </c:pt>
                  <c:pt idx="2">
                    <c:v>NSW</c:v>
                  </c:pt>
                  <c:pt idx="3">
                    <c:v>ACT</c:v>
                  </c:pt>
                  <c:pt idx="4">
                    <c:v>SA</c:v>
                  </c:pt>
                  <c:pt idx="5">
                    <c:v>Vic</c:v>
                  </c:pt>
                </c:lvl>
              </c:multiLvlStrCache>
            </c:multiLvlStrRef>
          </c:cat>
          <c:val>
            <c:numRef>
              <c:f>'Fig 2.21 '!$C$19:$C$26</c:f>
              <c:numCache>
                <c:formatCode>#,##0</c:formatCode>
                <c:ptCount val="8"/>
                <c:pt idx="0">
                  <c:v>669.89084737630014</c:v>
                </c:pt>
                <c:pt idx="1">
                  <c:v>670.36388870000008</c:v>
                </c:pt>
                <c:pt idx="2">
                  <c:v>765.43505280000011</c:v>
                </c:pt>
                <c:pt idx="3">
                  <c:v>1415.712136846</c:v>
                </c:pt>
                <c:pt idx="4">
                  <c:v>956.96568605000016</c:v>
                </c:pt>
                <c:pt idx="5">
                  <c:v>1418.1306144999999</c:v>
                </c:pt>
                <c:pt idx="6">
                  <c:v>1377.5970000000002</c:v>
                </c:pt>
                <c:pt idx="7">
                  <c:v>1393.1213965000002</c:v>
                </c:pt>
              </c:numCache>
            </c:numRef>
          </c:val>
          <c:extLst>
            <c:ext xmlns:c16="http://schemas.microsoft.com/office/drawing/2014/chart" uri="{C3380CC4-5D6E-409C-BE32-E72D297353CC}">
              <c16:uniqueId val="{00000000-D47F-4C83-BCF6-6F2DA88B2418}"/>
            </c:ext>
          </c:extLst>
        </c:ser>
        <c:ser>
          <c:idx val="2"/>
          <c:order val="1"/>
          <c:tx>
            <c:strRef>
              <c:f>'Fig 2.21 '!$E$18</c:f>
              <c:strCache>
                <c:ptCount val="1"/>
                <c:pt idx="0">
                  <c:v>Standing offer</c:v>
                </c:pt>
              </c:strCache>
            </c:strRef>
          </c:tx>
          <c:spPr>
            <a:solidFill>
              <a:schemeClr val="accent3"/>
            </a:solidFill>
            <a:ln>
              <a:noFill/>
            </a:ln>
            <a:effectLst/>
          </c:spPr>
          <c:invertIfNegative val="0"/>
          <c:dPt>
            <c:idx val="3"/>
            <c:invertIfNegative val="0"/>
            <c:bubble3D val="0"/>
            <c:spPr>
              <a:solidFill>
                <a:srgbClr val="5F9E88"/>
              </a:solidFill>
              <a:ln>
                <a:noFill/>
              </a:ln>
              <a:effectLst/>
            </c:spPr>
            <c:extLst>
              <c:ext xmlns:c16="http://schemas.microsoft.com/office/drawing/2014/chart" uri="{C3380CC4-5D6E-409C-BE32-E72D297353CC}">
                <c16:uniqueId val="{00000002-D47F-4C83-BCF6-6F2DA88B2418}"/>
              </c:ext>
            </c:extLst>
          </c:dPt>
          <c:cat>
            <c:multiLvlStrRef>
              <c:f>'Fig 2.21 '!$A$19:$B$26</c:f>
              <c:multiLvlStrCache>
                <c:ptCount val="8"/>
                <c:lvl>
                  <c:pt idx="0">
                    <c:v>AGN (Qld)</c:v>
                  </c:pt>
                  <c:pt idx="1">
                    <c:v>Allgas Energy</c:v>
                  </c:pt>
                  <c:pt idx="2">
                    <c:v>Jemena Gas Networks</c:v>
                  </c:pt>
                  <c:pt idx="3">
                    <c:v>Evoenergy</c:v>
                  </c:pt>
                  <c:pt idx="4">
                    <c:v>AGN (SA)</c:v>
                  </c:pt>
                  <c:pt idx="5">
                    <c:v>Multinet Gas</c:v>
                  </c:pt>
                  <c:pt idx="6">
                    <c:v>AusNet Gas Services</c:v>
                  </c:pt>
                  <c:pt idx="7">
                    <c:v>AGN (Vic)</c:v>
                  </c:pt>
                </c:lvl>
                <c:lvl>
                  <c:pt idx="0">
                    <c:v>Qld</c:v>
                  </c:pt>
                  <c:pt idx="2">
                    <c:v>NSW</c:v>
                  </c:pt>
                  <c:pt idx="3">
                    <c:v>ACT</c:v>
                  </c:pt>
                  <c:pt idx="4">
                    <c:v>SA</c:v>
                  </c:pt>
                  <c:pt idx="5">
                    <c:v>Vic</c:v>
                  </c:pt>
                </c:lvl>
              </c:multiLvlStrCache>
            </c:multiLvlStrRef>
          </c:cat>
          <c:val>
            <c:numRef>
              <c:f>'Fig 2.21 '!$E$19:$E$26</c:f>
              <c:numCache>
                <c:formatCode>#,##0</c:formatCode>
                <c:ptCount val="8"/>
                <c:pt idx="0">
                  <c:v>694.70993751169999</c:v>
                </c:pt>
                <c:pt idx="1">
                  <c:v>742.95469600000001</c:v>
                </c:pt>
                <c:pt idx="2">
                  <c:v>865.559650175</c:v>
                </c:pt>
                <c:pt idx="3">
                  <c:v>1558.35693079</c:v>
                </c:pt>
                <c:pt idx="4">
                  <c:v>1060.8914382000003</c:v>
                </c:pt>
                <c:pt idx="5">
                  <c:v>1741.5941330000001</c:v>
                </c:pt>
                <c:pt idx="6">
                  <c:v>1667.105</c:v>
                </c:pt>
                <c:pt idx="7">
                  <c:v>1712.8545280000001</c:v>
                </c:pt>
              </c:numCache>
            </c:numRef>
          </c:val>
          <c:extLst>
            <c:ext xmlns:c16="http://schemas.microsoft.com/office/drawing/2014/chart" uri="{C3380CC4-5D6E-409C-BE32-E72D297353CC}">
              <c16:uniqueId val="{00000003-D47F-4C83-BCF6-6F2DA88B2418}"/>
            </c:ext>
          </c:extLst>
        </c:ser>
        <c:dLbls>
          <c:showLegendKey val="0"/>
          <c:showVal val="0"/>
          <c:showCatName val="0"/>
          <c:showSerName val="0"/>
          <c:showPercent val="0"/>
          <c:showBubbleSize val="0"/>
        </c:dLbls>
        <c:gapWidth val="75"/>
        <c:axId val="753467744"/>
        <c:axId val="753468728"/>
      </c:barChart>
      <c:lineChart>
        <c:grouping val="standard"/>
        <c:varyColors val="0"/>
        <c:dLbls>
          <c:showLegendKey val="0"/>
          <c:showVal val="0"/>
          <c:showCatName val="0"/>
          <c:showSerName val="0"/>
          <c:showPercent val="0"/>
          <c:showBubbleSize val="0"/>
        </c:dLbls>
        <c:marker val="1"/>
        <c:smooth val="0"/>
        <c:axId val="836348120"/>
        <c:axId val="836350416"/>
        <c:extLst/>
      </c:lineChart>
      <c:catAx>
        <c:axId val="753467744"/>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8728"/>
        <c:crosses val="autoZero"/>
        <c:auto val="1"/>
        <c:lblAlgn val="ctr"/>
        <c:lblOffset val="100"/>
        <c:noMultiLvlLbl val="0"/>
      </c:catAx>
      <c:valAx>
        <c:axId val="753468728"/>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Median annual bill cost</a:t>
                </a:r>
              </a:p>
            </c:rich>
          </c:tx>
          <c:layout>
            <c:manualLayout>
              <c:xMode val="edge"/>
              <c:yMode val="edge"/>
              <c:x val="3.8314153127490796E-3"/>
              <c:y val="0.1493572123828441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7744"/>
        <c:crosses val="autoZero"/>
        <c:crossBetween val="between"/>
        <c:majorUnit val="300"/>
      </c:valAx>
      <c:valAx>
        <c:axId val="836350416"/>
        <c:scaling>
          <c:orientation val="minMax"/>
          <c:max val="3.6400000000000002E-2"/>
          <c:min val="0"/>
        </c:scaling>
        <c:delete val="1"/>
        <c:axPos val="r"/>
        <c:numFmt formatCode="0.0%" sourceLinked="1"/>
        <c:majorTickMark val="out"/>
        <c:minorTickMark val="none"/>
        <c:tickLblPos val="nextTo"/>
        <c:crossAx val="836348120"/>
        <c:crosses val="max"/>
        <c:crossBetween val="between"/>
      </c:valAx>
      <c:catAx>
        <c:axId val="836348120"/>
        <c:scaling>
          <c:orientation val="minMax"/>
        </c:scaling>
        <c:delete val="1"/>
        <c:axPos val="b"/>
        <c:numFmt formatCode="General" sourceLinked="1"/>
        <c:majorTickMark val="out"/>
        <c:minorTickMark val="none"/>
        <c:tickLblPos val="nextTo"/>
        <c:crossAx val="836350416"/>
        <c:crosses val="autoZero"/>
        <c:auto val="1"/>
        <c:lblAlgn val="ctr"/>
        <c:lblOffset val="100"/>
        <c:noMultiLvlLbl val="0"/>
      </c:catAx>
      <c:spPr>
        <a:solidFill>
          <a:schemeClr val="bg2">
            <a:alpha val="30000"/>
          </a:schemeClr>
        </a:solidFill>
        <a:ln>
          <a:noFill/>
        </a:ln>
        <a:effectLst/>
      </c:spPr>
    </c:plotArea>
    <c:legend>
      <c:legendPos val="b"/>
      <c:layout>
        <c:manualLayout>
          <c:xMode val="edge"/>
          <c:yMode val="edge"/>
          <c:x val="0.20712636965033684"/>
          <c:y val="0.92183994303078487"/>
          <c:w val="0.64260428076411691"/>
          <c:h val="6.703127463074216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58775180123509E-2"/>
          <c:y val="6.9182355676543517E-2"/>
          <c:w val="0.8996205673339942"/>
          <c:h val="0.82806062669723446"/>
        </c:manualLayout>
      </c:layout>
      <c:barChart>
        <c:barDir val="col"/>
        <c:grouping val="clustered"/>
        <c:varyColors val="0"/>
        <c:dLbls>
          <c:showLegendKey val="0"/>
          <c:showVal val="0"/>
          <c:showCatName val="0"/>
          <c:showSerName val="0"/>
          <c:showPercent val="0"/>
          <c:showBubbleSize val="0"/>
        </c:dLbls>
        <c:gapWidth val="75"/>
        <c:axId val="753467744"/>
        <c:axId val="753468728"/>
        <c:extLst/>
      </c:barChart>
      <c:lineChart>
        <c:grouping val="standard"/>
        <c:varyColors val="0"/>
        <c:ser>
          <c:idx val="1"/>
          <c:order val="0"/>
          <c:tx>
            <c:strRef>
              <c:f>'Fig 2.21 '!$D$18</c:f>
              <c:strCache>
                <c:ptCount val="1"/>
                <c:pt idx="0">
                  <c:v>Market offer % of income</c:v>
                </c:pt>
              </c:strCache>
            </c:strRef>
          </c:tx>
          <c:spPr>
            <a:ln w="25400" cap="rnd">
              <a:noFill/>
              <a:round/>
            </a:ln>
            <a:effectLst/>
          </c:spPr>
          <c:marker>
            <c:symbol val="circle"/>
            <c:size val="11"/>
            <c:spPr>
              <a:solidFill>
                <a:srgbClr val="2F3F51"/>
              </a:solidFill>
              <a:ln w="12700">
                <a:noFill/>
              </a:ln>
              <a:effectLst/>
            </c:spPr>
          </c:marker>
          <c:cat>
            <c:multiLvlStrRef>
              <c:f>'Fig 2.21 '!$A$19:$B$26</c:f>
              <c:multiLvlStrCache>
                <c:ptCount val="8"/>
                <c:lvl>
                  <c:pt idx="0">
                    <c:v>AGN (Qld)</c:v>
                  </c:pt>
                  <c:pt idx="1">
                    <c:v>Allgas Energy</c:v>
                  </c:pt>
                  <c:pt idx="2">
                    <c:v>Jemena Gas Networks</c:v>
                  </c:pt>
                  <c:pt idx="3">
                    <c:v>Evoenergy</c:v>
                  </c:pt>
                  <c:pt idx="4">
                    <c:v>AGN (SA)</c:v>
                  </c:pt>
                  <c:pt idx="5">
                    <c:v>Multinet Gas</c:v>
                  </c:pt>
                  <c:pt idx="6">
                    <c:v>AusNet Gas Services</c:v>
                  </c:pt>
                  <c:pt idx="7">
                    <c:v>AGN (Vic)</c:v>
                  </c:pt>
                </c:lvl>
                <c:lvl>
                  <c:pt idx="0">
                    <c:v>Qld</c:v>
                  </c:pt>
                  <c:pt idx="2">
                    <c:v>NSW</c:v>
                  </c:pt>
                  <c:pt idx="3">
                    <c:v>ACT</c:v>
                  </c:pt>
                  <c:pt idx="4">
                    <c:v>SA</c:v>
                  </c:pt>
                  <c:pt idx="5">
                    <c:v>Vic</c:v>
                  </c:pt>
                </c:lvl>
              </c:multiLvlStrCache>
            </c:multiLvlStrRef>
          </c:cat>
          <c:val>
            <c:numRef>
              <c:f>'Fig 2.21 '!$D$19:$D$26</c:f>
              <c:numCache>
                <c:formatCode>0.0%</c:formatCode>
                <c:ptCount val="8"/>
                <c:pt idx="0">
                  <c:v>6.4141089709046032E-3</c:v>
                </c:pt>
                <c:pt idx="1">
                  <c:v>6.4186382738646826E-3</c:v>
                </c:pt>
                <c:pt idx="2">
                  <c:v>7.0327755429285925E-3</c:v>
                </c:pt>
                <c:pt idx="3">
                  <c:v>1.0766364929895742E-2</c:v>
                </c:pt>
                <c:pt idx="4">
                  <c:v>1.0325675485276374E-2</c:v>
                </c:pt>
                <c:pt idx="5">
                  <c:v>1.3299091427087626E-2</c:v>
                </c:pt>
                <c:pt idx="6">
                  <c:v>1.2918971119695574E-2</c:v>
                </c:pt>
                <c:pt idx="7">
                  <c:v>1.306455740511446E-2</c:v>
                </c:pt>
              </c:numCache>
            </c:numRef>
          </c:val>
          <c:smooth val="0"/>
          <c:extLst>
            <c:ext xmlns:c16="http://schemas.microsoft.com/office/drawing/2014/chart" uri="{C3380CC4-5D6E-409C-BE32-E72D297353CC}">
              <c16:uniqueId val="{00000000-D60C-4A1A-9263-847EB69F657F}"/>
            </c:ext>
          </c:extLst>
        </c:ser>
        <c:ser>
          <c:idx val="3"/>
          <c:order val="1"/>
          <c:tx>
            <c:strRef>
              <c:f>'Fig 2.21 '!$F$18</c:f>
              <c:strCache>
                <c:ptCount val="1"/>
                <c:pt idx="0">
                  <c:v>Standing offer % of income</c:v>
                </c:pt>
              </c:strCache>
            </c:strRef>
          </c:tx>
          <c:spPr>
            <a:ln w="25400" cap="rnd">
              <a:noFill/>
              <a:round/>
            </a:ln>
            <a:effectLst/>
          </c:spPr>
          <c:marker>
            <c:symbol val="circle"/>
            <c:size val="11"/>
            <c:spPr>
              <a:solidFill>
                <a:srgbClr val="5F9E88"/>
              </a:solidFill>
              <a:ln w="12700">
                <a:noFill/>
              </a:ln>
              <a:effectLst/>
            </c:spPr>
          </c:marker>
          <c:cat>
            <c:multiLvlStrRef>
              <c:f>'Fig 2.21 '!$A$19:$B$26</c:f>
              <c:multiLvlStrCache>
                <c:ptCount val="8"/>
                <c:lvl>
                  <c:pt idx="0">
                    <c:v>AGN (Qld)</c:v>
                  </c:pt>
                  <c:pt idx="1">
                    <c:v>Allgas Energy</c:v>
                  </c:pt>
                  <c:pt idx="2">
                    <c:v>Jemena Gas Networks</c:v>
                  </c:pt>
                  <c:pt idx="3">
                    <c:v>Evoenergy</c:v>
                  </c:pt>
                  <c:pt idx="4">
                    <c:v>AGN (SA)</c:v>
                  </c:pt>
                  <c:pt idx="5">
                    <c:v>Multinet Gas</c:v>
                  </c:pt>
                  <c:pt idx="6">
                    <c:v>AusNet Gas Services</c:v>
                  </c:pt>
                  <c:pt idx="7">
                    <c:v>AGN (Vic)</c:v>
                  </c:pt>
                </c:lvl>
                <c:lvl>
                  <c:pt idx="0">
                    <c:v>Qld</c:v>
                  </c:pt>
                  <c:pt idx="2">
                    <c:v>NSW</c:v>
                  </c:pt>
                  <c:pt idx="3">
                    <c:v>ACT</c:v>
                  </c:pt>
                  <c:pt idx="4">
                    <c:v>SA</c:v>
                  </c:pt>
                  <c:pt idx="5">
                    <c:v>Vic</c:v>
                  </c:pt>
                </c:lvl>
              </c:multiLvlStrCache>
            </c:multiLvlStrRef>
          </c:cat>
          <c:val>
            <c:numRef>
              <c:f>'Fig 2.21 '!$F$19:$F$26</c:f>
              <c:numCache>
                <c:formatCode>0.0%</c:formatCode>
                <c:ptCount val="8"/>
                <c:pt idx="0">
                  <c:v>6.6517482061780094E-3</c:v>
                </c:pt>
                <c:pt idx="1">
                  <c:v>7.1136848626212404E-3</c:v>
                </c:pt>
                <c:pt idx="2">
                  <c:v>7.9527148860363325E-3</c:v>
                </c:pt>
                <c:pt idx="3">
                  <c:v>1.1851165905306146E-2</c:v>
                </c:pt>
                <c:pt idx="4">
                  <c:v>1.1447036059544755E-2</c:v>
                </c:pt>
                <c:pt idx="5">
                  <c:v>1.6332500946545505E-2</c:v>
                </c:pt>
                <c:pt idx="6">
                  <c:v>1.5633949078358973E-2</c:v>
                </c:pt>
                <c:pt idx="7">
                  <c:v>1.606298371691561E-2</c:v>
                </c:pt>
              </c:numCache>
            </c:numRef>
          </c:val>
          <c:smooth val="0"/>
          <c:extLst>
            <c:ext xmlns:c16="http://schemas.microsoft.com/office/drawing/2014/chart" uri="{C3380CC4-5D6E-409C-BE32-E72D297353CC}">
              <c16:uniqueId val="{00000001-D60C-4A1A-9263-847EB69F657F}"/>
            </c:ext>
          </c:extLst>
        </c:ser>
        <c:dLbls>
          <c:showLegendKey val="0"/>
          <c:showVal val="0"/>
          <c:showCatName val="0"/>
          <c:showSerName val="0"/>
          <c:showPercent val="0"/>
          <c:showBubbleSize val="0"/>
        </c:dLbls>
        <c:marker val="1"/>
        <c:smooth val="0"/>
        <c:axId val="753467744"/>
        <c:axId val="753468728"/>
      </c:lineChart>
      <c:catAx>
        <c:axId val="753467744"/>
        <c:scaling>
          <c:orientation val="minMax"/>
        </c:scaling>
        <c:delete val="1"/>
        <c:axPos val="b"/>
        <c:numFmt formatCode="General" sourceLinked="1"/>
        <c:majorTickMark val="none"/>
        <c:minorTickMark val="none"/>
        <c:tickLblPos val="nextTo"/>
        <c:crossAx val="753468728"/>
        <c:crosses val="autoZero"/>
        <c:auto val="1"/>
        <c:lblAlgn val="ctr"/>
        <c:lblOffset val="100"/>
        <c:noMultiLvlLbl val="0"/>
      </c:catAx>
      <c:valAx>
        <c:axId val="753468728"/>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Proportion of income</a:t>
                </a:r>
              </a:p>
            </c:rich>
          </c:tx>
          <c:layout>
            <c:manualLayout>
              <c:xMode val="edge"/>
              <c:yMode val="edge"/>
              <c:x val="5.0399745930047814E-4"/>
              <c:y val="0.1202121231681546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3467744"/>
        <c:crosses val="autoZero"/>
        <c:crossBetween val="between"/>
        <c:majorUnit val="4.000000000000001E-3"/>
      </c:valAx>
      <c:spPr>
        <a:solidFill>
          <a:schemeClr val="bg2">
            <a:alpha val="3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04754122715795"/>
          <c:y val="3.7488273845051226E-2"/>
          <c:w val="0.85690414770194889"/>
          <c:h val="0.73009096251028327"/>
        </c:manualLayout>
      </c:layout>
      <c:barChart>
        <c:barDir val="col"/>
        <c:grouping val="clustered"/>
        <c:varyColors val="0"/>
        <c:ser>
          <c:idx val="0"/>
          <c:order val="0"/>
          <c:tx>
            <c:strRef>
              <c:f>'Fig 3.1'!$C$6</c:f>
              <c:strCache>
                <c:ptCount val="1"/>
                <c:pt idx="0">
                  <c:v>% customers in non-hardship debt</c:v>
                </c:pt>
              </c:strCache>
            </c:strRef>
          </c:tx>
          <c:spPr>
            <a:solidFill>
              <a:schemeClr val="accent1"/>
            </a:solidFill>
            <a:ln>
              <a:noFill/>
            </a:ln>
            <a:effectLst/>
          </c:spPr>
          <c:invertIfNegative val="0"/>
          <c:dPt>
            <c:idx val="0"/>
            <c:invertIfNegative val="0"/>
            <c:bubble3D val="0"/>
            <c:spPr>
              <a:solidFill>
                <a:srgbClr val="E0601F"/>
              </a:solidFill>
              <a:ln>
                <a:noFill/>
              </a:ln>
              <a:effectLst/>
            </c:spPr>
            <c:extLst>
              <c:ext xmlns:c16="http://schemas.microsoft.com/office/drawing/2014/chart" uri="{C3380CC4-5D6E-409C-BE32-E72D297353CC}">
                <c16:uniqueId val="{00000001-4413-4FA5-9538-49FA999D0B9A}"/>
              </c:ext>
            </c:extLst>
          </c:dPt>
          <c:dPt>
            <c:idx val="1"/>
            <c:invertIfNegative val="0"/>
            <c:bubble3D val="0"/>
            <c:spPr>
              <a:solidFill>
                <a:srgbClr val="E0601F"/>
              </a:solidFill>
              <a:ln>
                <a:noFill/>
              </a:ln>
              <a:effectLst/>
            </c:spPr>
            <c:extLst>
              <c:ext xmlns:c16="http://schemas.microsoft.com/office/drawing/2014/chart" uri="{C3380CC4-5D6E-409C-BE32-E72D297353CC}">
                <c16:uniqueId val="{00000003-4413-4FA5-9538-49FA999D0B9A}"/>
              </c:ext>
            </c:extLst>
          </c:dPt>
          <c:dPt>
            <c:idx val="2"/>
            <c:invertIfNegative val="0"/>
            <c:bubble3D val="0"/>
            <c:spPr>
              <a:solidFill>
                <a:srgbClr val="E0601F"/>
              </a:solidFill>
              <a:ln>
                <a:noFill/>
              </a:ln>
              <a:effectLst/>
            </c:spPr>
            <c:extLst>
              <c:ext xmlns:c16="http://schemas.microsoft.com/office/drawing/2014/chart" uri="{C3380CC4-5D6E-409C-BE32-E72D297353CC}">
                <c16:uniqueId val="{00000005-4413-4FA5-9538-49FA999D0B9A}"/>
              </c:ext>
            </c:extLst>
          </c:dPt>
          <c:dPt>
            <c:idx val="3"/>
            <c:invertIfNegative val="0"/>
            <c:bubble3D val="0"/>
            <c:spPr>
              <a:solidFill>
                <a:srgbClr val="E0601F"/>
              </a:solidFill>
              <a:ln>
                <a:noFill/>
              </a:ln>
              <a:effectLst/>
            </c:spPr>
            <c:extLst>
              <c:ext xmlns:c16="http://schemas.microsoft.com/office/drawing/2014/chart" uri="{C3380CC4-5D6E-409C-BE32-E72D297353CC}">
                <c16:uniqueId val="{00000007-4413-4FA5-9538-49FA999D0B9A}"/>
              </c:ext>
            </c:extLst>
          </c:dPt>
          <c:dPt>
            <c:idx val="4"/>
            <c:invertIfNegative val="0"/>
            <c:bubble3D val="0"/>
            <c:spPr>
              <a:solidFill>
                <a:srgbClr val="E0601F"/>
              </a:solidFill>
              <a:ln>
                <a:noFill/>
              </a:ln>
              <a:effectLst/>
            </c:spPr>
            <c:extLst>
              <c:ext xmlns:c16="http://schemas.microsoft.com/office/drawing/2014/chart" uri="{C3380CC4-5D6E-409C-BE32-E72D297353CC}">
                <c16:uniqueId val="{00000009-4413-4FA5-9538-49FA999D0B9A}"/>
              </c:ext>
            </c:extLst>
          </c:dPt>
          <c:dPt>
            <c:idx val="6"/>
            <c:invertIfNegative val="0"/>
            <c:bubble3D val="0"/>
            <c:spPr>
              <a:solidFill>
                <a:srgbClr val="89B3CE"/>
              </a:solidFill>
              <a:ln>
                <a:noFill/>
              </a:ln>
              <a:effectLst/>
            </c:spPr>
            <c:extLst>
              <c:ext xmlns:c16="http://schemas.microsoft.com/office/drawing/2014/chart" uri="{C3380CC4-5D6E-409C-BE32-E72D297353CC}">
                <c16:uniqueId val="{0000000B-4413-4FA5-9538-49FA999D0B9A}"/>
              </c:ext>
            </c:extLst>
          </c:dPt>
          <c:dPt>
            <c:idx val="7"/>
            <c:invertIfNegative val="0"/>
            <c:bubble3D val="0"/>
            <c:spPr>
              <a:solidFill>
                <a:srgbClr val="89B3CE"/>
              </a:solidFill>
              <a:ln>
                <a:noFill/>
              </a:ln>
              <a:effectLst/>
            </c:spPr>
            <c:extLst>
              <c:ext xmlns:c16="http://schemas.microsoft.com/office/drawing/2014/chart" uri="{C3380CC4-5D6E-409C-BE32-E72D297353CC}">
                <c16:uniqueId val="{0000000D-4413-4FA5-9538-49FA999D0B9A}"/>
              </c:ext>
            </c:extLst>
          </c:dPt>
          <c:dPt>
            <c:idx val="8"/>
            <c:invertIfNegative val="0"/>
            <c:bubble3D val="0"/>
            <c:spPr>
              <a:solidFill>
                <a:srgbClr val="89B3CE"/>
              </a:solidFill>
              <a:ln>
                <a:noFill/>
              </a:ln>
              <a:effectLst/>
            </c:spPr>
            <c:extLst>
              <c:ext xmlns:c16="http://schemas.microsoft.com/office/drawing/2014/chart" uri="{C3380CC4-5D6E-409C-BE32-E72D297353CC}">
                <c16:uniqueId val="{0000000F-4413-4FA5-9538-49FA999D0B9A}"/>
              </c:ext>
            </c:extLst>
          </c:dPt>
          <c:dPt>
            <c:idx val="9"/>
            <c:invertIfNegative val="0"/>
            <c:bubble3D val="0"/>
            <c:spPr>
              <a:solidFill>
                <a:srgbClr val="89B3CE"/>
              </a:solidFill>
              <a:ln>
                <a:noFill/>
              </a:ln>
              <a:effectLst/>
            </c:spPr>
            <c:extLst>
              <c:ext xmlns:c16="http://schemas.microsoft.com/office/drawing/2014/chart" uri="{C3380CC4-5D6E-409C-BE32-E72D297353CC}">
                <c16:uniqueId val="{00000011-4413-4FA5-9538-49FA999D0B9A}"/>
              </c:ext>
            </c:extLst>
          </c:dPt>
          <c:dPt>
            <c:idx val="10"/>
            <c:invertIfNegative val="0"/>
            <c:bubble3D val="0"/>
            <c:spPr>
              <a:solidFill>
                <a:srgbClr val="89B3CE"/>
              </a:solidFill>
              <a:ln>
                <a:noFill/>
              </a:ln>
              <a:effectLst/>
            </c:spPr>
            <c:extLst>
              <c:ext xmlns:c16="http://schemas.microsoft.com/office/drawing/2014/chart" uri="{C3380CC4-5D6E-409C-BE32-E72D297353CC}">
                <c16:uniqueId val="{00000013-4413-4FA5-9538-49FA999D0B9A}"/>
              </c:ext>
            </c:extLst>
          </c:dPt>
          <c:dPt>
            <c:idx val="11"/>
            <c:invertIfNegative val="0"/>
            <c:bubble3D val="0"/>
            <c:spPr>
              <a:solidFill>
                <a:schemeClr val="accent5"/>
              </a:solidFill>
              <a:ln>
                <a:noFill/>
              </a:ln>
              <a:effectLst/>
            </c:spPr>
            <c:extLst>
              <c:ext xmlns:c16="http://schemas.microsoft.com/office/drawing/2014/chart" uri="{C3380CC4-5D6E-409C-BE32-E72D297353CC}">
                <c16:uniqueId val="{00000015-F56E-493E-BD6A-2B6BD112097E}"/>
              </c:ext>
            </c:extLst>
          </c:dPt>
          <c:dPt>
            <c:idx val="12"/>
            <c:invertIfNegative val="0"/>
            <c:bubble3D val="0"/>
            <c:spPr>
              <a:solidFill>
                <a:srgbClr val="FFC000"/>
              </a:solidFill>
              <a:ln>
                <a:noFill/>
              </a:ln>
              <a:effectLst/>
            </c:spPr>
            <c:extLst>
              <c:ext xmlns:c16="http://schemas.microsoft.com/office/drawing/2014/chart" uri="{C3380CC4-5D6E-409C-BE32-E72D297353CC}">
                <c16:uniqueId val="{00000015-4413-4FA5-9538-49FA999D0B9A}"/>
              </c:ext>
            </c:extLst>
          </c:dPt>
          <c:dPt>
            <c:idx val="13"/>
            <c:invertIfNegative val="0"/>
            <c:bubble3D val="0"/>
            <c:spPr>
              <a:solidFill>
                <a:srgbClr val="FFC000"/>
              </a:solidFill>
              <a:ln>
                <a:noFill/>
              </a:ln>
              <a:effectLst/>
            </c:spPr>
            <c:extLst>
              <c:ext xmlns:c16="http://schemas.microsoft.com/office/drawing/2014/chart" uri="{C3380CC4-5D6E-409C-BE32-E72D297353CC}">
                <c16:uniqueId val="{00000017-4413-4FA5-9538-49FA999D0B9A}"/>
              </c:ext>
            </c:extLst>
          </c:dPt>
          <c:dPt>
            <c:idx val="14"/>
            <c:invertIfNegative val="0"/>
            <c:bubble3D val="0"/>
            <c:spPr>
              <a:solidFill>
                <a:srgbClr val="FFC000"/>
              </a:solidFill>
              <a:ln>
                <a:noFill/>
              </a:ln>
              <a:effectLst/>
            </c:spPr>
            <c:extLst>
              <c:ext xmlns:c16="http://schemas.microsoft.com/office/drawing/2014/chart" uri="{C3380CC4-5D6E-409C-BE32-E72D297353CC}">
                <c16:uniqueId val="{00000019-4413-4FA5-9538-49FA999D0B9A}"/>
              </c:ext>
            </c:extLst>
          </c:dPt>
          <c:dPt>
            <c:idx val="15"/>
            <c:invertIfNegative val="0"/>
            <c:bubble3D val="0"/>
            <c:spPr>
              <a:solidFill>
                <a:srgbClr val="FFC000"/>
              </a:solidFill>
              <a:ln>
                <a:noFill/>
              </a:ln>
              <a:effectLst/>
            </c:spPr>
            <c:extLst>
              <c:ext xmlns:c16="http://schemas.microsoft.com/office/drawing/2014/chart" uri="{C3380CC4-5D6E-409C-BE32-E72D297353CC}">
                <c16:uniqueId val="{0000001B-4413-4FA5-9538-49FA999D0B9A}"/>
              </c:ext>
            </c:extLst>
          </c:dPt>
          <c:dPt>
            <c:idx val="16"/>
            <c:invertIfNegative val="0"/>
            <c:bubble3D val="0"/>
            <c:spPr>
              <a:solidFill>
                <a:srgbClr val="FFC000"/>
              </a:solidFill>
              <a:ln>
                <a:noFill/>
              </a:ln>
              <a:effectLst/>
            </c:spPr>
            <c:extLst>
              <c:ext xmlns:c16="http://schemas.microsoft.com/office/drawing/2014/chart" uri="{C3380CC4-5D6E-409C-BE32-E72D297353CC}">
                <c16:uniqueId val="{0000001D-4413-4FA5-9538-49FA999D0B9A}"/>
              </c:ext>
            </c:extLst>
          </c:dPt>
          <c:dPt>
            <c:idx val="17"/>
            <c:invertIfNegative val="0"/>
            <c:bubble3D val="0"/>
            <c:spPr>
              <a:solidFill>
                <a:schemeClr val="accent2"/>
              </a:solidFill>
              <a:ln>
                <a:noFill/>
              </a:ln>
              <a:effectLst/>
            </c:spPr>
            <c:extLst>
              <c:ext xmlns:c16="http://schemas.microsoft.com/office/drawing/2014/chart" uri="{C3380CC4-5D6E-409C-BE32-E72D297353CC}">
                <c16:uniqueId val="{00000021-F56E-493E-BD6A-2B6BD112097E}"/>
              </c:ext>
            </c:extLst>
          </c:dPt>
          <c:dPt>
            <c:idx val="18"/>
            <c:invertIfNegative val="0"/>
            <c:bubble3D val="0"/>
            <c:spPr>
              <a:solidFill>
                <a:srgbClr val="5F9E88"/>
              </a:solidFill>
              <a:ln>
                <a:noFill/>
              </a:ln>
              <a:effectLst/>
            </c:spPr>
            <c:extLst>
              <c:ext xmlns:c16="http://schemas.microsoft.com/office/drawing/2014/chart" uri="{C3380CC4-5D6E-409C-BE32-E72D297353CC}">
                <c16:uniqueId val="{0000001F-4413-4FA5-9538-49FA999D0B9A}"/>
              </c:ext>
            </c:extLst>
          </c:dPt>
          <c:dPt>
            <c:idx val="19"/>
            <c:invertIfNegative val="0"/>
            <c:bubble3D val="0"/>
            <c:spPr>
              <a:solidFill>
                <a:srgbClr val="5F9E88"/>
              </a:solidFill>
              <a:ln>
                <a:noFill/>
              </a:ln>
              <a:effectLst/>
            </c:spPr>
            <c:extLst>
              <c:ext xmlns:c16="http://schemas.microsoft.com/office/drawing/2014/chart" uri="{C3380CC4-5D6E-409C-BE32-E72D297353CC}">
                <c16:uniqueId val="{00000021-4413-4FA5-9538-49FA999D0B9A}"/>
              </c:ext>
            </c:extLst>
          </c:dPt>
          <c:dPt>
            <c:idx val="20"/>
            <c:invertIfNegative val="0"/>
            <c:bubble3D val="0"/>
            <c:spPr>
              <a:solidFill>
                <a:srgbClr val="5F9E88"/>
              </a:solidFill>
              <a:ln>
                <a:noFill/>
              </a:ln>
              <a:effectLst/>
            </c:spPr>
            <c:extLst>
              <c:ext xmlns:c16="http://schemas.microsoft.com/office/drawing/2014/chart" uri="{C3380CC4-5D6E-409C-BE32-E72D297353CC}">
                <c16:uniqueId val="{00000023-4413-4FA5-9538-49FA999D0B9A}"/>
              </c:ext>
            </c:extLst>
          </c:dPt>
          <c:dPt>
            <c:idx val="21"/>
            <c:invertIfNegative val="0"/>
            <c:bubble3D val="0"/>
            <c:spPr>
              <a:solidFill>
                <a:srgbClr val="5F9E88"/>
              </a:solidFill>
              <a:ln>
                <a:noFill/>
              </a:ln>
              <a:effectLst/>
            </c:spPr>
            <c:extLst>
              <c:ext xmlns:c16="http://schemas.microsoft.com/office/drawing/2014/chart" uri="{C3380CC4-5D6E-409C-BE32-E72D297353CC}">
                <c16:uniqueId val="{00000025-4413-4FA5-9538-49FA999D0B9A}"/>
              </c:ext>
            </c:extLst>
          </c:dPt>
          <c:dPt>
            <c:idx val="22"/>
            <c:invertIfNegative val="0"/>
            <c:bubble3D val="0"/>
            <c:spPr>
              <a:solidFill>
                <a:srgbClr val="5F9E88"/>
              </a:solidFill>
              <a:ln>
                <a:noFill/>
              </a:ln>
              <a:effectLst/>
            </c:spPr>
            <c:extLst>
              <c:ext xmlns:c16="http://schemas.microsoft.com/office/drawing/2014/chart" uri="{C3380CC4-5D6E-409C-BE32-E72D297353CC}">
                <c16:uniqueId val="{00000027-4413-4FA5-9538-49FA999D0B9A}"/>
              </c:ext>
            </c:extLst>
          </c:dPt>
          <c:dPt>
            <c:idx val="23"/>
            <c:invertIfNegative val="0"/>
            <c:bubble3D val="0"/>
            <c:spPr>
              <a:solidFill>
                <a:schemeClr val="accent6"/>
              </a:solidFill>
              <a:ln>
                <a:noFill/>
              </a:ln>
              <a:effectLst/>
            </c:spPr>
            <c:extLst>
              <c:ext xmlns:c16="http://schemas.microsoft.com/office/drawing/2014/chart" uri="{C3380CC4-5D6E-409C-BE32-E72D297353CC}">
                <c16:uniqueId val="{0000002D-F56E-493E-BD6A-2B6BD112097E}"/>
              </c:ext>
            </c:extLst>
          </c:dPt>
          <c:dPt>
            <c:idx val="24"/>
            <c:invertIfNegative val="0"/>
            <c:bubble3D val="0"/>
            <c:spPr>
              <a:solidFill>
                <a:srgbClr val="D2147D"/>
              </a:solidFill>
              <a:ln>
                <a:noFill/>
              </a:ln>
              <a:effectLst/>
            </c:spPr>
            <c:extLst>
              <c:ext xmlns:c16="http://schemas.microsoft.com/office/drawing/2014/chart" uri="{C3380CC4-5D6E-409C-BE32-E72D297353CC}">
                <c16:uniqueId val="{00000029-4413-4FA5-9538-49FA999D0B9A}"/>
              </c:ext>
            </c:extLst>
          </c:dPt>
          <c:dPt>
            <c:idx val="25"/>
            <c:invertIfNegative val="0"/>
            <c:bubble3D val="0"/>
            <c:spPr>
              <a:solidFill>
                <a:srgbClr val="D2147D"/>
              </a:solidFill>
              <a:ln>
                <a:noFill/>
              </a:ln>
              <a:effectLst/>
            </c:spPr>
            <c:extLst>
              <c:ext xmlns:c16="http://schemas.microsoft.com/office/drawing/2014/chart" uri="{C3380CC4-5D6E-409C-BE32-E72D297353CC}">
                <c16:uniqueId val="{0000002B-4413-4FA5-9538-49FA999D0B9A}"/>
              </c:ext>
            </c:extLst>
          </c:dPt>
          <c:dPt>
            <c:idx val="26"/>
            <c:invertIfNegative val="0"/>
            <c:bubble3D val="0"/>
            <c:spPr>
              <a:solidFill>
                <a:srgbClr val="D2147D"/>
              </a:solidFill>
              <a:ln>
                <a:noFill/>
              </a:ln>
              <a:effectLst/>
            </c:spPr>
            <c:extLst>
              <c:ext xmlns:c16="http://schemas.microsoft.com/office/drawing/2014/chart" uri="{C3380CC4-5D6E-409C-BE32-E72D297353CC}">
                <c16:uniqueId val="{0000002D-4413-4FA5-9538-49FA999D0B9A}"/>
              </c:ext>
            </c:extLst>
          </c:dPt>
          <c:dPt>
            <c:idx val="27"/>
            <c:invertIfNegative val="0"/>
            <c:bubble3D val="0"/>
            <c:spPr>
              <a:solidFill>
                <a:srgbClr val="D2147D"/>
              </a:solidFill>
              <a:ln>
                <a:noFill/>
              </a:ln>
              <a:effectLst/>
            </c:spPr>
            <c:extLst>
              <c:ext xmlns:c16="http://schemas.microsoft.com/office/drawing/2014/chart" uri="{C3380CC4-5D6E-409C-BE32-E72D297353CC}">
                <c16:uniqueId val="{0000002F-4413-4FA5-9538-49FA999D0B9A}"/>
              </c:ext>
            </c:extLst>
          </c:dPt>
          <c:dPt>
            <c:idx val="28"/>
            <c:invertIfNegative val="0"/>
            <c:bubble3D val="0"/>
            <c:spPr>
              <a:solidFill>
                <a:srgbClr val="D2147D"/>
              </a:solidFill>
              <a:ln>
                <a:noFill/>
              </a:ln>
              <a:effectLst/>
            </c:spPr>
            <c:extLst>
              <c:ext xmlns:c16="http://schemas.microsoft.com/office/drawing/2014/chart" uri="{C3380CC4-5D6E-409C-BE32-E72D297353CC}">
                <c16:uniqueId val="{00000031-4413-4FA5-9538-49FA999D0B9A}"/>
              </c:ext>
            </c:extLst>
          </c:dPt>
          <c:dPt>
            <c:idx val="29"/>
            <c:invertIfNegative val="0"/>
            <c:bubble3D val="0"/>
            <c:spPr>
              <a:solidFill>
                <a:srgbClr val="D2147D"/>
              </a:solidFill>
              <a:ln>
                <a:noFill/>
              </a:ln>
              <a:effectLst/>
            </c:spPr>
            <c:extLst>
              <c:ext xmlns:c16="http://schemas.microsoft.com/office/drawing/2014/chart" uri="{C3380CC4-5D6E-409C-BE32-E72D297353CC}">
                <c16:uniqueId val="{00000039-F56E-493E-BD6A-2B6BD112097E}"/>
              </c:ext>
            </c:extLst>
          </c:dPt>
          <c:dPt>
            <c:idx val="30"/>
            <c:invertIfNegative val="0"/>
            <c:bubble3D val="0"/>
            <c:spPr>
              <a:solidFill>
                <a:srgbClr val="2F3F51"/>
              </a:solidFill>
              <a:ln>
                <a:noFill/>
              </a:ln>
              <a:effectLst/>
            </c:spPr>
            <c:extLst>
              <c:ext xmlns:c16="http://schemas.microsoft.com/office/drawing/2014/chart" uri="{C3380CC4-5D6E-409C-BE32-E72D297353CC}">
                <c16:uniqueId val="{0000003B-F56E-493E-BD6A-2B6BD112097E}"/>
              </c:ext>
            </c:extLst>
          </c:dPt>
          <c:dPt>
            <c:idx val="31"/>
            <c:invertIfNegative val="0"/>
            <c:bubble3D val="0"/>
            <c:spPr>
              <a:solidFill>
                <a:srgbClr val="2F3F51"/>
              </a:solidFill>
              <a:ln>
                <a:noFill/>
              </a:ln>
              <a:effectLst/>
            </c:spPr>
            <c:extLst>
              <c:ext xmlns:c16="http://schemas.microsoft.com/office/drawing/2014/chart" uri="{C3380CC4-5D6E-409C-BE32-E72D297353CC}">
                <c16:uniqueId val="{00000033-4413-4FA5-9538-49FA999D0B9A}"/>
              </c:ext>
            </c:extLst>
          </c:dPt>
          <c:dPt>
            <c:idx val="32"/>
            <c:invertIfNegative val="0"/>
            <c:bubble3D val="0"/>
            <c:spPr>
              <a:solidFill>
                <a:srgbClr val="2F3F51"/>
              </a:solidFill>
              <a:ln>
                <a:noFill/>
              </a:ln>
              <a:effectLst/>
            </c:spPr>
            <c:extLst>
              <c:ext xmlns:c16="http://schemas.microsoft.com/office/drawing/2014/chart" uri="{C3380CC4-5D6E-409C-BE32-E72D297353CC}">
                <c16:uniqueId val="{0000003F-F56E-493E-BD6A-2B6BD112097E}"/>
              </c:ext>
            </c:extLst>
          </c:dPt>
          <c:dPt>
            <c:idx val="33"/>
            <c:invertIfNegative val="0"/>
            <c:bubble3D val="0"/>
            <c:spPr>
              <a:solidFill>
                <a:srgbClr val="2F3F51"/>
              </a:solidFill>
              <a:ln>
                <a:noFill/>
              </a:ln>
              <a:effectLst/>
            </c:spPr>
            <c:extLst>
              <c:ext xmlns:c16="http://schemas.microsoft.com/office/drawing/2014/chart" uri="{C3380CC4-5D6E-409C-BE32-E72D297353CC}">
                <c16:uniqueId val="{00000041-F56E-493E-BD6A-2B6BD112097E}"/>
              </c:ext>
            </c:extLst>
          </c:dPt>
          <c:dPt>
            <c:idx val="34"/>
            <c:invertIfNegative val="0"/>
            <c:bubble3D val="0"/>
            <c:spPr>
              <a:solidFill>
                <a:srgbClr val="2F3F51"/>
              </a:solidFill>
              <a:ln>
                <a:noFill/>
              </a:ln>
              <a:effectLst/>
            </c:spPr>
            <c:extLst>
              <c:ext xmlns:c16="http://schemas.microsoft.com/office/drawing/2014/chart" uri="{C3380CC4-5D6E-409C-BE32-E72D297353CC}">
                <c16:uniqueId val="{00000043-F56E-493E-BD6A-2B6BD112097E}"/>
              </c:ext>
            </c:extLst>
          </c:dPt>
          <c:cat>
            <c:multiLvlStrRef>
              <c:f>'Fig 3.1'!$A$7:$B$41</c:f>
              <c:multiLvlStrCache>
                <c:ptCount val="35"/>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Qld</c:v>
                  </c:pt>
                  <c:pt idx="5">
                    <c:v> </c:v>
                  </c:pt>
                  <c:pt idx="6">
                    <c:v>NSW</c:v>
                  </c:pt>
                  <c:pt idx="11">
                    <c:v> </c:v>
                  </c:pt>
                  <c:pt idx="12">
                    <c:v>SA</c:v>
                  </c:pt>
                  <c:pt idx="17">
                    <c:v> </c:v>
                  </c:pt>
                  <c:pt idx="18">
                    <c:v>Tas</c:v>
                  </c:pt>
                  <c:pt idx="23">
                    <c:v> </c:v>
                  </c:pt>
                  <c:pt idx="24">
                    <c:v>ACT</c:v>
                  </c:pt>
                  <c:pt idx="29">
                    <c:v> </c:v>
                  </c:pt>
                  <c:pt idx="30">
                    <c:v>Overall</c:v>
                  </c:pt>
                </c:lvl>
              </c:multiLvlStrCache>
            </c:multiLvlStrRef>
          </c:cat>
          <c:val>
            <c:numRef>
              <c:f>'Fig 3.1'!$C$7:$C$41</c:f>
              <c:numCache>
                <c:formatCode>0.0%</c:formatCode>
                <c:ptCount val="35"/>
                <c:pt idx="0">
                  <c:v>1.9738104616752013E-2</c:v>
                </c:pt>
                <c:pt idx="1">
                  <c:v>1.6918837605752038E-2</c:v>
                </c:pt>
                <c:pt idx="2">
                  <c:v>1.7913901508285878E-2</c:v>
                </c:pt>
                <c:pt idx="3">
                  <c:v>2.2916408819634828E-2</c:v>
                </c:pt>
                <c:pt idx="4">
                  <c:v>1.9655107600455433E-2</c:v>
                </c:pt>
                <c:pt idx="6">
                  <c:v>3.2184519439485415E-2</c:v>
                </c:pt>
                <c:pt idx="7">
                  <c:v>2.4359790706918658E-2</c:v>
                </c:pt>
                <c:pt idx="8">
                  <c:v>2.9337973035983837E-2</c:v>
                </c:pt>
                <c:pt idx="9">
                  <c:v>2.7816492572505423E-2</c:v>
                </c:pt>
                <c:pt idx="10">
                  <c:v>2.6249202592369975E-2</c:v>
                </c:pt>
                <c:pt idx="12">
                  <c:v>4.0523030108863003E-2</c:v>
                </c:pt>
                <c:pt idx="13">
                  <c:v>2.9801810430054376E-2</c:v>
                </c:pt>
                <c:pt idx="14">
                  <c:v>3.3934437865022711E-2</c:v>
                </c:pt>
                <c:pt idx="15">
                  <c:v>3.4653626691001714E-2</c:v>
                </c:pt>
                <c:pt idx="16">
                  <c:v>2.8998106815464327E-2</c:v>
                </c:pt>
                <c:pt idx="18">
                  <c:v>1.5386210471747019E-2</c:v>
                </c:pt>
                <c:pt idx="19">
                  <c:v>1.7498226531094823E-2</c:v>
                </c:pt>
                <c:pt idx="20">
                  <c:v>3.1055076843932865E-2</c:v>
                </c:pt>
                <c:pt idx="21">
                  <c:v>3.4976310865151093E-2</c:v>
                </c:pt>
                <c:pt idx="22">
                  <c:v>4.523769123618384E-2</c:v>
                </c:pt>
                <c:pt idx="24">
                  <c:v>5.820373340772253E-2</c:v>
                </c:pt>
                <c:pt idx="25">
                  <c:v>4.2750686364230621E-2</c:v>
                </c:pt>
                <c:pt idx="26">
                  <c:v>3.4988082927341804E-2</c:v>
                </c:pt>
                <c:pt idx="27">
                  <c:v>2.9611061696450232E-2</c:v>
                </c:pt>
                <c:pt idx="28">
                  <c:v>2.583252232048407E-2</c:v>
                </c:pt>
                <c:pt idx="30">
                  <c:v>2.9362351297764246E-2</c:v>
                </c:pt>
                <c:pt idx="31">
                  <c:v>2.2924820456410366E-2</c:v>
                </c:pt>
                <c:pt idx="32">
                  <c:v>2.6530647054111487E-2</c:v>
                </c:pt>
                <c:pt idx="33">
                  <c:v>2.7415967915820603E-2</c:v>
                </c:pt>
                <c:pt idx="34">
                  <c:v>2.5200848341565916E-2</c:v>
                </c:pt>
              </c:numCache>
            </c:numRef>
          </c:val>
          <c:extLst xmlns:c15="http://schemas.microsoft.com/office/drawing/2012/chart">
            <c:ext xmlns:c16="http://schemas.microsoft.com/office/drawing/2014/chart" uri="{C3380CC4-5D6E-409C-BE32-E72D297353CC}">
              <c16:uniqueId val="{00000032-4413-4FA5-9538-49FA999D0B9A}"/>
            </c:ext>
          </c:extLst>
        </c:ser>
        <c:dLbls>
          <c:showLegendKey val="0"/>
          <c:showVal val="0"/>
          <c:showCatName val="0"/>
          <c:showSerName val="0"/>
          <c:showPercent val="0"/>
          <c:showBubbleSize val="0"/>
        </c:dLbls>
        <c:gapWidth val="50"/>
        <c:axId val="1201931208"/>
        <c:axId val="1201932192"/>
        <c:extLst/>
      </c:barChart>
      <c:catAx>
        <c:axId val="1201931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01932192"/>
        <c:crosses val="autoZero"/>
        <c:auto val="1"/>
        <c:lblAlgn val="ctr"/>
        <c:lblOffset val="100"/>
        <c:noMultiLvlLbl val="0"/>
      </c:catAx>
      <c:valAx>
        <c:axId val="120193219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9.3063752965699201E-3"/>
              <c:y val="0.209294376227593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01931208"/>
        <c:crosses val="autoZero"/>
        <c:crossBetween val="between"/>
      </c:valAx>
      <c:spPr>
        <a:solidFill>
          <a:schemeClr val="bg2">
            <a:lumMod val="20000"/>
            <a:lumOff val="80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98706191137873"/>
        </c:manualLayout>
      </c:layout>
      <c:lineChart>
        <c:grouping val="standard"/>
        <c:varyColors val="0"/>
        <c:ser>
          <c:idx val="5"/>
          <c:order val="0"/>
          <c:tx>
            <c:strRef>
              <c:f>'Fig 3.2'!$A$10</c:f>
              <c:strCache>
                <c:ptCount val="1"/>
                <c:pt idx="0">
                  <c:v>Qld</c:v>
                </c:pt>
              </c:strCache>
            </c:strRef>
          </c:tx>
          <c:spPr>
            <a:ln w="28575" cap="rnd">
              <a:solidFill>
                <a:schemeClr val="accent4"/>
              </a:solidFill>
              <a:round/>
            </a:ln>
            <a:effectLst/>
          </c:spPr>
          <c:marker>
            <c:symbol val="none"/>
          </c:marker>
          <c:cat>
            <c:strRef>
              <c:f>'Fig 3.2'!$B$7:$F$7</c:f>
              <c:strCache>
                <c:ptCount val="5"/>
                <c:pt idx="0">
                  <c:v>2017–18</c:v>
                </c:pt>
                <c:pt idx="1">
                  <c:v>2018–19</c:v>
                </c:pt>
                <c:pt idx="2">
                  <c:v>2019–20</c:v>
                </c:pt>
                <c:pt idx="3">
                  <c:v>2020–21</c:v>
                </c:pt>
                <c:pt idx="4">
                  <c:v>2021–22</c:v>
                </c:pt>
              </c:strCache>
            </c:strRef>
          </c:cat>
          <c:val>
            <c:numRef>
              <c:f>'Fig 3.2'!$B$10:$F$10</c:f>
              <c:numCache>
                <c:formatCode>0</c:formatCode>
                <c:ptCount val="5"/>
                <c:pt idx="0">
                  <c:v>680.37831162850182</c:v>
                </c:pt>
                <c:pt idx="1">
                  <c:v>669.67678073956779</c:v>
                </c:pt>
                <c:pt idx="2">
                  <c:v>743.11396120981976</c:v>
                </c:pt>
                <c:pt idx="3">
                  <c:v>750.54153202936016</c:v>
                </c:pt>
                <c:pt idx="4">
                  <c:v>754.96202759678067</c:v>
                </c:pt>
              </c:numCache>
            </c:numRef>
          </c:val>
          <c:smooth val="0"/>
          <c:extLst>
            <c:ext xmlns:c16="http://schemas.microsoft.com/office/drawing/2014/chart" uri="{C3380CC4-5D6E-409C-BE32-E72D297353CC}">
              <c16:uniqueId val="{00000002-A89E-493C-9DCD-AC1D2C935CEB}"/>
            </c:ext>
          </c:extLst>
        </c:ser>
        <c:ser>
          <c:idx val="2"/>
          <c:order val="1"/>
          <c:tx>
            <c:strRef>
              <c:f>'Fig 3.2'!$A$9</c:f>
              <c:strCache>
                <c:ptCount val="1"/>
                <c:pt idx="0">
                  <c:v>NSW</c:v>
                </c:pt>
              </c:strCache>
            </c:strRef>
          </c:tx>
          <c:spPr>
            <a:ln w="28575" cap="rnd">
              <a:solidFill>
                <a:schemeClr val="accent2"/>
              </a:solidFill>
              <a:round/>
            </a:ln>
            <a:effectLst/>
          </c:spPr>
          <c:marker>
            <c:symbol val="none"/>
          </c:marker>
          <c:cat>
            <c:strRef>
              <c:f>'Fig 3.2'!$B$7:$F$7</c:f>
              <c:strCache>
                <c:ptCount val="5"/>
                <c:pt idx="0">
                  <c:v>2017–18</c:v>
                </c:pt>
                <c:pt idx="1">
                  <c:v>2018–19</c:v>
                </c:pt>
                <c:pt idx="2">
                  <c:v>2019–20</c:v>
                </c:pt>
                <c:pt idx="3">
                  <c:v>2020–21</c:v>
                </c:pt>
                <c:pt idx="4">
                  <c:v>2021–22</c:v>
                </c:pt>
              </c:strCache>
            </c:strRef>
          </c:cat>
          <c:val>
            <c:numRef>
              <c:f>'Fig 3.2'!$B$9:$F$9</c:f>
              <c:numCache>
                <c:formatCode>0</c:formatCode>
                <c:ptCount val="5"/>
                <c:pt idx="0">
                  <c:v>854.65623996753982</c:v>
                </c:pt>
                <c:pt idx="1">
                  <c:v>784.15380582126954</c:v>
                </c:pt>
                <c:pt idx="2">
                  <c:v>905.93860813527021</c:v>
                </c:pt>
                <c:pt idx="3">
                  <c:v>1027.9148355355333</c:v>
                </c:pt>
                <c:pt idx="4">
                  <c:v>1046.1700918530794</c:v>
                </c:pt>
              </c:numCache>
            </c:numRef>
          </c:val>
          <c:smooth val="0"/>
          <c:extLst>
            <c:ext xmlns:c16="http://schemas.microsoft.com/office/drawing/2014/chart" uri="{C3380CC4-5D6E-409C-BE32-E72D297353CC}">
              <c16:uniqueId val="{00000001-A89E-493C-9DCD-AC1D2C935CEB}"/>
            </c:ext>
          </c:extLst>
        </c:ser>
        <c:ser>
          <c:idx val="1"/>
          <c:order val="2"/>
          <c:tx>
            <c:strRef>
              <c:f>'Fig 3.2'!$A$11</c:f>
              <c:strCache>
                <c:ptCount val="1"/>
                <c:pt idx="0">
                  <c:v>SA</c:v>
                </c:pt>
              </c:strCache>
            </c:strRef>
          </c:tx>
          <c:spPr>
            <a:ln w="28575" cap="rnd">
              <a:solidFill>
                <a:srgbClr val="FFC000"/>
              </a:solidFill>
              <a:round/>
            </a:ln>
            <a:effectLst/>
          </c:spPr>
          <c:marker>
            <c:symbol val="none"/>
          </c:marker>
          <c:cat>
            <c:strRef>
              <c:f>'Fig 3.2'!$B$7:$F$7</c:f>
              <c:strCache>
                <c:ptCount val="5"/>
                <c:pt idx="0">
                  <c:v>2017–18</c:v>
                </c:pt>
                <c:pt idx="1">
                  <c:v>2018–19</c:v>
                </c:pt>
                <c:pt idx="2">
                  <c:v>2019–20</c:v>
                </c:pt>
                <c:pt idx="3">
                  <c:v>2020–21</c:v>
                </c:pt>
                <c:pt idx="4">
                  <c:v>2021–22</c:v>
                </c:pt>
              </c:strCache>
            </c:strRef>
          </c:cat>
          <c:val>
            <c:numRef>
              <c:f>'Fig 3.2'!$B$11:$F$11</c:f>
              <c:numCache>
                <c:formatCode>0</c:formatCode>
                <c:ptCount val="5"/>
                <c:pt idx="0">
                  <c:v>1211.6691460213817</c:v>
                </c:pt>
                <c:pt idx="1">
                  <c:v>1043.8646693447365</c:v>
                </c:pt>
                <c:pt idx="2">
                  <c:v>1118.9716303129903</c:v>
                </c:pt>
                <c:pt idx="3">
                  <c:v>1276.9318039428467</c:v>
                </c:pt>
                <c:pt idx="4">
                  <c:v>1320.7202079199378</c:v>
                </c:pt>
              </c:numCache>
            </c:numRef>
          </c:val>
          <c:smooth val="0"/>
          <c:extLst>
            <c:ext xmlns:c16="http://schemas.microsoft.com/office/drawing/2014/chart" uri="{C3380CC4-5D6E-409C-BE32-E72D297353CC}">
              <c16:uniqueId val="{00000003-A89E-493C-9DCD-AC1D2C935CEB}"/>
            </c:ext>
          </c:extLst>
        </c:ser>
        <c:ser>
          <c:idx val="3"/>
          <c:order val="3"/>
          <c:tx>
            <c:strRef>
              <c:f>'Fig 3.2'!$A$12</c:f>
              <c:strCache>
                <c:ptCount val="1"/>
                <c:pt idx="0">
                  <c:v>Tas</c:v>
                </c:pt>
              </c:strCache>
            </c:strRef>
          </c:tx>
          <c:spPr>
            <a:ln w="28575" cap="rnd">
              <a:solidFill>
                <a:schemeClr val="accent3"/>
              </a:solidFill>
              <a:round/>
            </a:ln>
            <a:effectLst/>
          </c:spPr>
          <c:marker>
            <c:symbol val="none"/>
          </c:marker>
          <c:cat>
            <c:strRef>
              <c:f>'Fig 3.2'!$B$7:$F$7</c:f>
              <c:strCache>
                <c:ptCount val="5"/>
                <c:pt idx="0">
                  <c:v>2017–18</c:v>
                </c:pt>
                <c:pt idx="1">
                  <c:v>2018–19</c:v>
                </c:pt>
                <c:pt idx="2">
                  <c:v>2019–20</c:v>
                </c:pt>
                <c:pt idx="3">
                  <c:v>2020–21</c:v>
                </c:pt>
                <c:pt idx="4">
                  <c:v>2021–22</c:v>
                </c:pt>
              </c:strCache>
            </c:strRef>
          </c:cat>
          <c:val>
            <c:numRef>
              <c:f>'Fig 3.2'!$B$12:$F$12</c:f>
              <c:numCache>
                <c:formatCode>0</c:formatCode>
                <c:ptCount val="5"/>
                <c:pt idx="0">
                  <c:v>776</c:v>
                </c:pt>
                <c:pt idx="1">
                  <c:v>892</c:v>
                </c:pt>
                <c:pt idx="2">
                  <c:v>885.90484793580947</c:v>
                </c:pt>
                <c:pt idx="3">
                  <c:v>1354.6743278315312</c:v>
                </c:pt>
                <c:pt idx="4">
                  <c:v>961.24651692253997</c:v>
                </c:pt>
              </c:numCache>
            </c:numRef>
          </c:val>
          <c:smooth val="0"/>
          <c:extLst>
            <c:ext xmlns:c16="http://schemas.microsoft.com/office/drawing/2014/chart" uri="{C3380CC4-5D6E-409C-BE32-E72D297353CC}">
              <c16:uniqueId val="{00000004-A89E-493C-9DCD-AC1D2C935CEB}"/>
            </c:ext>
          </c:extLst>
        </c:ser>
        <c:ser>
          <c:idx val="4"/>
          <c:order val="4"/>
          <c:tx>
            <c:strRef>
              <c:f>'Fig 3.2'!$A$8</c:f>
              <c:strCache>
                <c:ptCount val="1"/>
                <c:pt idx="0">
                  <c:v>ACT</c:v>
                </c:pt>
              </c:strCache>
            </c:strRef>
          </c:tx>
          <c:spPr>
            <a:ln w="28575" cap="rnd">
              <a:solidFill>
                <a:srgbClr val="D2147D"/>
              </a:solidFill>
              <a:round/>
            </a:ln>
            <a:effectLst/>
          </c:spPr>
          <c:marker>
            <c:symbol val="none"/>
          </c:marker>
          <c:cat>
            <c:strRef>
              <c:f>'Fig 3.2'!$B$7:$F$7</c:f>
              <c:strCache>
                <c:ptCount val="5"/>
                <c:pt idx="0">
                  <c:v>2017–18</c:v>
                </c:pt>
                <c:pt idx="1">
                  <c:v>2018–19</c:v>
                </c:pt>
                <c:pt idx="2">
                  <c:v>2019–20</c:v>
                </c:pt>
                <c:pt idx="3">
                  <c:v>2020–21</c:v>
                </c:pt>
                <c:pt idx="4">
                  <c:v>2021–22</c:v>
                </c:pt>
              </c:strCache>
            </c:strRef>
          </c:cat>
          <c:val>
            <c:numRef>
              <c:f>'Fig 3.2'!$B$8:$F$8</c:f>
              <c:numCache>
                <c:formatCode>0</c:formatCode>
                <c:ptCount val="5"/>
                <c:pt idx="0">
                  <c:v>768.30196904643037</c:v>
                </c:pt>
                <c:pt idx="1">
                  <c:v>793.49866374152361</c:v>
                </c:pt>
                <c:pt idx="2">
                  <c:v>726.00583530899314</c:v>
                </c:pt>
                <c:pt idx="3">
                  <c:v>757.47262333879473</c:v>
                </c:pt>
                <c:pt idx="4">
                  <c:v>722.20255733005729</c:v>
                </c:pt>
              </c:numCache>
            </c:numRef>
          </c:val>
          <c:smooth val="0"/>
          <c:extLst>
            <c:ext xmlns:c16="http://schemas.microsoft.com/office/drawing/2014/chart" uri="{C3380CC4-5D6E-409C-BE32-E72D297353CC}">
              <c16:uniqueId val="{00000000-A89E-493C-9DCD-AC1D2C935CEB}"/>
            </c:ext>
          </c:extLst>
        </c:ser>
        <c:ser>
          <c:idx val="0"/>
          <c:order val="5"/>
          <c:tx>
            <c:strRef>
              <c:f>'Fig 3.2'!$A$13</c:f>
              <c:strCache>
                <c:ptCount val="1"/>
                <c:pt idx="0">
                  <c:v>Overall</c:v>
                </c:pt>
              </c:strCache>
            </c:strRef>
          </c:tx>
          <c:spPr>
            <a:ln w="28575" cap="rnd">
              <a:solidFill>
                <a:schemeClr val="accent1"/>
              </a:solidFill>
              <a:prstDash val="sysDot"/>
              <a:round/>
            </a:ln>
            <a:effectLst/>
          </c:spPr>
          <c:marker>
            <c:symbol val="none"/>
          </c:marker>
          <c:cat>
            <c:strRef>
              <c:f>'Fig 3.2'!$B$7:$F$7</c:f>
              <c:strCache>
                <c:ptCount val="5"/>
                <c:pt idx="0">
                  <c:v>2017–18</c:v>
                </c:pt>
                <c:pt idx="1">
                  <c:v>2018–19</c:v>
                </c:pt>
                <c:pt idx="2">
                  <c:v>2019–20</c:v>
                </c:pt>
                <c:pt idx="3">
                  <c:v>2020–21</c:v>
                </c:pt>
                <c:pt idx="4">
                  <c:v>2021–22</c:v>
                </c:pt>
              </c:strCache>
            </c:strRef>
          </c:cat>
          <c:val>
            <c:numRef>
              <c:f>'Fig 3.2'!$B$13:$F$13</c:f>
              <c:numCache>
                <c:formatCode>0</c:formatCode>
                <c:ptCount val="5"/>
                <c:pt idx="0">
                  <c:v>871.86590456998726</c:v>
                </c:pt>
                <c:pt idx="1">
                  <c:v>802.09435838409331</c:v>
                </c:pt>
                <c:pt idx="2">
                  <c:v>896.8001496461186</c:v>
                </c:pt>
                <c:pt idx="3">
                  <c:v>1000.3638707469958</c:v>
                </c:pt>
                <c:pt idx="4">
                  <c:v>997.225285170657</c:v>
                </c:pt>
              </c:numCache>
            </c:numRef>
          </c:val>
          <c:smooth val="0"/>
          <c:extLst>
            <c:ext xmlns:c16="http://schemas.microsoft.com/office/drawing/2014/chart" uri="{C3380CC4-5D6E-409C-BE32-E72D297353CC}">
              <c16:uniqueId val="{00000005-A89E-493C-9DCD-AC1D2C935CEB}"/>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Average Debt</a:t>
                </a:r>
              </a:p>
            </c:rich>
          </c:tx>
          <c:layout>
            <c:manualLayout>
              <c:xMode val="edge"/>
              <c:yMode val="edge"/>
              <c:x val="1.1514104778353483E-2"/>
              <c:y val="0.3189973950624593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11058327553615384"/>
          <c:y val="0.9208950522975673"/>
          <c:w val="0.77883344892769235"/>
          <c:h val="6.716464919497003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19956658786445"/>
          <c:y val="5.3896604938271607E-2"/>
          <c:w val="0.7277957052797478"/>
          <c:h val="0.61817515432098769"/>
        </c:manualLayout>
      </c:layout>
      <c:barChart>
        <c:barDir val="col"/>
        <c:grouping val="clustered"/>
        <c:varyColors val="0"/>
        <c:ser>
          <c:idx val="0"/>
          <c:order val="0"/>
          <c:tx>
            <c:strRef>
              <c:f>'Fig 1.4'!$A$21</c:f>
              <c:strCache>
                <c:ptCount val="1"/>
                <c:pt idx="0">
                  <c:v>Large electricity retailers</c:v>
                </c:pt>
              </c:strCache>
            </c:strRef>
          </c:tx>
          <c:spPr>
            <a:solidFill>
              <a:srgbClr val="5F9E88"/>
            </a:solidFill>
            <a:ln>
              <a:noFill/>
            </a:ln>
            <a:effectLst/>
          </c:spPr>
          <c:invertIfNegative val="0"/>
          <c:cat>
            <c:strRef>
              <c:f>'Fig 1.4'!$B$20:$F$20</c:f>
              <c:strCache>
                <c:ptCount val="5"/>
                <c:pt idx="0">
                  <c:v>2017–18</c:v>
                </c:pt>
                <c:pt idx="1">
                  <c:v>2018–19</c:v>
                </c:pt>
                <c:pt idx="2">
                  <c:v>2019–20</c:v>
                </c:pt>
                <c:pt idx="3">
                  <c:v>2020–21</c:v>
                </c:pt>
                <c:pt idx="4">
                  <c:v>2021–22</c:v>
                </c:pt>
              </c:strCache>
            </c:strRef>
          </c:cat>
          <c:val>
            <c:numRef>
              <c:f>'Fig 1.4'!$B$21:$F$21</c:f>
              <c:numCache>
                <c:formatCode>#,##0</c:formatCode>
                <c:ptCount val="5"/>
                <c:pt idx="0">
                  <c:v>5959.8509999999997</c:v>
                </c:pt>
                <c:pt idx="1">
                  <c:v>6021.5479999999998</c:v>
                </c:pt>
                <c:pt idx="2">
                  <c:v>6101.1459999999997</c:v>
                </c:pt>
                <c:pt idx="3">
                  <c:v>6184.6629999999996</c:v>
                </c:pt>
                <c:pt idx="4">
                  <c:v>6236.6419999999998</c:v>
                </c:pt>
              </c:numCache>
            </c:numRef>
          </c:val>
          <c:extLst>
            <c:ext xmlns:c16="http://schemas.microsoft.com/office/drawing/2014/chart" uri="{C3380CC4-5D6E-409C-BE32-E72D297353CC}">
              <c16:uniqueId val="{00000000-27EC-416C-8375-C7D0EA36A2A1}"/>
            </c:ext>
          </c:extLst>
        </c:ser>
        <c:dLbls>
          <c:showLegendKey val="0"/>
          <c:showVal val="0"/>
          <c:showCatName val="0"/>
          <c:showSerName val="0"/>
          <c:showPercent val="0"/>
          <c:showBubbleSize val="0"/>
        </c:dLbls>
        <c:gapWidth val="219"/>
        <c:overlap val="-27"/>
        <c:axId val="592947472"/>
        <c:axId val="592946816"/>
      </c:barChart>
      <c:scatterChart>
        <c:scatterStyle val="lineMarker"/>
        <c:varyColors val="0"/>
        <c:ser>
          <c:idx val="1"/>
          <c:order val="1"/>
          <c:tx>
            <c:strRef>
              <c:f>'Fig 1.4'!$A$22</c:f>
              <c:strCache>
                <c:ptCount val="1"/>
                <c:pt idx="0">
                  <c:v>% change from previous year</c:v>
                </c:pt>
              </c:strCache>
            </c:strRef>
          </c:tx>
          <c:spPr>
            <a:ln w="25400" cap="rnd">
              <a:noFill/>
              <a:round/>
            </a:ln>
            <a:effectLst/>
          </c:spPr>
          <c:marker>
            <c:symbol val="circle"/>
            <c:size val="5"/>
            <c:spPr>
              <a:solidFill>
                <a:schemeClr val="accent5"/>
              </a:solidFill>
              <a:ln w="9525">
                <a:solidFill>
                  <a:schemeClr val="accent5"/>
                </a:solidFill>
              </a:ln>
              <a:effectLst/>
            </c:spPr>
          </c:marker>
          <c:xVal>
            <c:strRef>
              <c:f>'Fig 1.4'!$B$20:$F$20</c:f>
              <c:strCache>
                <c:ptCount val="5"/>
                <c:pt idx="0">
                  <c:v>2017–18</c:v>
                </c:pt>
                <c:pt idx="1">
                  <c:v>2018–19</c:v>
                </c:pt>
                <c:pt idx="2">
                  <c:v>2019–20</c:v>
                </c:pt>
                <c:pt idx="3">
                  <c:v>2020–21</c:v>
                </c:pt>
                <c:pt idx="4">
                  <c:v>2021–22</c:v>
                </c:pt>
              </c:strCache>
            </c:strRef>
          </c:xVal>
          <c:yVal>
            <c:numRef>
              <c:f>'Fig 1.4'!$B$22:$F$22</c:f>
              <c:numCache>
                <c:formatCode>#,##0</c:formatCode>
                <c:ptCount val="5"/>
                <c:pt idx="1">
                  <c:v>1.0352104440194854</c:v>
                </c:pt>
                <c:pt idx="2">
                  <c:v>1.3218860000783872</c:v>
                </c:pt>
                <c:pt idx="3">
                  <c:v>1.3688739787574233</c:v>
                </c:pt>
                <c:pt idx="4">
                  <c:v>0.84044999703298817</c:v>
                </c:pt>
              </c:numCache>
            </c:numRef>
          </c:yVal>
          <c:smooth val="0"/>
          <c:extLst>
            <c:ext xmlns:c16="http://schemas.microsoft.com/office/drawing/2014/chart" uri="{C3380CC4-5D6E-409C-BE32-E72D297353CC}">
              <c16:uniqueId val="{00000001-27EC-416C-8375-C7D0EA36A2A1}"/>
            </c:ext>
          </c:extLst>
        </c:ser>
        <c:dLbls>
          <c:showLegendKey val="0"/>
          <c:showVal val="0"/>
          <c:showCatName val="0"/>
          <c:showSerName val="0"/>
          <c:showPercent val="0"/>
          <c:showBubbleSize val="0"/>
        </c:dLbls>
        <c:axId val="592951408"/>
        <c:axId val="592947144"/>
      </c:scatterChart>
      <c:catAx>
        <c:axId val="59294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46816"/>
        <c:crosses val="autoZero"/>
        <c:auto val="1"/>
        <c:lblAlgn val="ctr"/>
        <c:lblOffset val="100"/>
        <c:noMultiLvlLbl val="0"/>
      </c:catAx>
      <c:valAx>
        <c:axId val="592946816"/>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 ('000)</a:t>
                </a:r>
              </a:p>
            </c:rich>
          </c:tx>
          <c:layout>
            <c:manualLayout>
              <c:xMode val="edge"/>
              <c:yMode val="edge"/>
              <c:x val="1.7353738197398673E-3"/>
              <c:y val="9.875315189141160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47472"/>
        <c:crosses val="autoZero"/>
        <c:crossBetween val="between"/>
      </c:valAx>
      <c:valAx>
        <c:axId val="592947144"/>
        <c:scaling>
          <c:orientation val="minMax"/>
          <c:max val="2"/>
          <c:min val="0"/>
        </c:scaling>
        <c:delete val="0"/>
        <c:axPos val="r"/>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Change in customer numbers (%)</a:t>
                </a:r>
              </a:p>
            </c:rich>
          </c:tx>
          <c:layout>
            <c:manualLayout>
              <c:xMode val="edge"/>
              <c:yMode val="edge"/>
              <c:x val="0.93365110323089051"/>
              <c:y val="3.379208675089788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1408"/>
        <c:crosses val="max"/>
        <c:crossBetween val="midCat"/>
        <c:majorUnit val="0.5"/>
      </c:valAx>
      <c:valAx>
        <c:axId val="592951408"/>
        <c:scaling>
          <c:orientation val="minMax"/>
        </c:scaling>
        <c:delete val="1"/>
        <c:axPos val="b"/>
        <c:numFmt formatCode="General" sourceLinked="1"/>
        <c:majorTickMark val="none"/>
        <c:minorTickMark val="none"/>
        <c:tickLblPos val="nextTo"/>
        <c:crossAx val="592947144"/>
        <c:crosses val="autoZero"/>
        <c:crossBetween val="midCat"/>
      </c:valAx>
      <c:spPr>
        <a:solidFill>
          <a:srgbClr val="C0C1BB">
            <a:alpha val="30000"/>
          </a:srgb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39393705330979"/>
          <c:y val="3.7735492853603086E-2"/>
          <c:w val="0.86083283732637861"/>
          <c:h val="0.787644701733757"/>
        </c:manualLayout>
      </c:layout>
      <c:lineChart>
        <c:grouping val="standard"/>
        <c:varyColors val="0"/>
        <c:ser>
          <c:idx val="0"/>
          <c:order val="0"/>
          <c:tx>
            <c:strRef>
              <c:f>'Fig 3.3'!$A$8</c:f>
              <c:strCache>
                <c:ptCount val="1"/>
                <c:pt idx="0">
                  <c:v>AGL</c:v>
                </c:pt>
              </c:strCache>
            </c:strRef>
          </c:tx>
          <c:spPr>
            <a:ln w="28575" cap="rnd">
              <a:solidFill>
                <a:schemeClr val="accent1"/>
              </a:solidFill>
              <a:round/>
            </a:ln>
            <a:effectLst/>
          </c:spPr>
          <c:marker>
            <c:symbol val="none"/>
          </c:marker>
          <c:cat>
            <c:strRef>
              <c:f>'Fig 3.3'!$B$7:$F$7</c:f>
              <c:strCache>
                <c:ptCount val="5"/>
                <c:pt idx="0">
                  <c:v>2017–18</c:v>
                </c:pt>
                <c:pt idx="1">
                  <c:v>2018–19</c:v>
                </c:pt>
                <c:pt idx="2">
                  <c:v>2019–20</c:v>
                </c:pt>
                <c:pt idx="3">
                  <c:v>2020–21</c:v>
                </c:pt>
                <c:pt idx="4">
                  <c:v>2021–22</c:v>
                </c:pt>
              </c:strCache>
            </c:strRef>
          </c:cat>
          <c:val>
            <c:numRef>
              <c:f>'Fig 3.3'!$B$8:$F$8</c:f>
              <c:numCache>
                <c:formatCode>0</c:formatCode>
                <c:ptCount val="5"/>
                <c:pt idx="0">
                  <c:v>1054.8164997332508</c:v>
                </c:pt>
                <c:pt idx="1">
                  <c:v>909.58765938106012</c:v>
                </c:pt>
                <c:pt idx="2">
                  <c:v>1103.7452014710586</c:v>
                </c:pt>
                <c:pt idx="3">
                  <c:v>1042.8942371502073</c:v>
                </c:pt>
                <c:pt idx="4">
                  <c:v>1138.0087993251475</c:v>
                </c:pt>
              </c:numCache>
            </c:numRef>
          </c:val>
          <c:smooth val="0"/>
          <c:extLst>
            <c:ext xmlns:c16="http://schemas.microsoft.com/office/drawing/2014/chart" uri="{C3380CC4-5D6E-409C-BE32-E72D297353CC}">
              <c16:uniqueId val="{00000000-4F53-421C-A5E8-C30FD0C56A98}"/>
            </c:ext>
          </c:extLst>
        </c:ser>
        <c:ser>
          <c:idx val="1"/>
          <c:order val="1"/>
          <c:tx>
            <c:strRef>
              <c:f>'Fig 3.3'!$A$9</c:f>
              <c:strCache>
                <c:ptCount val="1"/>
                <c:pt idx="0">
                  <c:v>EnergyAustralia</c:v>
                </c:pt>
              </c:strCache>
            </c:strRef>
          </c:tx>
          <c:spPr>
            <a:ln w="28575" cap="rnd">
              <a:solidFill>
                <a:srgbClr val="5F9E88"/>
              </a:solidFill>
              <a:round/>
            </a:ln>
            <a:effectLst/>
          </c:spPr>
          <c:marker>
            <c:symbol val="none"/>
          </c:marker>
          <c:cat>
            <c:strRef>
              <c:f>'Fig 3.3'!$B$7:$F$7</c:f>
              <c:strCache>
                <c:ptCount val="5"/>
                <c:pt idx="0">
                  <c:v>2017–18</c:v>
                </c:pt>
                <c:pt idx="1">
                  <c:v>2018–19</c:v>
                </c:pt>
                <c:pt idx="2">
                  <c:v>2019–20</c:v>
                </c:pt>
                <c:pt idx="3">
                  <c:v>2020–21</c:v>
                </c:pt>
                <c:pt idx="4">
                  <c:v>2021–22</c:v>
                </c:pt>
              </c:strCache>
            </c:strRef>
          </c:cat>
          <c:val>
            <c:numRef>
              <c:f>'Fig 3.3'!$B$9:$F$9</c:f>
              <c:numCache>
                <c:formatCode>0</c:formatCode>
                <c:ptCount val="5"/>
                <c:pt idx="0">
                  <c:v>1268.3952152328284</c:v>
                </c:pt>
                <c:pt idx="1">
                  <c:v>1010.386985380117</c:v>
                </c:pt>
                <c:pt idx="2">
                  <c:v>1297.7079140746503</c:v>
                </c:pt>
                <c:pt idx="3">
                  <c:v>1469.2554826335613</c:v>
                </c:pt>
                <c:pt idx="4">
                  <c:v>1487.283240831857</c:v>
                </c:pt>
              </c:numCache>
            </c:numRef>
          </c:val>
          <c:smooth val="0"/>
          <c:extLst>
            <c:ext xmlns:c16="http://schemas.microsoft.com/office/drawing/2014/chart" uri="{C3380CC4-5D6E-409C-BE32-E72D297353CC}">
              <c16:uniqueId val="{00000001-4F53-421C-A5E8-C30FD0C56A98}"/>
            </c:ext>
          </c:extLst>
        </c:ser>
        <c:ser>
          <c:idx val="2"/>
          <c:order val="2"/>
          <c:tx>
            <c:strRef>
              <c:f>'Fig 3.3'!$A$10</c:f>
              <c:strCache>
                <c:ptCount val="1"/>
                <c:pt idx="0">
                  <c:v>Origin Energy</c:v>
                </c:pt>
              </c:strCache>
            </c:strRef>
          </c:tx>
          <c:spPr>
            <a:ln w="28575" cap="rnd">
              <a:solidFill>
                <a:srgbClr val="E0601F"/>
              </a:solidFill>
              <a:round/>
            </a:ln>
            <a:effectLst/>
          </c:spPr>
          <c:marker>
            <c:symbol val="none"/>
          </c:marker>
          <c:cat>
            <c:strRef>
              <c:f>'Fig 3.3'!$B$7:$F$7</c:f>
              <c:strCache>
                <c:ptCount val="5"/>
                <c:pt idx="0">
                  <c:v>2017–18</c:v>
                </c:pt>
                <c:pt idx="1">
                  <c:v>2018–19</c:v>
                </c:pt>
                <c:pt idx="2">
                  <c:v>2019–20</c:v>
                </c:pt>
                <c:pt idx="3">
                  <c:v>2020–21</c:v>
                </c:pt>
                <c:pt idx="4">
                  <c:v>2021–22</c:v>
                </c:pt>
              </c:strCache>
            </c:strRef>
          </c:cat>
          <c:val>
            <c:numRef>
              <c:f>'Fig 3.3'!$B$10:$F$10</c:f>
              <c:numCache>
                <c:formatCode>0</c:formatCode>
                <c:ptCount val="5"/>
                <c:pt idx="0">
                  <c:v>487.61773945840952</c:v>
                </c:pt>
                <c:pt idx="1">
                  <c:v>592.84271222596317</c:v>
                </c:pt>
                <c:pt idx="2">
                  <c:v>692.0205967758086</c:v>
                </c:pt>
                <c:pt idx="3">
                  <c:v>969.50597176947178</c:v>
                </c:pt>
                <c:pt idx="4">
                  <c:v>910.23496059514116</c:v>
                </c:pt>
              </c:numCache>
            </c:numRef>
          </c:val>
          <c:smooth val="0"/>
          <c:extLst>
            <c:ext xmlns:c16="http://schemas.microsoft.com/office/drawing/2014/chart" uri="{C3380CC4-5D6E-409C-BE32-E72D297353CC}">
              <c16:uniqueId val="{00000002-4F53-421C-A5E8-C30FD0C56A98}"/>
            </c:ext>
          </c:extLst>
        </c:ser>
        <c:ser>
          <c:idx val="3"/>
          <c:order val="3"/>
          <c:tx>
            <c:strRef>
              <c:f>'Fig 3.3'!$A$11</c:f>
              <c:strCache>
                <c:ptCount val="1"/>
                <c:pt idx="0">
                  <c:v>Primary regional retailers</c:v>
                </c:pt>
              </c:strCache>
            </c:strRef>
          </c:tx>
          <c:spPr>
            <a:ln w="28575" cap="rnd">
              <a:solidFill>
                <a:srgbClr val="A38FBE"/>
              </a:solidFill>
              <a:round/>
            </a:ln>
            <a:effectLst/>
          </c:spPr>
          <c:marker>
            <c:symbol val="none"/>
          </c:marker>
          <c:cat>
            <c:strRef>
              <c:f>'Fig 3.3'!$B$7:$F$7</c:f>
              <c:strCache>
                <c:ptCount val="5"/>
                <c:pt idx="0">
                  <c:v>2017–18</c:v>
                </c:pt>
                <c:pt idx="1">
                  <c:v>2018–19</c:v>
                </c:pt>
                <c:pt idx="2">
                  <c:v>2019–20</c:v>
                </c:pt>
                <c:pt idx="3">
                  <c:v>2020–21</c:v>
                </c:pt>
                <c:pt idx="4">
                  <c:v>2021–22</c:v>
                </c:pt>
              </c:strCache>
            </c:strRef>
          </c:cat>
          <c:val>
            <c:numRef>
              <c:f>'Fig 3.3'!$B$11:$F$11</c:f>
              <c:numCache>
                <c:formatCode>0</c:formatCode>
                <c:ptCount val="5"/>
                <c:pt idx="0">
                  <c:v>675.43102603869067</c:v>
                </c:pt>
                <c:pt idx="1">
                  <c:v>730.64834221771878</c:v>
                </c:pt>
                <c:pt idx="2">
                  <c:v>741.45554712156934</c:v>
                </c:pt>
                <c:pt idx="3">
                  <c:v>873.07073303044695</c:v>
                </c:pt>
                <c:pt idx="4">
                  <c:v>748.62018379532333</c:v>
                </c:pt>
              </c:numCache>
            </c:numRef>
          </c:val>
          <c:smooth val="0"/>
          <c:extLst>
            <c:ext xmlns:c16="http://schemas.microsoft.com/office/drawing/2014/chart" uri="{C3380CC4-5D6E-409C-BE32-E72D297353CC}">
              <c16:uniqueId val="{00000003-4F53-421C-A5E8-C30FD0C56A98}"/>
            </c:ext>
          </c:extLst>
        </c:ser>
        <c:ser>
          <c:idx val="4"/>
          <c:order val="4"/>
          <c:tx>
            <c:strRef>
              <c:f>'Fig 3.3'!$A$12</c:f>
              <c:strCache>
                <c:ptCount val="1"/>
                <c:pt idx="0">
                  <c:v>Tier 2 retailers</c:v>
                </c:pt>
              </c:strCache>
            </c:strRef>
          </c:tx>
          <c:spPr>
            <a:ln w="28575" cap="rnd">
              <a:solidFill>
                <a:srgbClr val="FFC000"/>
              </a:solidFill>
              <a:round/>
            </a:ln>
            <a:effectLst/>
          </c:spPr>
          <c:marker>
            <c:symbol val="none"/>
          </c:marker>
          <c:cat>
            <c:strRef>
              <c:f>'Fig 3.3'!$B$7:$F$7</c:f>
              <c:strCache>
                <c:ptCount val="5"/>
                <c:pt idx="0">
                  <c:v>2017–18</c:v>
                </c:pt>
                <c:pt idx="1">
                  <c:v>2018–19</c:v>
                </c:pt>
                <c:pt idx="2">
                  <c:v>2019–20</c:v>
                </c:pt>
                <c:pt idx="3">
                  <c:v>2020–21</c:v>
                </c:pt>
                <c:pt idx="4">
                  <c:v>2021–22</c:v>
                </c:pt>
              </c:strCache>
            </c:strRef>
          </c:cat>
          <c:val>
            <c:numRef>
              <c:f>'Fig 3.3'!$B$12:$F$12</c:f>
              <c:numCache>
                <c:formatCode>0</c:formatCode>
                <c:ptCount val="5"/>
                <c:pt idx="0">
                  <c:v>817.89051237352021</c:v>
                </c:pt>
                <c:pt idx="1">
                  <c:v>872.98019716053079</c:v>
                </c:pt>
                <c:pt idx="2">
                  <c:v>824.96729285693016</c:v>
                </c:pt>
                <c:pt idx="3">
                  <c:v>930.08282567585513</c:v>
                </c:pt>
                <c:pt idx="4">
                  <c:v>939.61793990008709</c:v>
                </c:pt>
              </c:numCache>
            </c:numRef>
          </c:val>
          <c:smooth val="0"/>
          <c:extLst>
            <c:ext xmlns:c16="http://schemas.microsoft.com/office/drawing/2014/chart" uri="{C3380CC4-5D6E-409C-BE32-E72D297353CC}">
              <c16:uniqueId val="{00000004-4F53-421C-A5E8-C30FD0C56A98}"/>
            </c:ext>
          </c:extLst>
        </c:ser>
        <c:ser>
          <c:idx val="5"/>
          <c:order val="5"/>
          <c:tx>
            <c:strRef>
              <c:f>'Fig 3.3'!$A$13</c:f>
              <c:strCache>
                <c:ptCount val="1"/>
                <c:pt idx="0">
                  <c:v>Overall</c:v>
                </c:pt>
              </c:strCache>
            </c:strRef>
          </c:tx>
          <c:spPr>
            <a:ln w="28575" cap="rnd">
              <a:solidFill>
                <a:sysClr val="windowText" lastClr="000000"/>
              </a:solidFill>
              <a:prstDash val="sysDot"/>
              <a:round/>
            </a:ln>
            <a:effectLst/>
          </c:spPr>
          <c:marker>
            <c:symbol val="none"/>
          </c:marker>
          <c:cat>
            <c:strRef>
              <c:f>'Fig 3.3'!$B$7:$F$7</c:f>
              <c:strCache>
                <c:ptCount val="5"/>
                <c:pt idx="0">
                  <c:v>2017–18</c:v>
                </c:pt>
                <c:pt idx="1">
                  <c:v>2018–19</c:v>
                </c:pt>
                <c:pt idx="2">
                  <c:v>2019–20</c:v>
                </c:pt>
                <c:pt idx="3">
                  <c:v>2020–21</c:v>
                </c:pt>
                <c:pt idx="4">
                  <c:v>2021–22</c:v>
                </c:pt>
              </c:strCache>
            </c:strRef>
          </c:cat>
          <c:val>
            <c:numRef>
              <c:f>'Fig 3.3'!$B$13:$F$13</c:f>
              <c:numCache>
                <c:formatCode>0</c:formatCode>
                <c:ptCount val="5"/>
                <c:pt idx="0">
                  <c:v>871.86590456998726</c:v>
                </c:pt>
                <c:pt idx="1">
                  <c:v>802.09435838409331</c:v>
                </c:pt>
                <c:pt idx="2">
                  <c:v>896.8001496461186</c:v>
                </c:pt>
                <c:pt idx="3">
                  <c:v>1000.3638707469958</c:v>
                </c:pt>
                <c:pt idx="4">
                  <c:v>997.225285170657</c:v>
                </c:pt>
              </c:numCache>
            </c:numRef>
          </c:val>
          <c:smooth val="0"/>
          <c:extLst>
            <c:ext xmlns:c16="http://schemas.microsoft.com/office/drawing/2014/chart" uri="{C3380CC4-5D6E-409C-BE32-E72D297353CC}">
              <c16:uniqueId val="{00000005-4F53-421C-A5E8-C30FD0C56A98}"/>
            </c:ext>
          </c:extLst>
        </c:ser>
        <c:dLbls>
          <c:showLegendKey val="0"/>
          <c:showVal val="0"/>
          <c:showCatName val="0"/>
          <c:showSerName val="0"/>
          <c:showPercent val="0"/>
          <c:showBubbleSize val="0"/>
        </c:dLbls>
        <c:smooth val="0"/>
        <c:axId val="749251752"/>
        <c:axId val="749246832"/>
      </c:lineChart>
      <c:catAx>
        <c:axId val="74925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49246832"/>
        <c:crosses val="autoZero"/>
        <c:auto val="1"/>
        <c:lblAlgn val="ctr"/>
        <c:lblOffset val="100"/>
        <c:noMultiLvlLbl val="0"/>
      </c:catAx>
      <c:valAx>
        <c:axId val="74924683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Average Debt</a:t>
                </a:r>
              </a:p>
            </c:rich>
          </c:tx>
          <c:layout>
            <c:manualLayout>
              <c:xMode val="edge"/>
              <c:yMode val="edge"/>
              <c:x val="6.9244085401038661E-3"/>
              <c:y val="0.2869381998426082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749251752"/>
        <c:crosses val="autoZero"/>
        <c:crossBetween val="between"/>
      </c:valAx>
      <c:spPr>
        <a:solidFill>
          <a:schemeClr val="bg2">
            <a:lumMod val="20000"/>
            <a:lumOff val="80000"/>
          </a:schemeClr>
        </a:solidFill>
        <a:ln>
          <a:noFill/>
        </a:ln>
        <a:effectLst/>
      </c:spPr>
    </c:plotArea>
    <c:legend>
      <c:legendPos val="b"/>
      <c:layout>
        <c:manualLayout>
          <c:xMode val="edge"/>
          <c:yMode val="edge"/>
          <c:x val="8.2317081940099956E-2"/>
          <c:y val="0.904714095488797"/>
          <c:w val="0.8984892612601153"/>
          <c:h val="9.145650048875855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1311976413907"/>
          <c:y val="3.6180904522613064E-2"/>
          <c:w val="0.85751662891453651"/>
          <c:h val="0.67128773770795824"/>
        </c:manualLayout>
      </c:layout>
      <c:barChart>
        <c:barDir val="col"/>
        <c:grouping val="stacked"/>
        <c:varyColors val="0"/>
        <c:ser>
          <c:idx val="0"/>
          <c:order val="0"/>
          <c:tx>
            <c:strRef>
              <c:f>'Fig 3.4'!$A$8</c:f>
              <c:strCache>
                <c:ptCount val="1"/>
                <c:pt idx="0">
                  <c:v>Debt from $500 to $1,500</c:v>
                </c:pt>
              </c:strCache>
            </c:strRef>
          </c:tx>
          <c:spPr>
            <a:solidFill>
              <a:srgbClr val="0B5B88"/>
            </a:solidFill>
            <a:ln>
              <a:noFill/>
            </a:ln>
            <a:effectLst/>
          </c:spPr>
          <c:invertIfNegative val="0"/>
          <c:dLbls>
            <c:dLbl>
              <c:idx val="0"/>
              <c:tx>
                <c:rich>
                  <a:bodyPr/>
                  <a:lstStyle/>
                  <a:p>
                    <a:fld id="{2CA93EC0-C612-43E0-98D3-8190C1F265C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4E7-495C-ABCE-AB81FC46B4DF}"/>
                </c:ext>
              </c:extLst>
            </c:dLbl>
            <c:dLbl>
              <c:idx val="1"/>
              <c:tx>
                <c:rich>
                  <a:bodyPr/>
                  <a:lstStyle/>
                  <a:p>
                    <a:fld id="{8AE495E4-2AB2-4749-BBC6-8554B06BE6F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4E7-495C-ABCE-AB81FC46B4DF}"/>
                </c:ext>
              </c:extLst>
            </c:dLbl>
            <c:dLbl>
              <c:idx val="2"/>
              <c:tx>
                <c:rich>
                  <a:bodyPr/>
                  <a:lstStyle/>
                  <a:p>
                    <a:fld id="{D4D718F6-F6D2-42E6-9FA6-44FC5746C27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4E7-495C-ABCE-AB81FC46B4DF}"/>
                </c:ext>
              </c:extLst>
            </c:dLbl>
            <c:dLbl>
              <c:idx val="3"/>
              <c:tx>
                <c:rich>
                  <a:bodyPr/>
                  <a:lstStyle/>
                  <a:p>
                    <a:fld id="{BA8DE3CE-98D9-46F3-A920-2016FA8F899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4E7-495C-ABCE-AB81FC46B4DF}"/>
                </c:ext>
              </c:extLst>
            </c:dLbl>
            <c:dLbl>
              <c:idx val="4"/>
              <c:tx>
                <c:rich>
                  <a:bodyPr/>
                  <a:lstStyle/>
                  <a:p>
                    <a:fld id="{56A938EF-45C2-47A1-8CA5-86972801689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4E7-495C-ABCE-AB81FC46B4DF}"/>
                </c:ext>
              </c:extLst>
            </c:dLbl>
            <c:dLbl>
              <c:idx val="5"/>
              <c:tx>
                <c:rich>
                  <a:bodyPr/>
                  <a:lstStyle/>
                  <a:p>
                    <a:fld id="{6940447E-5A3D-4DF6-B09F-74A4E19FDB0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4E7-495C-ABCE-AB81FC46B4DF}"/>
                </c:ext>
              </c:extLst>
            </c:dLbl>
            <c:dLbl>
              <c:idx val="6"/>
              <c:layout>
                <c:manualLayout>
                  <c:x val="6.2376865465102418E-2"/>
                  <c:y val="2.2112637132155177E-2"/>
                </c:manualLayout>
              </c:layout>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412D09D-BD61-4DBC-8E87-FCD7A9F6C99F}" type="CELLRANGE">
                      <a:rPr lang="en-US"/>
                      <a:pPr>
                        <a:defRPr>
                          <a:solidFill>
                            <a:sysClr val="windowText" lastClr="000000"/>
                          </a:solidFill>
                        </a:defRPr>
                      </a:pPr>
                      <a:t>[CELLRANGE]</a:t>
                    </a:fld>
                    <a:endParaRPr lang="en-AU"/>
                  </a:p>
                </c:rich>
              </c:tx>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4E7-495C-ABCE-AB81FC46B4DF}"/>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'Fig 3.4'!$B$6:$H$7</c:f>
              <c:multiLvlStrCache>
                <c:ptCount val="7"/>
                <c:lvl>
                  <c:pt idx="0">
                    <c:v>Under 12
months </c:v>
                  </c:pt>
                  <c:pt idx="1">
                    <c:v>Between 12 and
24 months  </c:v>
                  </c:pt>
                  <c:pt idx="2">
                    <c:v>Over 24
months </c:v>
                  </c:pt>
                  <c:pt idx="4">
                    <c:v>Under 12
months </c:v>
                  </c:pt>
                  <c:pt idx="5">
                    <c:v>Between 12 and
24 months  </c:v>
                  </c:pt>
                  <c:pt idx="6">
                    <c:v>Over 24
months </c:v>
                  </c:pt>
                </c:lvl>
                <c:lvl>
                  <c:pt idx="0">
                    <c:v>2020–21</c:v>
                  </c:pt>
                  <c:pt idx="3">
                    <c:v> </c:v>
                  </c:pt>
                  <c:pt idx="4">
                    <c:v>2021–22</c:v>
                  </c:pt>
                </c:lvl>
              </c:multiLvlStrCache>
            </c:multiLvlStrRef>
          </c:cat>
          <c:val>
            <c:numRef>
              <c:f>'Fig 3.4'!$B$8:$H$8</c:f>
              <c:numCache>
                <c:formatCode>_(* #,##0_);_(* \(#,##0\);_(* "-"??_);_(@_)</c:formatCode>
                <c:ptCount val="7"/>
                <c:pt idx="0">
                  <c:v>37863</c:v>
                </c:pt>
                <c:pt idx="1">
                  <c:v>4133</c:v>
                </c:pt>
                <c:pt idx="2">
                  <c:v>862</c:v>
                </c:pt>
                <c:pt idx="3">
                  <c:v>0</c:v>
                </c:pt>
                <c:pt idx="4">
                  <c:v>31290</c:v>
                </c:pt>
                <c:pt idx="5">
                  <c:v>3500</c:v>
                </c:pt>
                <c:pt idx="6">
                  <c:v>1122</c:v>
                </c:pt>
              </c:numCache>
            </c:numRef>
          </c:val>
          <c:extLst>
            <c:ext xmlns:c15="http://schemas.microsoft.com/office/drawing/2012/chart" uri="{02D57815-91ED-43cb-92C2-25804820EDAC}">
              <c15:datalabelsRange>
                <c15:f>'Fig 3.4'!$B$15:$H$15</c15:f>
                <c15:dlblRangeCache>
                  <c:ptCount val="7"/>
                  <c:pt idx="4">
                    <c:v>17%</c:v>
                  </c:pt>
                  <c:pt idx="5">
                    <c:v>15%</c:v>
                  </c:pt>
                  <c:pt idx="6">
                    <c:v>30%</c:v>
                  </c:pt>
                </c15:dlblRangeCache>
              </c15:datalabelsRange>
            </c:ext>
            <c:ext xmlns:c16="http://schemas.microsoft.com/office/drawing/2014/chart" uri="{C3380CC4-5D6E-409C-BE32-E72D297353CC}">
              <c16:uniqueId val="{00000007-14E7-495C-ABCE-AB81FC46B4DF}"/>
            </c:ext>
          </c:extLst>
        </c:ser>
        <c:ser>
          <c:idx val="1"/>
          <c:order val="1"/>
          <c:tx>
            <c:strRef>
              <c:f>'Fig 3.4'!$A$9</c:f>
              <c:strCache>
                <c:ptCount val="1"/>
                <c:pt idx="0">
                  <c:v>Debt from $1,500 to $2,500</c:v>
                </c:pt>
              </c:strCache>
            </c:strRef>
          </c:tx>
          <c:spPr>
            <a:solidFill>
              <a:schemeClr val="accent2"/>
            </a:solidFill>
            <a:ln>
              <a:noFill/>
            </a:ln>
            <a:effectLst/>
          </c:spPr>
          <c:invertIfNegative val="0"/>
          <c:dLbls>
            <c:dLbl>
              <c:idx val="0"/>
              <c:tx>
                <c:rich>
                  <a:bodyPr/>
                  <a:lstStyle/>
                  <a:p>
                    <a:fld id="{DF8DA4BA-74C7-480D-8A88-D910545D8C9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4E7-495C-ABCE-AB81FC46B4DF}"/>
                </c:ext>
              </c:extLst>
            </c:dLbl>
            <c:dLbl>
              <c:idx val="1"/>
              <c:tx>
                <c:rich>
                  <a:bodyPr/>
                  <a:lstStyle/>
                  <a:p>
                    <a:fld id="{E1A6824E-851B-430E-AFDC-AEFDD1DC579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4E7-495C-ABCE-AB81FC46B4DF}"/>
                </c:ext>
              </c:extLst>
            </c:dLbl>
            <c:dLbl>
              <c:idx val="2"/>
              <c:tx>
                <c:rich>
                  <a:bodyPr/>
                  <a:lstStyle/>
                  <a:p>
                    <a:fld id="{58562026-A206-4C79-A112-EC1790F0875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4E7-495C-ABCE-AB81FC46B4DF}"/>
                </c:ext>
              </c:extLst>
            </c:dLbl>
            <c:dLbl>
              <c:idx val="3"/>
              <c:tx>
                <c:rich>
                  <a:bodyPr/>
                  <a:lstStyle/>
                  <a:p>
                    <a:fld id="{C08564D7-FCEF-45D0-B6F6-7DEB2384334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4E7-495C-ABCE-AB81FC46B4DF}"/>
                </c:ext>
              </c:extLst>
            </c:dLbl>
            <c:dLbl>
              <c:idx val="4"/>
              <c:tx>
                <c:rich>
                  <a:bodyPr/>
                  <a:lstStyle/>
                  <a:p>
                    <a:fld id="{0F514392-B751-42A5-81ED-E216875DE76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4E7-495C-ABCE-AB81FC46B4DF}"/>
                </c:ext>
              </c:extLst>
            </c:dLbl>
            <c:dLbl>
              <c:idx val="5"/>
              <c:tx>
                <c:rich>
                  <a:bodyPr/>
                  <a:lstStyle/>
                  <a:p>
                    <a:fld id="{5C2F0644-F0F1-4FDB-ADFD-B6FC74E6A14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4E7-495C-ABCE-AB81FC46B4DF}"/>
                </c:ext>
              </c:extLst>
            </c:dLbl>
            <c:dLbl>
              <c:idx val="6"/>
              <c:layout>
                <c:manualLayout>
                  <c:x val="6.3640617688348153E-2"/>
                  <c:y val="0"/>
                </c:manualLayout>
              </c:layout>
              <c:tx>
                <c:rich>
                  <a:bodyPr/>
                  <a:lstStyle/>
                  <a:p>
                    <a:fld id="{478EBC07-9097-4A1E-992E-6CBAAF2C8B8E}"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4E7-495C-ABCE-AB81FC46B4D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'Fig 3.4'!$B$6:$H$7</c:f>
              <c:multiLvlStrCache>
                <c:ptCount val="7"/>
                <c:lvl>
                  <c:pt idx="0">
                    <c:v>Under 12
months </c:v>
                  </c:pt>
                  <c:pt idx="1">
                    <c:v>Between 12 and
24 months  </c:v>
                  </c:pt>
                  <c:pt idx="2">
                    <c:v>Over 24
months </c:v>
                  </c:pt>
                  <c:pt idx="4">
                    <c:v>Under 12
months </c:v>
                  </c:pt>
                  <c:pt idx="5">
                    <c:v>Between 12 and
24 months  </c:v>
                  </c:pt>
                  <c:pt idx="6">
                    <c:v>Over 24
months </c:v>
                  </c:pt>
                </c:lvl>
                <c:lvl>
                  <c:pt idx="0">
                    <c:v>2020–21</c:v>
                  </c:pt>
                  <c:pt idx="3">
                    <c:v> </c:v>
                  </c:pt>
                  <c:pt idx="4">
                    <c:v>2021–22</c:v>
                  </c:pt>
                </c:lvl>
              </c:multiLvlStrCache>
            </c:multiLvlStrRef>
          </c:cat>
          <c:val>
            <c:numRef>
              <c:f>'Fig 3.4'!$B$9:$H$9</c:f>
              <c:numCache>
                <c:formatCode>_(* #,##0_);_(* \(#,##0\);_(* "-"??_);_(@_)</c:formatCode>
                <c:ptCount val="7"/>
                <c:pt idx="0">
                  <c:v>7470</c:v>
                </c:pt>
                <c:pt idx="1">
                  <c:v>6158</c:v>
                </c:pt>
                <c:pt idx="2">
                  <c:v>1422</c:v>
                </c:pt>
                <c:pt idx="3">
                  <c:v>0</c:v>
                </c:pt>
                <c:pt idx="4">
                  <c:v>5280</c:v>
                </c:pt>
                <c:pt idx="5">
                  <c:v>5118</c:v>
                </c:pt>
                <c:pt idx="6">
                  <c:v>1604</c:v>
                </c:pt>
              </c:numCache>
            </c:numRef>
          </c:val>
          <c:extLst>
            <c:ext xmlns:c15="http://schemas.microsoft.com/office/drawing/2012/chart" uri="{02D57815-91ED-43cb-92C2-25804820EDAC}">
              <c15:datalabelsRange>
                <c15:f>'Fig 3.4'!$B$16:$H$16</c15:f>
                <c15:dlblRangeCache>
                  <c:ptCount val="7"/>
                  <c:pt idx="4">
                    <c:v>29%</c:v>
                  </c:pt>
                  <c:pt idx="5">
                    <c:v>17%</c:v>
                  </c:pt>
                  <c:pt idx="6">
                    <c:v>13%</c:v>
                  </c:pt>
                </c15:dlblRangeCache>
              </c15:datalabelsRange>
            </c:ext>
            <c:ext xmlns:c16="http://schemas.microsoft.com/office/drawing/2014/chart" uri="{C3380CC4-5D6E-409C-BE32-E72D297353CC}">
              <c16:uniqueId val="{0000000F-14E7-495C-ABCE-AB81FC46B4DF}"/>
            </c:ext>
          </c:extLst>
        </c:ser>
        <c:ser>
          <c:idx val="2"/>
          <c:order val="2"/>
          <c:tx>
            <c:strRef>
              <c:f>'Fig 3.4'!$A$10</c:f>
              <c:strCache>
                <c:ptCount val="1"/>
                <c:pt idx="0">
                  <c:v>Debt over $2,500</c:v>
                </c:pt>
              </c:strCache>
            </c:strRef>
          </c:tx>
          <c:spPr>
            <a:solidFill>
              <a:schemeClr val="accent3"/>
            </a:solidFill>
            <a:ln>
              <a:noFill/>
            </a:ln>
            <a:effectLst/>
          </c:spPr>
          <c:invertIfNegative val="0"/>
          <c:dLbls>
            <c:dLbl>
              <c:idx val="0"/>
              <c:tx>
                <c:rich>
                  <a:bodyPr/>
                  <a:lstStyle/>
                  <a:p>
                    <a:fld id="{85D2B783-0126-4CAC-B7DC-2348D8F64BDF}"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4E7-495C-ABCE-AB81FC46B4DF}"/>
                </c:ext>
              </c:extLst>
            </c:dLbl>
            <c:dLbl>
              <c:idx val="1"/>
              <c:tx>
                <c:rich>
                  <a:bodyPr/>
                  <a:lstStyle/>
                  <a:p>
                    <a:fld id="{8408E5C0-6446-4681-B0D2-F4D52C005E3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4E7-495C-ABCE-AB81FC46B4DF}"/>
                </c:ext>
              </c:extLst>
            </c:dLbl>
            <c:dLbl>
              <c:idx val="2"/>
              <c:tx>
                <c:rich>
                  <a:bodyPr/>
                  <a:lstStyle/>
                  <a:p>
                    <a:fld id="{949BB14A-42FC-49A7-8584-9A5F1D67084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4E7-495C-ABCE-AB81FC46B4DF}"/>
                </c:ext>
              </c:extLst>
            </c:dLbl>
            <c:dLbl>
              <c:idx val="3"/>
              <c:delete val="1"/>
              <c:extLst>
                <c:ext xmlns:c15="http://schemas.microsoft.com/office/drawing/2012/chart" uri="{CE6537A1-D6FC-4f65-9D91-7224C49458BB}"/>
                <c:ext xmlns:c16="http://schemas.microsoft.com/office/drawing/2014/chart" uri="{C3380CC4-5D6E-409C-BE32-E72D297353CC}">
                  <c16:uniqueId val="{00000013-14E7-495C-ABCE-AB81FC46B4DF}"/>
                </c:ext>
              </c:extLst>
            </c:dLbl>
            <c:dLbl>
              <c:idx val="4"/>
              <c:tx>
                <c:rich>
                  <a:bodyPr/>
                  <a:lstStyle/>
                  <a:p>
                    <a:fld id="{FD813F84-CD91-4846-A115-7A504CDDDA3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4E7-495C-ABCE-AB81FC46B4DF}"/>
                </c:ext>
              </c:extLst>
            </c:dLbl>
            <c:dLbl>
              <c:idx val="5"/>
              <c:tx>
                <c:rich>
                  <a:bodyPr/>
                  <a:lstStyle/>
                  <a:p>
                    <a:fld id="{77E6B72A-AE4A-4DDC-A738-556B9DD2442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4E7-495C-ABCE-AB81FC46B4DF}"/>
                </c:ext>
              </c:extLst>
            </c:dLbl>
            <c:dLbl>
              <c:idx val="6"/>
              <c:tx>
                <c:rich>
                  <a:bodyPr/>
                  <a:lstStyle/>
                  <a:p>
                    <a:fld id="{410A2CE9-912F-44EA-9866-7E68AB38414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4E7-495C-ABCE-AB81FC46B4DF}"/>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'Fig 3.4'!$B$6:$H$7</c:f>
              <c:multiLvlStrCache>
                <c:ptCount val="7"/>
                <c:lvl>
                  <c:pt idx="0">
                    <c:v>Under 12
months </c:v>
                  </c:pt>
                  <c:pt idx="1">
                    <c:v>Between 12 and
24 months  </c:v>
                  </c:pt>
                  <c:pt idx="2">
                    <c:v>Over 24
months </c:v>
                  </c:pt>
                  <c:pt idx="4">
                    <c:v>Under 12
months </c:v>
                  </c:pt>
                  <c:pt idx="5">
                    <c:v>Between 12 and
24 months  </c:v>
                  </c:pt>
                  <c:pt idx="6">
                    <c:v>Over 24
months </c:v>
                  </c:pt>
                </c:lvl>
                <c:lvl>
                  <c:pt idx="0">
                    <c:v>2020–21</c:v>
                  </c:pt>
                  <c:pt idx="3">
                    <c:v> </c:v>
                  </c:pt>
                  <c:pt idx="4">
                    <c:v>2021–22</c:v>
                  </c:pt>
                </c:lvl>
              </c:multiLvlStrCache>
            </c:multiLvlStrRef>
          </c:cat>
          <c:val>
            <c:numRef>
              <c:f>'Fig 3.4'!$B$10:$H$10</c:f>
              <c:numCache>
                <c:formatCode>_(* #,##0_);_(* \(#,##0\);_(* "-"??_);_(@_)</c:formatCode>
                <c:ptCount val="7"/>
                <c:pt idx="0">
                  <c:v>8236</c:v>
                </c:pt>
                <c:pt idx="1">
                  <c:v>8729</c:v>
                </c:pt>
                <c:pt idx="2">
                  <c:v>5076</c:v>
                </c:pt>
                <c:pt idx="3">
                  <c:v>0</c:v>
                </c:pt>
                <c:pt idx="4">
                  <c:v>6769</c:v>
                </c:pt>
                <c:pt idx="5">
                  <c:v>6674</c:v>
                </c:pt>
                <c:pt idx="6">
                  <c:v>7044</c:v>
                </c:pt>
              </c:numCache>
            </c:numRef>
          </c:val>
          <c:extLst>
            <c:ext xmlns:c15="http://schemas.microsoft.com/office/drawing/2012/chart" uri="{02D57815-91ED-43cb-92C2-25804820EDAC}">
              <c15:datalabelsRange>
                <c15:f>'Fig 3.4'!$B$17:$H$17</c15:f>
                <c15:dlblRangeCache>
                  <c:ptCount val="7"/>
                  <c:pt idx="4">
                    <c:v>18%</c:v>
                  </c:pt>
                  <c:pt idx="5">
                    <c:v>24%</c:v>
                  </c:pt>
                  <c:pt idx="6">
                    <c:v>39%</c:v>
                  </c:pt>
                </c15:dlblRangeCache>
              </c15:datalabelsRange>
            </c:ext>
            <c:ext xmlns:c16="http://schemas.microsoft.com/office/drawing/2014/chart" uri="{C3380CC4-5D6E-409C-BE32-E72D297353CC}">
              <c16:uniqueId val="{00000017-14E7-495C-ABCE-AB81FC46B4DF}"/>
            </c:ext>
          </c:extLst>
        </c:ser>
        <c:dLbls>
          <c:showLegendKey val="0"/>
          <c:showVal val="0"/>
          <c:showCatName val="0"/>
          <c:showSerName val="0"/>
          <c:showPercent val="0"/>
          <c:showBubbleSize val="0"/>
        </c:dLbls>
        <c:gapWidth val="45"/>
        <c:overlap val="100"/>
        <c:axId val="1082259256"/>
        <c:axId val="1082261224"/>
      </c:barChart>
      <c:catAx>
        <c:axId val="1082259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82261224"/>
        <c:crosses val="autoZero"/>
        <c:auto val="1"/>
        <c:lblAlgn val="ctr"/>
        <c:lblOffset val="100"/>
        <c:noMultiLvlLbl val="0"/>
      </c:catAx>
      <c:valAx>
        <c:axId val="108226122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Number of customers</a:t>
                </a:r>
              </a:p>
            </c:rich>
          </c:tx>
          <c:layout>
            <c:manualLayout>
              <c:xMode val="edge"/>
              <c:yMode val="edge"/>
              <c:x val="1.8674136321195146E-3"/>
              <c:y val="0.188372366050644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082259256"/>
        <c:crosses val="autoZero"/>
        <c:crossBetween val="between"/>
      </c:valAx>
      <c:spPr>
        <a:solidFill>
          <a:schemeClr val="bg1">
            <a:lumMod val="95000"/>
          </a:schemeClr>
        </a:solidFill>
        <a:ln>
          <a:noFill/>
        </a:ln>
        <a:effectLst/>
      </c:spPr>
    </c:plotArea>
    <c:legend>
      <c:legendPos val="b"/>
      <c:layout>
        <c:manualLayout>
          <c:xMode val="edge"/>
          <c:yMode val="edge"/>
          <c:x val="0.13230302094591118"/>
          <c:y val="0.92769076101991099"/>
          <c:w val="0.79991001124859396"/>
          <c:h val="6.676604593565270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6572142399726"/>
          <c:y val="3.7488273845051226E-2"/>
          <c:w val="0.86148605135698242"/>
          <c:h val="0.74601133621786409"/>
        </c:manualLayout>
      </c:layout>
      <c:barChart>
        <c:barDir val="col"/>
        <c:grouping val="clustered"/>
        <c:varyColors val="0"/>
        <c:ser>
          <c:idx val="0"/>
          <c:order val="0"/>
          <c:tx>
            <c:strRef>
              <c:f>'Fig 3.5'!$C$6</c:f>
              <c:strCache>
                <c:ptCount val="1"/>
                <c:pt idx="0">
                  <c:v>% customers in non-hardship debt</c:v>
                </c:pt>
              </c:strCache>
            </c:strRef>
          </c:tx>
          <c:spPr>
            <a:solidFill>
              <a:schemeClr val="accent4"/>
            </a:solidFill>
            <a:ln>
              <a:noFill/>
            </a:ln>
            <a:effectLst/>
          </c:spPr>
          <c:invertIfNegative val="0"/>
          <c:dPt>
            <c:idx val="6"/>
            <c:invertIfNegative val="0"/>
            <c:bubble3D val="0"/>
            <c:spPr>
              <a:solidFill>
                <a:schemeClr val="accent2"/>
              </a:solidFill>
              <a:ln>
                <a:noFill/>
              </a:ln>
              <a:effectLst/>
            </c:spPr>
            <c:extLst>
              <c:ext xmlns:c16="http://schemas.microsoft.com/office/drawing/2014/chart" uri="{C3380CC4-5D6E-409C-BE32-E72D297353CC}">
                <c16:uniqueId val="{0000000B-484D-41C1-93E1-28B9A2639095}"/>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D-484D-41C1-93E1-28B9A2639095}"/>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F-484D-41C1-93E1-28B9A2639095}"/>
              </c:ext>
            </c:extLst>
          </c:dPt>
          <c:dPt>
            <c:idx val="9"/>
            <c:invertIfNegative val="0"/>
            <c:bubble3D val="0"/>
            <c:spPr>
              <a:solidFill>
                <a:schemeClr val="accent2"/>
              </a:solidFill>
              <a:ln>
                <a:noFill/>
              </a:ln>
              <a:effectLst/>
            </c:spPr>
            <c:extLst>
              <c:ext xmlns:c16="http://schemas.microsoft.com/office/drawing/2014/chart" uri="{C3380CC4-5D6E-409C-BE32-E72D297353CC}">
                <c16:uniqueId val="{00000011-484D-41C1-93E1-28B9A2639095}"/>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13-484D-41C1-93E1-28B9A2639095}"/>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0B-C6B6-4BD6-A7D5-BB9AFA69C550}"/>
              </c:ext>
            </c:extLst>
          </c:dPt>
          <c:dPt>
            <c:idx val="12"/>
            <c:invertIfNegative val="0"/>
            <c:bubble3D val="0"/>
            <c:spPr>
              <a:solidFill>
                <a:srgbClr val="FFC000"/>
              </a:solidFill>
              <a:ln>
                <a:noFill/>
              </a:ln>
              <a:effectLst/>
            </c:spPr>
            <c:extLst>
              <c:ext xmlns:c16="http://schemas.microsoft.com/office/drawing/2014/chart" uri="{C3380CC4-5D6E-409C-BE32-E72D297353CC}">
                <c16:uniqueId val="{00000015-484D-41C1-93E1-28B9A2639095}"/>
              </c:ext>
            </c:extLst>
          </c:dPt>
          <c:dPt>
            <c:idx val="13"/>
            <c:invertIfNegative val="0"/>
            <c:bubble3D val="0"/>
            <c:spPr>
              <a:solidFill>
                <a:srgbClr val="FFC000"/>
              </a:solidFill>
              <a:ln>
                <a:noFill/>
              </a:ln>
              <a:effectLst/>
            </c:spPr>
            <c:extLst>
              <c:ext xmlns:c16="http://schemas.microsoft.com/office/drawing/2014/chart" uri="{C3380CC4-5D6E-409C-BE32-E72D297353CC}">
                <c16:uniqueId val="{00000017-484D-41C1-93E1-28B9A2639095}"/>
              </c:ext>
            </c:extLst>
          </c:dPt>
          <c:dPt>
            <c:idx val="14"/>
            <c:invertIfNegative val="0"/>
            <c:bubble3D val="0"/>
            <c:spPr>
              <a:solidFill>
                <a:srgbClr val="FFC000"/>
              </a:solidFill>
              <a:ln>
                <a:noFill/>
              </a:ln>
              <a:effectLst/>
            </c:spPr>
            <c:extLst>
              <c:ext xmlns:c16="http://schemas.microsoft.com/office/drawing/2014/chart" uri="{C3380CC4-5D6E-409C-BE32-E72D297353CC}">
                <c16:uniqueId val="{00000019-484D-41C1-93E1-28B9A2639095}"/>
              </c:ext>
            </c:extLst>
          </c:dPt>
          <c:dPt>
            <c:idx val="15"/>
            <c:invertIfNegative val="0"/>
            <c:bubble3D val="0"/>
            <c:spPr>
              <a:solidFill>
                <a:srgbClr val="FFC000"/>
              </a:solidFill>
              <a:ln>
                <a:noFill/>
              </a:ln>
              <a:effectLst/>
            </c:spPr>
            <c:extLst>
              <c:ext xmlns:c16="http://schemas.microsoft.com/office/drawing/2014/chart" uri="{C3380CC4-5D6E-409C-BE32-E72D297353CC}">
                <c16:uniqueId val="{0000001B-484D-41C1-93E1-28B9A2639095}"/>
              </c:ext>
            </c:extLst>
          </c:dPt>
          <c:dPt>
            <c:idx val="16"/>
            <c:invertIfNegative val="0"/>
            <c:bubble3D val="0"/>
            <c:spPr>
              <a:solidFill>
                <a:srgbClr val="FFC000"/>
              </a:solidFill>
              <a:ln>
                <a:noFill/>
              </a:ln>
              <a:effectLst/>
            </c:spPr>
            <c:extLst>
              <c:ext xmlns:c16="http://schemas.microsoft.com/office/drawing/2014/chart" uri="{C3380CC4-5D6E-409C-BE32-E72D297353CC}">
                <c16:uniqueId val="{0000001D-484D-41C1-93E1-28B9A2639095}"/>
              </c:ext>
            </c:extLst>
          </c:dPt>
          <c:dPt>
            <c:idx val="17"/>
            <c:invertIfNegative val="0"/>
            <c:bubble3D val="0"/>
            <c:spPr>
              <a:solidFill>
                <a:schemeClr val="accent4"/>
              </a:solidFill>
              <a:ln>
                <a:noFill/>
              </a:ln>
              <a:effectLst/>
            </c:spPr>
            <c:extLst>
              <c:ext xmlns:c16="http://schemas.microsoft.com/office/drawing/2014/chart" uri="{C3380CC4-5D6E-409C-BE32-E72D297353CC}">
                <c16:uniqueId val="{00000017-C6B6-4BD6-A7D5-BB9AFA69C550}"/>
              </c:ext>
            </c:extLst>
          </c:dPt>
          <c:dPt>
            <c:idx val="18"/>
            <c:invertIfNegative val="0"/>
            <c:bubble3D val="0"/>
            <c:spPr>
              <a:solidFill>
                <a:srgbClr val="D2147D"/>
              </a:solidFill>
              <a:ln>
                <a:noFill/>
              </a:ln>
              <a:effectLst/>
            </c:spPr>
            <c:extLst>
              <c:ext xmlns:c16="http://schemas.microsoft.com/office/drawing/2014/chart" uri="{C3380CC4-5D6E-409C-BE32-E72D297353CC}">
                <c16:uniqueId val="{0000001F-484D-41C1-93E1-28B9A2639095}"/>
              </c:ext>
            </c:extLst>
          </c:dPt>
          <c:dPt>
            <c:idx val="19"/>
            <c:invertIfNegative val="0"/>
            <c:bubble3D val="0"/>
            <c:spPr>
              <a:solidFill>
                <a:srgbClr val="D2147D"/>
              </a:solidFill>
              <a:ln>
                <a:noFill/>
              </a:ln>
              <a:effectLst/>
            </c:spPr>
            <c:extLst>
              <c:ext xmlns:c16="http://schemas.microsoft.com/office/drawing/2014/chart" uri="{C3380CC4-5D6E-409C-BE32-E72D297353CC}">
                <c16:uniqueId val="{00000021-484D-41C1-93E1-28B9A2639095}"/>
              </c:ext>
            </c:extLst>
          </c:dPt>
          <c:dPt>
            <c:idx val="20"/>
            <c:invertIfNegative val="0"/>
            <c:bubble3D val="0"/>
            <c:spPr>
              <a:solidFill>
                <a:srgbClr val="D2147D"/>
              </a:solidFill>
              <a:ln>
                <a:noFill/>
              </a:ln>
              <a:effectLst/>
            </c:spPr>
            <c:extLst>
              <c:ext xmlns:c16="http://schemas.microsoft.com/office/drawing/2014/chart" uri="{C3380CC4-5D6E-409C-BE32-E72D297353CC}">
                <c16:uniqueId val="{00000023-484D-41C1-93E1-28B9A2639095}"/>
              </c:ext>
            </c:extLst>
          </c:dPt>
          <c:dPt>
            <c:idx val="21"/>
            <c:invertIfNegative val="0"/>
            <c:bubble3D val="0"/>
            <c:spPr>
              <a:solidFill>
                <a:srgbClr val="D2147D"/>
              </a:solidFill>
              <a:ln>
                <a:noFill/>
              </a:ln>
              <a:effectLst/>
            </c:spPr>
            <c:extLst>
              <c:ext xmlns:c16="http://schemas.microsoft.com/office/drawing/2014/chart" uri="{C3380CC4-5D6E-409C-BE32-E72D297353CC}">
                <c16:uniqueId val="{00000025-484D-41C1-93E1-28B9A2639095}"/>
              </c:ext>
            </c:extLst>
          </c:dPt>
          <c:dPt>
            <c:idx val="22"/>
            <c:invertIfNegative val="0"/>
            <c:bubble3D val="0"/>
            <c:spPr>
              <a:solidFill>
                <a:srgbClr val="D2147D"/>
              </a:solidFill>
              <a:ln>
                <a:noFill/>
              </a:ln>
              <a:effectLst/>
            </c:spPr>
            <c:extLst>
              <c:ext xmlns:c16="http://schemas.microsoft.com/office/drawing/2014/chart" uri="{C3380CC4-5D6E-409C-BE32-E72D297353CC}">
                <c16:uniqueId val="{00000027-484D-41C1-93E1-28B9A2639095}"/>
              </c:ext>
            </c:extLst>
          </c:dPt>
          <c:dPt>
            <c:idx val="23"/>
            <c:invertIfNegative val="0"/>
            <c:bubble3D val="0"/>
            <c:spPr>
              <a:solidFill>
                <a:schemeClr val="accent4"/>
              </a:solidFill>
              <a:ln>
                <a:noFill/>
              </a:ln>
              <a:effectLst/>
            </c:spPr>
            <c:extLst>
              <c:ext xmlns:c16="http://schemas.microsoft.com/office/drawing/2014/chart" uri="{C3380CC4-5D6E-409C-BE32-E72D297353CC}">
                <c16:uniqueId val="{00000023-C6B6-4BD6-A7D5-BB9AFA69C550}"/>
              </c:ext>
            </c:extLst>
          </c:dPt>
          <c:dPt>
            <c:idx val="24"/>
            <c:invertIfNegative val="0"/>
            <c:bubble3D val="0"/>
            <c:spPr>
              <a:solidFill>
                <a:schemeClr val="accent3"/>
              </a:solidFill>
              <a:ln>
                <a:noFill/>
              </a:ln>
              <a:effectLst/>
            </c:spPr>
            <c:extLst>
              <c:ext xmlns:c16="http://schemas.microsoft.com/office/drawing/2014/chart" uri="{C3380CC4-5D6E-409C-BE32-E72D297353CC}">
                <c16:uniqueId val="{00000029-484D-41C1-93E1-28B9A2639095}"/>
              </c:ext>
            </c:extLst>
          </c:dPt>
          <c:dPt>
            <c:idx val="25"/>
            <c:invertIfNegative val="0"/>
            <c:bubble3D val="0"/>
            <c:spPr>
              <a:solidFill>
                <a:schemeClr val="accent3"/>
              </a:solidFill>
              <a:ln>
                <a:noFill/>
              </a:ln>
              <a:effectLst/>
            </c:spPr>
            <c:extLst>
              <c:ext xmlns:c16="http://schemas.microsoft.com/office/drawing/2014/chart" uri="{C3380CC4-5D6E-409C-BE32-E72D297353CC}">
                <c16:uniqueId val="{0000002B-484D-41C1-93E1-28B9A2639095}"/>
              </c:ext>
            </c:extLst>
          </c:dPt>
          <c:dPt>
            <c:idx val="26"/>
            <c:invertIfNegative val="0"/>
            <c:bubble3D val="0"/>
            <c:spPr>
              <a:solidFill>
                <a:schemeClr val="accent3"/>
              </a:solidFill>
              <a:ln>
                <a:noFill/>
              </a:ln>
              <a:effectLst/>
            </c:spPr>
            <c:extLst>
              <c:ext xmlns:c16="http://schemas.microsoft.com/office/drawing/2014/chart" uri="{C3380CC4-5D6E-409C-BE32-E72D297353CC}">
                <c16:uniqueId val="{0000002D-484D-41C1-93E1-28B9A2639095}"/>
              </c:ext>
            </c:extLst>
          </c:dPt>
          <c:dPt>
            <c:idx val="27"/>
            <c:invertIfNegative val="0"/>
            <c:bubble3D val="0"/>
            <c:spPr>
              <a:solidFill>
                <a:schemeClr val="accent3"/>
              </a:solidFill>
              <a:ln>
                <a:noFill/>
              </a:ln>
              <a:effectLst/>
            </c:spPr>
            <c:extLst>
              <c:ext xmlns:c16="http://schemas.microsoft.com/office/drawing/2014/chart" uri="{C3380CC4-5D6E-409C-BE32-E72D297353CC}">
                <c16:uniqueId val="{0000002F-484D-41C1-93E1-28B9A2639095}"/>
              </c:ext>
            </c:extLst>
          </c:dPt>
          <c:dPt>
            <c:idx val="28"/>
            <c:invertIfNegative val="0"/>
            <c:bubble3D val="0"/>
            <c:spPr>
              <a:solidFill>
                <a:schemeClr val="accent3"/>
              </a:solidFill>
              <a:ln>
                <a:noFill/>
              </a:ln>
              <a:effectLst/>
            </c:spPr>
            <c:extLst>
              <c:ext xmlns:c16="http://schemas.microsoft.com/office/drawing/2014/chart" uri="{C3380CC4-5D6E-409C-BE32-E72D297353CC}">
                <c16:uniqueId val="{00000031-484D-41C1-93E1-28B9A2639095}"/>
              </c:ext>
            </c:extLst>
          </c:dPt>
          <c:dPt>
            <c:idx val="29"/>
            <c:invertIfNegative val="0"/>
            <c:bubble3D val="0"/>
            <c:spPr>
              <a:solidFill>
                <a:schemeClr val="accent4"/>
              </a:solidFill>
              <a:ln>
                <a:noFill/>
              </a:ln>
              <a:effectLst/>
            </c:spPr>
            <c:extLst>
              <c:ext xmlns:c16="http://schemas.microsoft.com/office/drawing/2014/chart" uri="{C3380CC4-5D6E-409C-BE32-E72D297353CC}">
                <c16:uniqueId val="{0000002F-C6B6-4BD6-A7D5-BB9AFA69C550}"/>
              </c:ext>
            </c:extLst>
          </c:dPt>
          <c:dPt>
            <c:idx val="30"/>
            <c:invertIfNegative val="0"/>
            <c:bubble3D val="0"/>
            <c:spPr>
              <a:solidFill>
                <a:schemeClr val="accent1"/>
              </a:solidFill>
              <a:ln>
                <a:noFill/>
              </a:ln>
              <a:effectLst/>
            </c:spPr>
            <c:extLst>
              <c:ext xmlns:c16="http://schemas.microsoft.com/office/drawing/2014/chart" uri="{C3380CC4-5D6E-409C-BE32-E72D297353CC}">
                <c16:uniqueId val="{00000031-C6B6-4BD6-A7D5-BB9AFA69C550}"/>
              </c:ext>
            </c:extLst>
          </c:dPt>
          <c:dPt>
            <c:idx val="31"/>
            <c:invertIfNegative val="0"/>
            <c:bubble3D val="0"/>
            <c:spPr>
              <a:solidFill>
                <a:schemeClr val="accent1"/>
              </a:solidFill>
              <a:ln>
                <a:noFill/>
              </a:ln>
              <a:effectLst/>
            </c:spPr>
            <c:extLst>
              <c:ext xmlns:c16="http://schemas.microsoft.com/office/drawing/2014/chart" uri="{C3380CC4-5D6E-409C-BE32-E72D297353CC}">
                <c16:uniqueId val="{00000033-484D-41C1-93E1-28B9A2639095}"/>
              </c:ext>
            </c:extLst>
          </c:dPt>
          <c:dPt>
            <c:idx val="32"/>
            <c:invertIfNegative val="0"/>
            <c:bubble3D val="0"/>
            <c:spPr>
              <a:solidFill>
                <a:schemeClr val="accent1"/>
              </a:solidFill>
              <a:ln>
                <a:noFill/>
              </a:ln>
              <a:effectLst/>
            </c:spPr>
            <c:extLst>
              <c:ext xmlns:c16="http://schemas.microsoft.com/office/drawing/2014/chart" uri="{C3380CC4-5D6E-409C-BE32-E72D297353CC}">
                <c16:uniqueId val="{00000035-C6B6-4BD6-A7D5-BB9AFA69C550}"/>
              </c:ext>
            </c:extLst>
          </c:dPt>
          <c:dPt>
            <c:idx val="33"/>
            <c:invertIfNegative val="0"/>
            <c:bubble3D val="0"/>
            <c:spPr>
              <a:solidFill>
                <a:schemeClr val="accent1"/>
              </a:solidFill>
              <a:ln>
                <a:noFill/>
              </a:ln>
              <a:effectLst/>
            </c:spPr>
            <c:extLst>
              <c:ext xmlns:c16="http://schemas.microsoft.com/office/drawing/2014/chart" uri="{C3380CC4-5D6E-409C-BE32-E72D297353CC}">
                <c16:uniqueId val="{00000037-C6B6-4BD6-A7D5-BB9AFA69C550}"/>
              </c:ext>
            </c:extLst>
          </c:dPt>
          <c:dPt>
            <c:idx val="34"/>
            <c:invertIfNegative val="0"/>
            <c:bubble3D val="0"/>
            <c:spPr>
              <a:solidFill>
                <a:schemeClr val="accent1"/>
              </a:solidFill>
              <a:ln>
                <a:noFill/>
              </a:ln>
              <a:effectLst/>
            </c:spPr>
            <c:extLst>
              <c:ext xmlns:c16="http://schemas.microsoft.com/office/drawing/2014/chart" uri="{C3380CC4-5D6E-409C-BE32-E72D297353CC}">
                <c16:uniqueId val="{00000039-C6B6-4BD6-A7D5-BB9AFA69C550}"/>
              </c:ext>
            </c:extLst>
          </c:dPt>
          <c:cat>
            <c:multiLvlStrRef>
              <c:f>'Fig 3.5'!$A$7:$B$41</c:f>
              <c:multiLvlStrCache>
                <c:ptCount val="35"/>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Qld</c:v>
                  </c:pt>
                  <c:pt idx="6">
                    <c:v>NSW</c:v>
                  </c:pt>
                  <c:pt idx="11">
                    <c:v> </c:v>
                  </c:pt>
                  <c:pt idx="12">
                    <c:v>SA</c:v>
                  </c:pt>
                  <c:pt idx="17">
                    <c:v> </c:v>
                  </c:pt>
                  <c:pt idx="18">
                    <c:v>ACT</c:v>
                  </c:pt>
                  <c:pt idx="23">
                    <c:v> </c:v>
                  </c:pt>
                  <c:pt idx="24">
                    <c:v>Tas</c:v>
                  </c:pt>
                  <c:pt idx="29">
                    <c:v> </c:v>
                  </c:pt>
                  <c:pt idx="30">
                    <c:v>Overall</c:v>
                  </c:pt>
                </c:lvl>
              </c:multiLvlStrCache>
            </c:multiLvlStrRef>
          </c:cat>
          <c:val>
            <c:numRef>
              <c:f>'Fig 3.5'!$C$7:$C$41</c:f>
              <c:numCache>
                <c:formatCode>0.0%</c:formatCode>
                <c:ptCount val="35"/>
                <c:pt idx="0">
                  <c:v>1.7423553644717715E-2</c:v>
                </c:pt>
                <c:pt idx="1">
                  <c:v>1.6540117538210258E-2</c:v>
                </c:pt>
                <c:pt idx="2">
                  <c:v>1.8677628002215303E-2</c:v>
                </c:pt>
                <c:pt idx="3">
                  <c:v>2.0528973551322435E-2</c:v>
                </c:pt>
                <c:pt idx="4">
                  <c:v>2.4647958056286536E-2</c:v>
                </c:pt>
                <c:pt idx="6">
                  <c:v>4.5285296121291681E-2</c:v>
                </c:pt>
                <c:pt idx="7">
                  <c:v>2.673700195330439E-2</c:v>
                </c:pt>
                <c:pt idx="8">
                  <c:v>4.3678202540125104E-2</c:v>
                </c:pt>
                <c:pt idx="9">
                  <c:v>4.0437034018171794E-2</c:v>
                </c:pt>
                <c:pt idx="10">
                  <c:v>3.8998271165781521E-2</c:v>
                </c:pt>
                <c:pt idx="12">
                  <c:v>4.0031173164734805E-2</c:v>
                </c:pt>
                <c:pt idx="13">
                  <c:v>2.4093644419670789E-2</c:v>
                </c:pt>
                <c:pt idx="14">
                  <c:v>3.3358777756257618E-2</c:v>
                </c:pt>
                <c:pt idx="15">
                  <c:v>2.6207932965982058E-2</c:v>
                </c:pt>
                <c:pt idx="16">
                  <c:v>2.8153231209999768E-2</c:v>
                </c:pt>
                <c:pt idx="18">
                  <c:v>3.741935483870968E-2</c:v>
                </c:pt>
                <c:pt idx="19">
                  <c:v>3.3825338253382534E-2</c:v>
                </c:pt>
                <c:pt idx="20">
                  <c:v>3.330786860198625E-2</c:v>
                </c:pt>
                <c:pt idx="21">
                  <c:v>6.2006678809957499E-2</c:v>
                </c:pt>
                <c:pt idx="22">
                  <c:v>3.603671381281974E-2</c:v>
                </c:pt>
                <c:pt idx="24">
                  <c:v>4.6285906642728903E-3</c:v>
                </c:pt>
                <c:pt idx="25">
                  <c:v>5.142888913599466E-3</c:v>
                </c:pt>
                <c:pt idx="26">
                  <c:v>1.1686513431182498E-2</c:v>
                </c:pt>
                <c:pt idx="27">
                  <c:v>1.2966192270911852E-2</c:v>
                </c:pt>
                <c:pt idx="28">
                  <c:v>8.8880274670506149E-3</c:v>
                </c:pt>
                <c:pt idx="30">
                  <c:v>3.3921219853096957E-2</c:v>
                </c:pt>
                <c:pt idx="31">
                  <c:v>2.2338511557394268E-2</c:v>
                </c:pt>
                <c:pt idx="32">
                  <c:v>3.297869621625197E-2</c:v>
                </c:pt>
                <c:pt idx="33">
                  <c:v>3.1598734857074658E-2</c:v>
                </c:pt>
                <c:pt idx="34">
                  <c:v>3.1501542565989235E-2</c:v>
                </c:pt>
              </c:numCache>
            </c:numRef>
          </c:val>
          <c:extLst xmlns:c15="http://schemas.microsoft.com/office/drawing/2012/chart">
            <c:ext xmlns:c16="http://schemas.microsoft.com/office/drawing/2014/chart" uri="{C3380CC4-5D6E-409C-BE32-E72D297353CC}">
              <c16:uniqueId val="{00000032-484D-41C1-93E1-28B9A2639095}"/>
            </c:ext>
          </c:extLst>
        </c:ser>
        <c:dLbls>
          <c:showLegendKey val="0"/>
          <c:showVal val="0"/>
          <c:showCatName val="0"/>
          <c:showSerName val="0"/>
          <c:showPercent val="0"/>
          <c:showBubbleSize val="0"/>
        </c:dLbls>
        <c:gapWidth val="50"/>
        <c:axId val="1201931208"/>
        <c:axId val="1201932192"/>
        <c:extLst/>
      </c:barChart>
      <c:catAx>
        <c:axId val="1201931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01932192"/>
        <c:crosses val="autoZero"/>
        <c:auto val="1"/>
        <c:lblAlgn val="ctr"/>
        <c:lblOffset val="100"/>
        <c:noMultiLvlLbl val="0"/>
      </c:catAx>
      <c:valAx>
        <c:axId val="120193219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9.3063752965699201E-3"/>
              <c:y val="0.209294376227593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01931208"/>
        <c:crosses val="autoZero"/>
        <c:crossBetween val="between"/>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293448613041"/>
          <c:y val="3.744336943219341E-2"/>
          <c:w val="0.86342682654864233"/>
          <c:h val="0.78066763648678816"/>
        </c:manualLayout>
      </c:layout>
      <c:lineChart>
        <c:grouping val="standard"/>
        <c:varyColors val="0"/>
        <c:ser>
          <c:idx val="0"/>
          <c:order val="0"/>
          <c:tx>
            <c:strRef>
              <c:f>'Fig 3.6'!$A$10</c:f>
              <c:strCache>
                <c:ptCount val="1"/>
                <c:pt idx="0">
                  <c:v>Qld</c:v>
                </c:pt>
              </c:strCache>
            </c:strRef>
          </c:tx>
          <c:spPr>
            <a:ln w="28575" cap="rnd">
              <a:solidFill>
                <a:schemeClr val="accent4"/>
              </a:solidFill>
              <a:round/>
            </a:ln>
            <a:effectLst/>
          </c:spPr>
          <c:marker>
            <c:symbol val="none"/>
          </c:marker>
          <c:cat>
            <c:strRef>
              <c:f>'Fig 3.6'!$B$7:$F$7</c:f>
              <c:strCache>
                <c:ptCount val="5"/>
                <c:pt idx="0">
                  <c:v>2017–18</c:v>
                </c:pt>
                <c:pt idx="1">
                  <c:v>2018–19</c:v>
                </c:pt>
                <c:pt idx="2">
                  <c:v>2019–20</c:v>
                </c:pt>
                <c:pt idx="3">
                  <c:v>2020–21</c:v>
                </c:pt>
                <c:pt idx="4">
                  <c:v>2021–22</c:v>
                </c:pt>
              </c:strCache>
            </c:strRef>
          </c:cat>
          <c:val>
            <c:numRef>
              <c:f>'Fig 3.6'!$B$10:$F$10</c:f>
              <c:numCache>
                <c:formatCode>0</c:formatCode>
                <c:ptCount val="5"/>
                <c:pt idx="0">
                  <c:v>1893.2704068396229</c:v>
                </c:pt>
                <c:pt idx="1">
                  <c:v>2009.6781468750005</c:v>
                </c:pt>
                <c:pt idx="2">
                  <c:v>2617.7829733405874</c:v>
                </c:pt>
                <c:pt idx="3">
                  <c:v>2253.7181271310274</c:v>
                </c:pt>
                <c:pt idx="4">
                  <c:v>1683.0267726161369</c:v>
                </c:pt>
              </c:numCache>
            </c:numRef>
          </c:val>
          <c:smooth val="0"/>
          <c:extLst>
            <c:ext xmlns:c16="http://schemas.microsoft.com/office/drawing/2014/chart" uri="{C3380CC4-5D6E-409C-BE32-E72D297353CC}">
              <c16:uniqueId val="{00000002-7709-42D0-AA13-8986DD44766E}"/>
            </c:ext>
          </c:extLst>
        </c:ser>
        <c:ser>
          <c:idx val="4"/>
          <c:order val="1"/>
          <c:tx>
            <c:strRef>
              <c:f>'Fig 3.6'!$A$9</c:f>
              <c:strCache>
                <c:ptCount val="1"/>
                <c:pt idx="0">
                  <c:v>NSW</c:v>
                </c:pt>
              </c:strCache>
            </c:strRef>
          </c:tx>
          <c:spPr>
            <a:ln w="28575" cap="rnd">
              <a:solidFill>
                <a:schemeClr val="accent2"/>
              </a:solidFill>
              <a:round/>
            </a:ln>
            <a:effectLst/>
          </c:spPr>
          <c:marker>
            <c:symbol val="none"/>
          </c:marker>
          <c:cat>
            <c:strRef>
              <c:f>'Fig 3.6'!$B$7:$F$7</c:f>
              <c:strCache>
                <c:ptCount val="5"/>
                <c:pt idx="0">
                  <c:v>2017–18</c:v>
                </c:pt>
                <c:pt idx="1">
                  <c:v>2018–19</c:v>
                </c:pt>
                <c:pt idx="2">
                  <c:v>2019–20</c:v>
                </c:pt>
                <c:pt idx="3">
                  <c:v>2020–21</c:v>
                </c:pt>
                <c:pt idx="4">
                  <c:v>2021–22</c:v>
                </c:pt>
              </c:strCache>
            </c:strRef>
          </c:cat>
          <c:val>
            <c:numRef>
              <c:f>'Fig 3.6'!$B$9:$F$9</c:f>
              <c:numCache>
                <c:formatCode>0</c:formatCode>
                <c:ptCount val="5"/>
                <c:pt idx="0">
                  <c:v>1909.8848502541555</c:v>
                </c:pt>
                <c:pt idx="1">
                  <c:v>1929.4124676514373</c:v>
                </c:pt>
                <c:pt idx="2">
                  <c:v>2070.53908462867</c:v>
                </c:pt>
                <c:pt idx="3">
                  <c:v>2143.9211686675558</c:v>
                </c:pt>
                <c:pt idx="4">
                  <c:v>2372.1964742465316</c:v>
                </c:pt>
              </c:numCache>
            </c:numRef>
          </c:val>
          <c:smooth val="0"/>
          <c:extLst>
            <c:ext xmlns:c16="http://schemas.microsoft.com/office/drawing/2014/chart" uri="{C3380CC4-5D6E-409C-BE32-E72D297353CC}">
              <c16:uniqueId val="{00000001-7709-42D0-AA13-8986DD44766E}"/>
            </c:ext>
          </c:extLst>
        </c:ser>
        <c:ser>
          <c:idx val="2"/>
          <c:order val="2"/>
          <c:tx>
            <c:strRef>
              <c:f>'Fig 3.6'!$A$11</c:f>
              <c:strCache>
                <c:ptCount val="1"/>
                <c:pt idx="0">
                  <c:v>SA</c:v>
                </c:pt>
              </c:strCache>
            </c:strRef>
          </c:tx>
          <c:spPr>
            <a:ln w="28575" cap="rnd">
              <a:solidFill>
                <a:srgbClr val="FFC000"/>
              </a:solidFill>
              <a:round/>
            </a:ln>
            <a:effectLst/>
          </c:spPr>
          <c:marker>
            <c:symbol val="none"/>
          </c:marker>
          <c:cat>
            <c:strRef>
              <c:f>'Fig 3.6'!$B$7:$F$7</c:f>
              <c:strCache>
                <c:ptCount val="5"/>
                <c:pt idx="0">
                  <c:v>2017–18</c:v>
                </c:pt>
                <c:pt idx="1">
                  <c:v>2018–19</c:v>
                </c:pt>
                <c:pt idx="2">
                  <c:v>2019–20</c:v>
                </c:pt>
                <c:pt idx="3">
                  <c:v>2020–21</c:v>
                </c:pt>
                <c:pt idx="4">
                  <c:v>2021–22</c:v>
                </c:pt>
              </c:strCache>
            </c:strRef>
          </c:cat>
          <c:val>
            <c:numRef>
              <c:f>'Fig 3.6'!$B$11:$F$11</c:f>
              <c:numCache>
                <c:formatCode>0</c:formatCode>
                <c:ptCount val="5"/>
                <c:pt idx="0">
                  <c:v>1646.6319550315329</c:v>
                </c:pt>
                <c:pt idx="1">
                  <c:v>1853.7939707271007</c:v>
                </c:pt>
                <c:pt idx="2">
                  <c:v>1973.8121379781421</c:v>
                </c:pt>
                <c:pt idx="3">
                  <c:v>2270.6107732406604</c:v>
                </c:pt>
                <c:pt idx="4">
                  <c:v>2062.4730365203118</c:v>
                </c:pt>
              </c:numCache>
            </c:numRef>
          </c:val>
          <c:smooth val="0"/>
          <c:extLst>
            <c:ext xmlns:c16="http://schemas.microsoft.com/office/drawing/2014/chart" uri="{C3380CC4-5D6E-409C-BE32-E72D297353CC}">
              <c16:uniqueId val="{00000003-7709-42D0-AA13-8986DD44766E}"/>
            </c:ext>
          </c:extLst>
        </c:ser>
        <c:ser>
          <c:idx val="5"/>
          <c:order val="3"/>
          <c:tx>
            <c:strRef>
              <c:f>'Fig 3.6'!$A$12</c:f>
              <c:strCache>
                <c:ptCount val="1"/>
                <c:pt idx="0">
                  <c:v>Tas</c:v>
                </c:pt>
              </c:strCache>
            </c:strRef>
          </c:tx>
          <c:spPr>
            <a:ln w="28575" cap="rnd">
              <a:solidFill>
                <a:schemeClr val="accent6"/>
              </a:solidFill>
              <a:round/>
            </a:ln>
            <a:effectLst/>
          </c:spPr>
          <c:marker>
            <c:symbol val="none"/>
          </c:marker>
          <c:cat>
            <c:strRef>
              <c:f>'Fig 3.6'!$B$7:$F$7</c:f>
              <c:strCache>
                <c:ptCount val="5"/>
                <c:pt idx="0">
                  <c:v>2017–18</c:v>
                </c:pt>
                <c:pt idx="1">
                  <c:v>2018–19</c:v>
                </c:pt>
                <c:pt idx="2">
                  <c:v>2019–20</c:v>
                </c:pt>
                <c:pt idx="3">
                  <c:v>2020–21</c:v>
                </c:pt>
                <c:pt idx="4">
                  <c:v>2021–22</c:v>
                </c:pt>
              </c:strCache>
            </c:strRef>
          </c:cat>
          <c:val>
            <c:numRef>
              <c:f>'Fig 3.6'!$B$12:$F$12</c:f>
              <c:numCache>
                <c:formatCode>0</c:formatCode>
                <c:ptCount val="5"/>
                <c:pt idx="0">
                  <c:v>416.42618181818187</c:v>
                </c:pt>
                <c:pt idx="1">
                  <c:v>1098.4662702702703</c:v>
                </c:pt>
                <c:pt idx="2">
                  <c:v>1536.8729857819906</c:v>
                </c:pt>
                <c:pt idx="3">
                  <c:v>1995.8109978308025</c:v>
                </c:pt>
                <c:pt idx="4">
                  <c:v>1523.9053582554518</c:v>
                </c:pt>
              </c:numCache>
            </c:numRef>
          </c:val>
          <c:smooth val="0"/>
          <c:extLst>
            <c:ext xmlns:c16="http://schemas.microsoft.com/office/drawing/2014/chart" uri="{C3380CC4-5D6E-409C-BE32-E72D297353CC}">
              <c16:uniqueId val="{00000004-7709-42D0-AA13-8986DD44766E}"/>
            </c:ext>
          </c:extLst>
        </c:ser>
        <c:ser>
          <c:idx val="1"/>
          <c:order val="4"/>
          <c:tx>
            <c:strRef>
              <c:f>'Fig 3.6'!$A$8</c:f>
              <c:strCache>
                <c:ptCount val="1"/>
                <c:pt idx="0">
                  <c:v>ACT</c:v>
                </c:pt>
              </c:strCache>
            </c:strRef>
          </c:tx>
          <c:spPr>
            <a:ln w="28575" cap="rnd">
              <a:solidFill>
                <a:srgbClr val="D2147D"/>
              </a:solidFill>
              <a:round/>
            </a:ln>
            <a:effectLst/>
          </c:spPr>
          <c:marker>
            <c:symbol val="none"/>
          </c:marker>
          <c:cat>
            <c:strRef>
              <c:f>'Fig 3.6'!$B$7:$F$7</c:f>
              <c:strCache>
                <c:ptCount val="5"/>
                <c:pt idx="0">
                  <c:v>2017–18</c:v>
                </c:pt>
                <c:pt idx="1">
                  <c:v>2018–19</c:v>
                </c:pt>
                <c:pt idx="2">
                  <c:v>2019–20</c:v>
                </c:pt>
                <c:pt idx="3">
                  <c:v>2020–21</c:v>
                </c:pt>
                <c:pt idx="4">
                  <c:v>2021–22</c:v>
                </c:pt>
              </c:strCache>
            </c:strRef>
          </c:cat>
          <c:val>
            <c:numRef>
              <c:f>'Fig 3.6'!$B$8:$F$8</c:f>
              <c:numCache>
                <c:formatCode>0</c:formatCode>
                <c:ptCount val="5"/>
                <c:pt idx="0">
                  <c:v>1621.4053346855983</c:v>
                </c:pt>
                <c:pt idx="1">
                  <c:v>690.16100000000006</c:v>
                </c:pt>
                <c:pt idx="2">
                  <c:v>1272.6800688073395</c:v>
                </c:pt>
                <c:pt idx="3">
                  <c:v>916.9219951040393</c:v>
                </c:pt>
                <c:pt idx="4">
                  <c:v>1419.6203757828812</c:v>
                </c:pt>
              </c:numCache>
            </c:numRef>
          </c:val>
          <c:smooth val="0"/>
          <c:extLst>
            <c:ext xmlns:c16="http://schemas.microsoft.com/office/drawing/2014/chart" uri="{C3380CC4-5D6E-409C-BE32-E72D297353CC}">
              <c16:uniqueId val="{00000000-7709-42D0-AA13-8986DD44766E}"/>
            </c:ext>
          </c:extLst>
        </c:ser>
        <c:ser>
          <c:idx val="3"/>
          <c:order val="5"/>
          <c:tx>
            <c:strRef>
              <c:f>'Fig 3.6'!$A$13</c:f>
              <c:strCache>
                <c:ptCount val="1"/>
                <c:pt idx="0">
                  <c:v>Overall</c:v>
                </c:pt>
              </c:strCache>
            </c:strRef>
          </c:tx>
          <c:spPr>
            <a:ln w="28575" cap="rnd">
              <a:solidFill>
                <a:schemeClr val="tx1"/>
              </a:solidFill>
              <a:prstDash val="sysDot"/>
              <a:round/>
            </a:ln>
            <a:effectLst/>
          </c:spPr>
          <c:marker>
            <c:symbol val="none"/>
          </c:marker>
          <c:cat>
            <c:strRef>
              <c:f>'Fig 3.6'!$B$7:$F$7</c:f>
              <c:strCache>
                <c:ptCount val="5"/>
                <c:pt idx="0">
                  <c:v>2017–18</c:v>
                </c:pt>
                <c:pt idx="1">
                  <c:v>2018–19</c:v>
                </c:pt>
                <c:pt idx="2">
                  <c:v>2019–20</c:v>
                </c:pt>
                <c:pt idx="3">
                  <c:v>2020–21</c:v>
                </c:pt>
                <c:pt idx="4">
                  <c:v>2021–22</c:v>
                </c:pt>
              </c:strCache>
            </c:strRef>
          </c:cat>
          <c:val>
            <c:numRef>
              <c:f>'Fig 3.6'!$B$13:$F$13</c:f>
              <c:numCache>
                <c:formatCode>0</c:formatCode>
                <c:ptCount val="5"/>
                <c:pt idx="0">
                  <c:v>1846.7493489103572</c:v>
                </c:pt>
                <c:pt idx="1">
                  <c:v>1888.3723003543196</c:v>
                </c:pt>
                <c:pt idx="2">
                  <c:v>2123.2071071705332</c:v>
                </c:pt>
                <c:pt idx="3">
                  <c:v>2128.4220500472143</c:v>
                </c:pt>
                <c:pt idx="4">
                  <c:v>2136.9846836177312</c:v>
                </c:pt>
              </c:numCache>
            </c:numRef>
          </c:val>
          <c:smooth val="0"/>
          <c:extLst>
            <c:ext xmlns:c16="http://schemas.microsoft.com/office/drawing/2014/chart" uri="{C3380CC4-5D6E-409C-BE32-E72D297353CC}">
              <c16:uniqueId val="{00000005-7709-42D0-AA13-8986DD44766E}"/>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Average debt</a:t>
                </a:r>
              </a:p>
            </c:rich>
          </c:tx>
          <c:layout>
            <c:manualLayout>
              <c:xMode val="edge"/>
              <c:yMode val="edge"/>
              <c:x val="4.6015820603069772E-3"/>
              <c:y val="0.3189974343094753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1">
            <a:lumMod val="95000"/>
          </a:schemeClr>
        </a:solidFill>
        <a:ln>
          <a:noFill/>
        </a:ln>
        <a:effectLst/>
      </c:spPr>
    </c:plotArea>
    <c:legend>
      <c:legendPos val="b"/>
      <c:layout>
        <c:manualLayout>
          <c:xMode val="edge"/>
          <c:yMode val="edge"/>
          <c:x val="0.11035886643201857"/>
          <c:y val="0.91067362647084826"/>
          <c:w val="0.7792820857070285"/>
          <c:h val="7.584322746173581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4631703409218"/>
          <c:y val="3.7607562664982067E-2"/>
          <c:w val="0.86580997832289441"/>
          <c:h val="0.78050342561048058"/>
        </c:manualLayout>
      </c:layout>
      <c:lineChart>
        <c:grouping val="standard"/>
        <c:varyColors val="0"/>
        <c:ser>
          <c:idx val="2"/>
          <c:order val="0"/>
          <c:tx>
            <c:strRef>
              <c:f>'Fig 3.7'!$A$10</c:f>
              <c:strCache>
                <c:ptCount val="1"/>
                <c:pt idx="0">
                  <c:v>Qld</c:v>
                </c:pt>
              </c:strCache>
            </c:strRef>
          </c:tx>
          <c:spPr>
            <a:ln w="28575" cap="rnd">
              <a:solidFill>
                <a:schemeClr val="accent4"/>
              </a:solidFill>
              <a:round/>
            </a:ln>
            <a:effectLst/>
          </c:spPr>
          <c:marker>
            <c:symbol val="none"/>
          </c:marker>
          <c:cat>
            <c:strRef>
              <c:f>'Fig 3.7'!$D$7:$F$7</c:f>
              <c:strCache>
                <c:ptCount val="3"/>
                <c:pt idx="0">
                  <c:v>2019–20</c:v>
                </c:pt>
                <c:pt idx="1">
                  <c:v>2020–21</c:v>
                </c:pt>
                <c:pt idx="2">
                  <c:v>2021–22</c:v>
                </c:pt>
              </c:strCache>
            </c:strRef>
          </c:cat>
          <c:val>
            <c:numRef>
              <c:f>'Fig 3.7'!$D$10:$F$10</c:f>
              <c:numCache>
                <c:formatCode>0.0%</c:formatCode>
                <c:ptCount val="3"/>
                <c:pt idx="0">
                  <c:v>1.3250407332915754E-2</c:v>
                </c:pt>
                <c:pt idx="1">
                  <c:v>1.7760264621539495E-2</c:v>
                </c:pt>
                <c:pt idx="2">
                  <c:v>1.7354851383097947E-2</c:v>
                </c:pt>
              </c:numCache>
            </c:numRef>
          </c:val>
          <c:smooth val="0"/>
          <c:extLst>
            <c:ext xmlns:c16="http://schemas.microsoft.com/office/drawing/2014/chart" uri="{C3380CC4-5D6E-409C-BE32-E72D297353CC}">
              <c16:uniqueId val="{00000000-6E10-432C-8A78-90AD2BB7E0C1}"/>
            </c:ext>
          </c:extLst>
        </c:ser>
        <c:ser>
          <c:idx val="4"/>
          <c:order val="1"/>
          <c:tx>
            <c:strRef>
              <c:f>'Fig 3.7'!$A$9</c:f>
              <c:strCache>
                <c:ptCount val="1"/>
                <c:pt idx="0">
                  <c:v>NSW</c:v>
                </c:pt>
              </c:strCache>
            </c:strRef>
          </c:tx>
          <c:spPr>
            <a:ln w="28575" cap="rnd">
              <a:solidFill>
                <a:schemeClr val="accent2"/>
              </a:solidFill>
              <a:round/>
            </a:ln>
            <a:effectLst/>
          </c:spPr>
          <c:marker>
            <c:symbol val="none"/>
          </c:marker>
          <c:cat>
            <c:strRef>
              <c:f>'Fig 3.7'!$D$7:$F$7</c:f>
              <c:strCache>
                <c:ptCount val="3"/>
                <c:pt idx="0">
                  <c:v>2019–20</c:v>
                </c:pt>
                <c:pt idx="1">
                  <c:v>2020–21</c:v>
                </c:pt>
                <c:pt idx="2">
                  <c:v>2021–22</c:v>
                </c:pt>
              </c:strCache>
            </c:strRef>
          </c:cat>
          <c:val>
            <c:numRef>
              <c:f>'Fig 3.7'!$D$9:$F$9</c:f>
              <c:numCache>
                <c:formatCode>0.0%</c:formatCode>
                <c:ptCount val="3"/>
                <c:pt idx="0">
                  <c:v>1.1896837135615857E-2</c:v>
                </c:pt>
                <c:pt idx="1">
                  <c:v>1.3139879609563003E-2</c:v>
                </c:pt>
                <c:pt idx="2">
                  <c:v>1.329032534231305E-2</c:v>
                </c:pt>
              </c:numCache>
            </c:numRef>
          </c:val>
          <c:smooth val="0"/>
          <c:extLst>
            <c:ext xmlns:c16="http://schemas.microsoft.com/office/drawing/2014/chart" uri="{C3380CC4-5D6E-409C-BE32-E72D297353CC}">
              <c16:uniqueId val="{00000001-6E10-432C-8A78-90AD2BB7E0C1}"/>
            </c:ext>
          </c:extLst>
        </c:ser>
        <c:ser>
          <c:idx val="5"/>
          <c:order val="2"/>
          <c:tx>
            <c:strRef>
              <c:f>'Fig 3.7'!$A$11</c:f>
              <c:strCache>
                <c:ptCount val="1"/>
                <c:pt idx="0">
                  <c:v>SA</c:v>
                </c:pt>
              </c:strCache>
            </c:strRef>
          </c:tx>
          <c:spPr>
            <a:ln w="28575" cap="rnd">
              <a:solidFill>
                <a:srgbClr val="FFC000"/>
              </a:solidFill>
              <a:round/>
            </a:ln>
            <a:effectLst/>
          </c:spPr>
          <c:marker>
            <c:symbol val="none"/>
          </c:marker>
          <c:cat>
            <c:strRef>
              <c:f>'Fig 3.7'!$D$7:$F$7</c:f>
              <c:strCache>
                <c:ptCount val="3"/>
                <c:pt idx="0">
                  <c:v>2019–20</c:v>
                </c:pt>
                <c:pt idx="1">
                  <c:v>2020–21</c:v>
                </c:pt>
                <c:pt idx="2">
                  <c:v>2021–22</c:v>
                </c:pt>
              </c:strCache>
            </c:strRef>
          </c:cat>
          <c:val>
            <c:numRef>
              <c:f>'Fig 3.7'!$D$11:$F$11</c:f>
              <c:numCache>
                <c:formatCode>0.0%</c:formatCode>
                <c:ptCount val="3"/>
                <c:pt idx="0">
                  <c:v>1.5082535691109669E-2</c:v>
                </c:pt>
                <c:pt idx="1">
                  <c:v>1.6482566010489474E-2</c:v>
                </c:pt>
                <c:pt idx="2">
                  <c:v>1.6986349143084896E-2</c:v>
                </c:pt>
              </c:numCache>
            </c:numRef>
          </c:val>
          <c:smooth val="0"/>
          <c:extLst>
            <c:ext xmlns:c16="http://schemas.microsoft.com/office/drawing/2014/chart" uri="{C3380CC4-5D6E-409C-BE32-E72D297353CC}">
              <c16:uniqueId val="{00000002-6E10-432C-8A78-90AD2BB7E0C1}"/>
            </c:ext>
          </c:extLst>
        </c:ser>
        <c:ser>
          <c:idx val="1"/>
          <c:order val="3"/>
          <c:tx>
            <c:strRef>
              <c:f>'Fig 3.7'!$A$12</c:f>
              <c:strCache>
                <c:ptCount val="1"/>
                <c:pt idx="0">
                  <c:v>Tas</c:v>
                </c:pt>
              </c:strCache>
            </c:strRef>
          </c:tx>
          <c:spPr>
            <a:ln w="28575" cap="rnd">
              <a:solidFill>
                <a:schemeClr val="accent3"/>
              </a:solidFill>
              <a:round/>
            </a:ln>
            <a:effectLst/>
          </c:spPr>
          <c:marker>
            <c:symbol val="none"/>
          </c:marker>
          <c:cat>
            <c:strRef>
              <c:f>'Fig 3.7'!$D$7:$F$7</c:f>
              <c:strCache>
                <c:ptCount val="3"/>
                <c:pt idx="0">
                  <c:v>2019–20</c:v>
                </c:pt>
                <c:pt idx="1">
                  <c:v>2020–21</c:v>
                </c:pt>
                <c:pt idx="2">
                  <c:v>2021–22</c:v>
                </c:pt>
              </c:strCache>
            </c:strRef>
          </c:cat>
          <c:val>
            <c:numRef>
              <c:f>'Fig 3.7'!$D$12:$F$12</c:f>
              <c:numCache>
                <c:formatCode>0.0%</c:formatCode>
                <c:ptCount val="3"/>
                <c:pt idx="0">
                  <c:v>2.4475917947398881E-2</c:v>
                </c:pt>
                <c:pt idx="1">
                  <c:v>2.036867460285862E-2</c:v>
                </c:pt>
                <c:pt idx="2">
                  <c:v>1.9907898838673017E-2</c:v>
                </c:pt>
              </c:numCache>
            </c:numRef>
          </c:val>
          <c:smooth val="0"/>
          <c:extLst>
            <c:ext xmlns:c16="http://schemas.microsoft.com/office/drawing/2014/chart" uri="{C3380CC4-5D6E-409C-BE32-E72D297353CC}">
              <c16:uniqueId val="{00000003-6E10-432C-8A78-90AD2BB7E0C1}"/>
            </c:ext>
          </c:extLst>
        </c:ser>
        <c:ser>
          <c:idx val="0"/>
          <c:order val="4"/>
          <c:tx>
            <c:strRef>
              <c:f>'Fig 3.7'!$A$8</c:f>
              <c:strCache>
                <c:ptCount val="1"/>
                <c:pt idx="0">
                  <c:v>ACT</c:v>
                </c:pt>
              </c:strCache>
            </c:strRef>
          </c:tx>
          <c:spPr>
            <a:ln w="28575" cap="rnd">
              <a:solidFill>
                <a:srgbClr val="D2147D"/>
              </a:solidFill>
              <a:round/>
            </a:ln>
            <a:effectLst/>
          </c:spPr>
          <c:marker>
            <c:symbol val="none"/>
          </c:marker>
          <c:cat>
            <c:strRef>
              <c:f>'Fig 3.7'!$D$7:$F$7</c:f>
              <c:strCache>
                <c:ptCount val="3"/>
                <c:pt idx="0">
                  <c:v>2019–20</c:v>
                </c:pt>
                <c:pt idx="1">
                  <c:v>2020–21</c:v>
                </c:pt>
                <c:pt idx="2">
                  <c:v>2021–22</c:v>
                </c:pt>
              </c:strCache>
            </c:strRef>
          </c:cat>
          <c:val>
            <c:numRef>
              <c:f>'Fig 3.7'!$D$8:$F$8</c:f>
              <c:numCache>
                <c:formatCode>0.0%</c:formatCode>
                <c:ptCount val="3"/>
                <c:pt idx="0">
                  <c:v>5.2866456896694738E-3</c:v>
                </c:pt>
                <c:pt idx="1">
                  <c:v>5.5739737473383469E-3</c:v>
                </c:pt>
                <c:pt idx="2">
                  <c:v>5.7282190157830152E-3</c:v>
                </c:pt>
              </c:numCache>
            </c:numRef>
          </c:val>
          <c:smooth val="0"/>
          <c:extLst>
            <c:ext xmlns:c16="http://schemas.microsoft.com/office/drawing/2014/chart" uri="{C3380CC4-5D6E-409C-BE32-E72D297353CC}">
              <c16:uniqueId val="{00000004-6E10-432C-8A78-90AD2BB7E0C1}"/>
            </c:ext>
          </c:extLst>
        </c:ser>
        <c:ser>
          <c:idx val="3"/>
          <c:order val="5"/>
          <c:tx>
            <c:strRef>
              <c:f>'Fig 3.7'!$A$13</c:f>
              <c:strCache>
                <c:ptCount val="1"/>
                <c:pt idx="0">
                  <c:v>Overall</c:v>
                </c:pt>
              </c:strCache>
            </c:strRef>
          </c:tx>
          <c:spPr>
            <a:ln w="28575" cap="rnd">
              <a:solidFill>
                <a:schemeClr val="tx1"/>
              </a:solidFill>
              <a:prstDash val="sysDot"/>
              <a:round/>
            </a:ln>
            <a:effectLst/>
          </c:spPr>
          <c:marker>
            <c:symbol val="none"/>
          </c:marker>
          <c:cat>
            <c:strRef>
              <c:f>'Fig 3.7'!$D$7:$F$7</c:f>
              <c:strCache>
                <c:ptCount val="3"/>
                <c:pt idx="0">
                  <c:v>2019–20</c:v>
                </c:pt>
                <c:pt idx="1">
                  <c:v>2020–21</c:v>
                </c:pt>
                <c:pt idx="2">
                  <c:v>2021–22</c:v>
                </c:pt>
              </c:strCache>
            </c:strRef>
          </c:cat>
          <c:val>
            <c:numRef>
              <c:f>'Fig 3.7'!$D$13:$F$13</c:f>
              <c:numCache>
                <c:formatCode>0.0%</c:formatCode>
                <c:ptCount val="3"/>
                <c:pt idx="0">
                  <c:v>1.2998434760202156E-2</c:v>
                </c:pt>
                <c:pt idx="1">
                  <c:v>1.5053154693659034E-2</c:v>
                </c:pt>
                <c:pt idx="2">
                  <c:v>1.5049477183812587E-2</c:v>
                </c:pt>
              </c:numCache>
            </c:numRef>
          </c:val>
          <c:smooth val="0"/>
          <c:extLst>
            <c:ext xmlns:c16="http://schemas.microsoft.com/office/drawing/2014/chart" uri="{C3380CC4-5D6E-409C-BE32-E72D297353CC}">
              <c16:uniqueId val="{00000005-6E10-432C-8A78-90AD2BB7E0C1}"/>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4.6015550169307079E-3"/>
              <c:y val="0.237046130209333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1">
            <a:lumMod val="95000"/>
          </a:schemeClr>
        </a:solidFill>
        <a:ln>
          <a:noFill/>
        </a:ln>
        <a:effectLst/>
      </c:spPr>
    </c:plotArea>
    <c:legend>
      <c:legendPos val="b"/>
      <c:layout>
        <c:manualLayout>
          <c:xMode val="edge"/>
          <c:yMode val="edge"/>
          <c:x val="0.11035886643201857"/>
          <c:y val="0.91067362647084826"/>
          <c:w val="0.7792820857070285"/>
          <c:h val="7.584322746173581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2572268056937"/>
          <c:y val="4.1353383458646614E-2"/>
          <c:w val="0.85244596131968131"/>
          <c:h val="0.77525717180089349"/>
        </c:manualLayout>
      </c:layout>
      <c:lineChart>
        <c:grouping val="standard"/>
        <c:varyColors val="0"/>
        <c:ser>
          <c:idx val="3"/>
          <c:order val="0"/>
          <c:tx>
            <c:strRef>
              <c:f>'Fig 3.8'!$A$10</c:f>
              <c:strCache>
                <c:ptCount val="1"/>
                <c:pt idx="0">
                  <c:v>Qld</c:v>
                </c:pt>
              </c:strCache>
            </c:strRef>
          </c:tx>
          <c:spPr>
            <a:ln w="28575" cap="rnd">
              <a:solidFill>
                <a:schemeClr val="accent4"/>
              </a:solidFill>
              <a:round/>
            </a:ln>
            <a:effectLst/>
          </c:spPr>
          <c:marker>
            <c:symbol val="none"/>
          </c:marker>
          <c:cat>
            <c:strLit>
              <c:ptCount val="3"/>
              <c:pt idx="0">
                <c:v>2019–20</c:v>
              </c:pt>
              <c:pt idx="1">
                <c:v>2020–21</c:v>
              </c:pt>
              <c:pt idx="2">
                <c:v>2021–22</c:v>
              </c:pt>
            </c:strLit>
          </c:cat>
          <c:val>
            <c:numRef>
              <c:f>'Fig 3.8'!$D$10:$F$10</c:f>
              <c:numCache>
                <c:formatCode>0.0%</c:formatCode>
                <c:ptCount val="3"/>
                <c:pt idx="0">
                  <c:v>9.0753312797423134E-3</c:v>
                </c:pt>
                <c:pt idx="1">
                  <c:v>1.0594046215107988E-2</c:v>
                </c:pt>
                <c:pt idx="2">
                  <c:v>1.0690893519284483E-2</c:v>
                </c:pt>
              </c:numCache>
            </c:numRef>
          </c:val>
          <c:smooth val="0"/>
          <c:extLst>
            <c:ext xmlns:c16="http://schemas.microsoft.com/office/drawing/2014/chart" uri="{C3380CC4-5D6E-409C-BE32-E72D297353CC}">
              <c16:uniqueId val="{00000000-7E60-408A-9BDF-E461491E489F}"/>
            </c:ext>
          </c:extLst>
        </c:ser>
        <c:ser>
          <c:idx val="2"/>
          <c:order val="1"/>
          <c:tx>
            <c:strRef>
              <c:f>'Fig 3.8'!$A$9</c:f>
              <c:strCache>
                <c:ptCount val="1"/>
                <c:pt idx="0">
                  <c:v>NSW</c:v>
                </c:pt>
              </c:strCache>
            </c:strRef>
          </c:tx>
          <c:spPr>
            <a:ln w="28575" cap="rnd">
              <a:solidFill>
                <a:schemeClr val="accent2"/>
              </a:solidFill>
              <a:round/>
            </a:ln>
            <a:effectLst/>
          </c:spPr>
          <c:marker>
            <c:symbol val="none"/>
          </c:marker>
          <c:cat>
            <c:strLit>
              <c:ptCount val="3"/>
              <c:pt idx="0">
                <c:v>2019–20</c:v>
              </c:pt>
              <c:pt idx="1">
                <c:v>2020–21</c:v>
              </c:pt>
              <c:pt idx="2">
                <c:v>2021–22</c:v>
              </c:pt>
            </c:strLit>
          </c:cat>
          <c:val>
            <c:numRef>
              <c:f>'Fig 3.8'!$D$9:$F$9</c:f>
              <c:numCache>
                <c:formatCode>0.0%</c:formatCode>
                <c:ptCount val="3"/>
                <c:pt idx="0">
                  <c:v>6.3450694706781406E-3</c:v>
                </c:pt>
                <c:pt idx="1">
                  <c:v>7.7181031616021809E-3</c:v>
                </c:pt>
                <c:pt idx="2">
                  <c:v>7.8795244571462555E-3</c:v>
                </c:pt>
              </c:numCache>
            </c:numRef>
          </c:val>
          <c:smooth val="0"/>
          <c:extLst>
            <c:ext xmlns:c16="http://schemas.microsoft.com/office/drawing/2014/chart" uri="{C3380CC4-5D6E-409C-BE32-E72D297353CC}">
              <c16:uniqueId val="{00000001-7E60-408A-9BDF-E461491E489F}"/>
            </c:ext>
          </c:extLst>
        </c:ser>
        <c:ser>
          <c:idx val="4"/>
          <c:order val="2"/>
          <c:tx>
            <c:strRef>
              <c:f>'Fig 3.8'!$A$11</c:f>
              <c:strCache>
                <c:ptCount val="1"/>
                <c:pt idx="0">
                  <c:v>SA</c:v>
                </c:pt>
              </c:strCache>
            </c:strRef>
          </c:tx>
          <c:spPr>
            <a:ln w="28575" cap="rnd">
              <a:solidFill>
                <a:srgbClr val="FFC000"/>
              </a:solidFill>
              <a:round/>
            </a:ln>
            <a:effectLst/>
          </c:spPr>
          <c:marker>
            <c:symbol val="none"/>
          </c:marker>
          <c:cat>
            <c:strLit>
              <c:ptCount val="3"/>
              <c:pt idx="0">
                <c:v>2019–20</c:v>
              </c:pt>
              <c:pt idx="1">
                <c:v>2020–21</c:v>
              </c:pt>
              <c:pt idx="2">
                <c:v>2021–22</c:v>
              </c:pt>
            </c:strLit>
          </c:cat>
          <c:val>
            <c:numRef>
              <c:f>'Fig 3.8'!$D$11:$F$11</c:f>
              <c:numCache>
                <c:formatCode>0.0%</c:formatCode>
                <c:ptCount val="3"/>
                <c:pt idx="0">
                  <c:v>9.92505387176487E-3</c:v>
                </c:pt>
                <c:pt idx="1">
                  <c:v>1.1088199560841313E-2</c:v>
                </c:pt>
                <c:pt idx="2">
                  <c:v>1.0427180168216026E-2</c:v>
                </c:pt>
              </c:numCache>
            </c:numRef>
          </c:val>
          <c:smooth val="0"/>
          <c:extLst>
            <c:ext xmlns:c16="http://schemas.microsoft.com/office/drawing/2014/chart" uri="{C3380CC4-5D6E-409C-BE32-E72D297353CC}">
              <c16:uniqueId val="{00000002-7E60-408A-9BDF-E461491E489F}"/>
            </c:ext>
          </c:extLst>
        </c:ser>
        <c:ser>
          <c:idx val="5"/>
          <c:order val="3"/>
          <c:tx>
            <c:strRef>
              <c:f>'Fig 3.8'!$A$8</c:f>
              <c:strCache>
                <c:ptCount val="1"/>
                <c:pt idx="0">
                  <c:v>ACT</c:v>
                </c:pt>
              </c:strCache>
            </c:strRef>
          </c:tx>
          <c:spPr>
            <a:ln w="28575" cap="rnd">
              <a:solidFill>
                <a:srgbClr val="D2147D"/>
              </a:solidFill>
              <a:round/>
            </a:ln>
            <a:effectLst/>
          </c:spPr>
          <c:marker>
            <c:symbol val="none"/>
          </c:marker>
          <c:cat>
            <c:strLit>
              <c:ptCount val="3"/>
              <c:pt idx="0">
                <c:v>2019–20</c:v>
              </c:pt>
              <c:pt idx="1">
                <c:v>2020–21</c:v>
              </c:pt>
              <c:pt idx="2">
                <c:v>2021–22</c:v>
              </c:pt>
            </c:strLit>
          </c:cat>
          <c:val>
            <c:numRef>
              <c:f>'Fig 3.8'!$D$8:$F$8</c:f>
              <c:numCache>
                <c:formatCode>0.0%</c:formatCode>
                <c:ptCount val="3"/>
                <c:pt idx="0">
                  <c:v>4.6472160321022705E-3</c:v>
                </c:pt>
                <c:pt idx="1">
                  <c:v>4.4635179713271734E-3</c:v>
                </c:pt>
                <c:pt idx="2">
                  <c:v>4.2322215229704217E-3</c:v>
                </c:pt>
              </c:numCache>
            </c:numRef>
          </c:val>
          <c:smooth val="0"/>
          <c:extLst>
            <c:ext xmlns:c16="http://schemas.microsoft.com/office/drawing/2014/chart" uri="{C3380CC4-5D6E-409C-BE32-E72D297353CC}">
              <c16:uniqueId val="{00000003-7E60-408A-9BDF-E461491E489F}"/>
            </c:ext>
          </c:extLst>
        </c:ser>
        <c:ser>
          <c:idx val="1"/>
          <c:order val="4"/>
          <c:tx>
            <c:strRef>
              <c:f>'Fig 3.8'!$A$12</c:f>
              <c:strCache>
                <c:ptCount val="1"/>
                <c:pt idx="0">
                  <c:v>Overall</c:v>
                </c:pt>
              </c:strCache>
            </c:strRef>
          </c:tx>
          <c:spPr>
            <a:ln w="28575" cap="rnd">
              <a:solidFill>
                <a:schemeClr val="tx1"/>
              </a:solidFill>
              <a:prstDash val="sysDot"/>
              <a:round/>
            </a:ln>
            <a:effectLst/>
          </c:spPr>
          <c:marker>
            <c:symbol val="none"/>
          </c:marker>
          <c:cat>
            <c:strLit>
              <c:ptCount val="3"/>
              <c:pt idx="0">
                <c:v>2019–20</c:v>
              </c:pt>
              <c:pt idx="1">
                <c:v>2020–21</c:v>
              </c:pt>
              <c:pt idx="2">
                <c:v>2021–22</c:v>
              </c:pt>
            </c:strLit>
          </c:cat>
          <c:val>
            <c:numRef>
              <c:f>'Fig 3.8'!$D$12:$F$12</c:f>
              <c:numCache>
                <c:formatCode>0.0%</c:formatCode>
                <c:ptCount val="3"/>
                <c:pt idx="0">
                  <c:v>7.2110023428971857E-3</c:v>
                </c:pt>
                <c:pt idx="1">
                  <c:v>8.4661117081043357E-3</c:v>
                </c:pt>
                <c:pt idx="2">
                  <c:v>8.4383693799788499E-3</c:v>
                </c:pt>
              </c:numCache>
            </c:numRef>
          </c:val>
          <c:smooth val="0"/>
          <c:extLst>
            <c:ext xmlns:c16="http://schemas.microsoft.com/office/drawing/2014/chart" uri="{C3380CC4-5D6E-409C-BE32-E72D297353CC}">
              <c16:uniqueId val="{00000004-7E60-408A-9BDF-E461491E489F}"/>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63532288839322E-3"/>
              <c:y val="0.2359300701447406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1">
            <a:lumMod val="95000"/>
          </a:schemeClr>
        </a:solidFill>
        <a:ln>
          <a:noFill/>
        </a:ln>
        <a:effectLst/>
      </c:spPr>
    </c:plotArea>
    <c:legend>
      <c:legendPos val="b"/>
      <c:layout>
        <c:manualLayout>
          <c:xMode val="edge"/>
          <c:yMode val="edge"/>
          <c:x val="0.17789237485210721"/>
          <c:y val="0.92081626250901905"/>
          <c:w val="0.70869405573008037"/>
          <c:h val="6.723154625592120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663524226508002"/>
          <c:y val="1.1133145758964473E-2"/>
          <c:w val="0.64829495585036101"/>
          <c:h val="0.8609185197646323"/>
        </c:manualLayout>
      </c:layout>
      <c:barChart>
        <c:barDir val="bar"/>
        <c:grouping val="clustered"/>
        <c:varyColors val="0"/>
        <c:ser>
          <c:idx val="0"/>
          <c:order val="0"/>
          <c:tx>
            <c:strRef>
              <c:f>'Fig 3.9'!$C$6</c:f>
              <c:strCache>
                <c:ptCount val="1"/>
              </c:strCache>
            </c:strRef>
          </c:tx>
          <c:spPr>
            <a:solidFill>
              <a:schemeClr val="accent3"/>
            </a:solidFill>
            <a:ln>
              <a:noFill/>
            </a:ln>
            <a:effectLst/>
          </c:spPr>
          <c:invertIfNegative val="0"/>
          <c:cat>
            <c:multiLvlStrRef>
              <c:f>'Fig 3.9'!$A$7:$B$16</c:f>
              <c:multiLvlStrCache>
                <c:ptCount val="10"/>
                <c:lvl>
                  <c:pt idx="0">
                    <c:v>2020–21</c:v>
                  </c:pt>
                  <c:pt idx="1">
                    <c:v>2021–22</c:v>
                  </c:pt>
                  <c:pt idx="2">
                    <c:v>2020–21</c:v>
                  </c:pt>
                  <c:pt idx="3">
                    <c:v>2021–22</c:v>
                  </c:pt>
                  <c:pt idx="4">
                    <c:v>2020–21</c:v>
                  </c:pt>
                  <c:pt idx="5">
                    <c:v>2021–22</c:v>
                  </c:pt>
                  <c:pt idx="6">
                    <c:v>2020–21</c:v>
                  </c:pt>
                  <c:pt idx="7">
                    <c:v>2021–22</c:v>
                  </c:pt>
                  <c:pt idx="8">
                    <c:v>2020–21</c:v>
                  </c:pt>
                  <c:pt idx="9">
                    <c:v>2021–22</c:v>
                  </c:pt>
                </c:lvl>
                <c:lvl>
                  <c:pt idx="0">
                    <c:v>Tier 2 retailers</c:v>
                  </c:pt>
                  <c:pt idx="2">
                    <c:v>Primary regional retailers</c:v>
                  </c:pt>
                  <c:pt idx="4">
                    <c:v>Origin Energy</c:v>
                  </c:pt>
                  <c:pt idx="6">
                    <c:v>EnergyAustralia</c:v>
                  </c:pt>
                  <c:pt idx="8">
                    <c:v>AGL</c:v>
                  </c:pt>
                </c:lvl>
              </c:multiLvlStrCache>
            </c:multiLvlStrRef>
          </c:cat>
          <c:val>
            <c:numRef>
              <c:f>'Fig 3.9'!$C$7:$C$16</c:f>
              <c:numCache>
                <c:formatCode>0.0%</c:formatCode>
                <c:ptCount val="10"/>
                <c:pt idx="0">
                  <c:v>1.3933335688130644E-2</c:v>
                </c:pt>
                <c:pt idx="1">
                  <c:v>1.3691413028116124E-2</c:v>
                </c:pt>
                <c:pt idx="2">
                  <c:v>2.3135623745076099E-2</c:v>
                </c:pt>
                <c:pt idx="3">
                  <c:v>2.1950658281050538E-2</c:v>
                </c:pt>
                <c:pt idx="4">
                  <c:v>9.6454739053128662E-3</c:v>
                </c:pt>
                <c:pt idx="5">
                  <c:v>1.1577693599834323E-2</c:v>
                </c:pt>
                <c:pt idx="6">
                  <c:v>1.6107390409535231E-2</c:v>
                </c:pt>
                <c:pt idx="7">
                  <c:v>1.3576778560972775E-2</c:v>
                </c:pt>
                <c:pt idx="8">
                  <c:v>1.6222866860058017E-2</c:v>
                </c:pt>
                <c:pt idx="9">
                  <c:v>1.6664857850340536E-2</c:v>
                </c:pt>
              </c:numCache>
            </c:numRef>
          </c:val>
          <c:extLst>
            <c:ext xmlns:c16="http://schemas.microsoft.com/office/drawing/2014/chart" uri="{C3380CC4-5D6E-409C-BE32-E72D297353CC}">
              <c16:uniqueId val="{00000000-1313-4880-B8AD-6DF6C6C2937A}"/>
            </c:ext>
          </c:extLst>
        </c:ser>
        <c:dLbls>
          <c:showLegendKey val="0"/>
          <c:showVal val="0"/>
          <c:showCatName val="0"/>
          <c:showSerName val="0"/>
          <c:showPercent val="0"/>
          <c:showBubbleSize val="0"/>
        </c:dLbls>
        <c:gapWidth val="54"/>
        <c:overlap val="84"/>
        <c:axId val="1264752560"/>
        <c:axId val="1264754200"/>
      </c:barChart>
      <c:catAx>
        <c:axId val="1264752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64754200"/>
        <c:crosses val="autoZero"/>
        <c:auto val="1"/>
        <c:lblAlgn val="ctr"/>
        <c:lblOffset val="100"/>
        <c:noMultiLvlLbl val="0"/>
      </c:catAx>
      <c:valAx>
        <c:axId val="1264754200"/>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residential electricity customers</a:t>
                </a:r>
              </a:p>
            </c:rich>
          </c:tx>
          <c:layout>
            <c:manualLayout>
              <c:xMode val="edge"/>
              <c:yMode val="edge"/>
              <c:x val="0.25850958932498774"/>
              <c:y val="0.9372269803915769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64752560"/>
        <c:crosses val="autoZero"/>
        <c:crossBetween val="between"/>
        <c:majorUnit val="1.0000000000000002E-2"/>
      </c:valAx>
      <c:spPr>
        <a:solidFill>
          <a:schemeClr val="bg2">
            <a:lumMod val="60000"/>
            <a:lumOff val="4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38713794395994"/>
          <c:y val="2.1201698999142187E-2"/>
          <c:w val="0.70899482134020042"/>
          <c:h val="0.85681117857386146"/>
        </c:manualLayout>
      </c:layout>
      <c:barChart>
        <c:barDir val="bar"/>
        <c:grouping val="clustered"/>
        <c:varyColors val="0"/>
        <c:ser>
          <c:idx val="0"/>
          <c:order val="0"/>
          <c:tx>
            <c:strRef>
              <c:f>'Fig 3.9'!$B$21</c:f>
              <c:strCache>
                <c:ptCount val="1"/>
                <c:pt idx="0">
                  <c:v>Gas</c:v>
                </c:pt>
              </c:strCache>
            </c:strRef>
          </c:tx>
          <c:spPr>
            <a:solidFill>
              <a:schemeClr val="accent1"/>
            </a:solidFill>
            <a:ln>
              <a:noFill/>
            </a:ln>
            <a:effectLst/>
          </c:spPr>
          <c:invertIfNegative val="0"/>
          <c:cat>
            <c:multiLvlStrRef>
              <c:f>'Fig 3.9'!$A$22:$B$31</c:f>
              <c:multiLvlStrCache>
                <c:ptCount val="10"/>
                <c:lvl>
                  <c:pt idx="0">
                    <c:v>2020–21</c:v>
                  </c:pt>
                  <c:pt idx="1">
                    <c:v>2021–22</c:v>
                  </c:pt>
                  <c:pt idx="2">
                    <c:v>2020–21</c:v>
                  </c:pt>
                  <c:pt idx="3">
                    <c:v>2021–22</c:v>
                  </c:pt>
                  <c:pt idx="4">
                    <c:v>2020–21</c:v>
                  </c:pt>
                  <c:pt idx="5">
                    <c:v>2021–22</c:v>
                  </c:pt>
                  <c:pt idx="6">
                    <c:v>2020–21</c:v>
                  </c:pt>
                  <c:pt idx="7">
                    <c:v>2021–22</c:v>
                  </c:pt>
                  <c:pt idx="8">
                    <c:v>2020–21</c:v>
                  </c:pt>
                  <c:pt idx="9">
                    <c:v>2021–22</c:v>
                  </c:pt>
                </c:lvl>
                <c:lvl>
                  <c:pt idx="0">
                    <c:v>Tier 2 retailers</c:v>
                  </c:pt>
                  <c:pt idx="2">
                    <c:v>ActewAGL</c:v>
                  </c:pt>
                  <c:pt idx="4">
                    <c:v>Origin Energy</c:v>
                  </c:pt>
                  <c:pt idx="6">
                    <c:v>EnergyAustralia</c:v>
                  </c:pt>
                  <c:pt idx="8">
                    <c:v>AGL</c:v>
                  </c:pt>
                </c:lvl>
              </c:multiLvlStrCache>
            </c:multiLvlStrRef>
          </c:cat>
          <c:val>
            <c:numRef>
              <c:f>'Fig 3.9'!$B$22:$B$31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70F-4D84-A02E-B472F81FF6B0}"/>
            </c:ext>
          </c:extLst>
        </c:ser>
        <c:ser>
          <c:idx val="1"/>
          <c:order val="1"/>
          <c:tx>
            <c:strRef>
              <c:f>'Fig 3.9'!$C$21</c:f>
              <c:strCache>
                <c:ptCount val="1"/>
                <c:pt idx="0">
                  <c:v>% of residential gas customers on payment plans</c:v>
                </c:pt>
              </c:strCache>
            </c:strRef>
          </c:tx>
          <c:spPr>
            <a:solidFill>
              <a:srgbClr val="0B5B88"/>
            </a:solidFill>
            <a:ln>
              <a:noFill/>
            </a:ln>
            <a:effectLst/>
          </c:spPr>
          <c:invertIfNegative val="0"/>
          <c:cat>
            <c:multiLvlStrRef>
              <c:f>'Fig 3.9'!$A$22:$B$31</c:f>
              <c:multiLvlStrCache>
                <c:ptCount val="10"/>
                <c:lvl>
                  <c:pt idx="0">
                    <c:v>2020–21</c:v>
                  </c:pt>
                  <c:pt idx="1">
                    <c:v>2021–22</c:v>
                  </c:pt>
                  <c:pt idx="2">
                    <c:v>2020–21</c:v>
                  </c:pt>
                  <c:pt idx="3">
                    <c:v>2021–22</c:v>
                  </c:pt>
                  <c:pt idx="4">
                    <c:v>2020–21</c:v>
                  </c:pt>
                  <c:pt idx="5">
                    <c:v>2021–22</c:v>
                  </c:pt>
                  <c:pt idx="6">
                    <c:v>2020–21</c:v>
                  </c:pt>
                  <c:pt idx="7">
                    <c:v>2021–22</c:v>
                  </c:pt>
                  <c:pt idx="8">
                    <c:v>2020–21</c:v>
                  </c:pt>
                  <c:pt idx="9">
                    <c:v>2021–22</c:v>
                  </c:pt>
                </c:lvl>
                <c:lvl>
                  <c:pt idx="0">
                    <c:v>Tier 2 retailers</c:v>
                  </c:pt>
                  <c:pt idx="2">
                    <c:v>ActewAGL</c:v>
                  </c:pt>
                  <c:pt idx="4">
                    <c:v>Origin Energy</c:v>
                  </c:pt>
                  <c:pt idx="6">
                    <c:v>EnergyAustralia</c:v>
                  </c:pt>
                  <c:pt idx="8">
                    <c:v>AGL</c:v>
                  </c:pt>
                </c:lvl>
              </c:multiLvlStrCache>
            </c:multiLvlStrRef>
          </c:cat>
          <c:val>
            <c:numRef>
              <c:f>'Fig 3.9'!$C$22:$C$31</c:f>
              <c:numCache>
                <c:formatCode>0.0%</c:formatCode>
                <c:ptCount val="10"/>
                <c:pt idx="0">
                  <c:v>8.6533703873183116E-3</c:v>
                </c:pt>
                <c:pt idx="1">
                  <c:v>8.0548430840152712E-3</c:v>
                </c:pt>
                <c:pt idx="2">
                  <c:v>3.1067125645438897E-3</c:v>
                </c:pt>
                <c:pt idx="3">
                  <c:v>2.7213826786695863E-3</c:v>
                </c:pt>
                <c:pt idx="4">
                  <c:v>8.3180105376858323E-3</c:v>
                </c:pt>
                <c:pt idx="5">
                  <c:v>8.958771368498035E-3</c:v>
                </c:pt>
                <c:pt idx="6">
                  <c:v>1.236770946694103E-2</c:v>
                </c:pt>
                <c:pt idx="7">
                  <c:v>1.0756692599337828E-2</c:v>
                </c:pt>
                <c:pt idx="8">
                  <c:v>7.2876636536946494E-3</c:v>
                </c:pt>
                <c:pt idx="9">
                  <c:v>7.7995221229607784E-3</c:v>
                </c:pt>
              </c:numCache>
            </c:numRef>
          </c:val>
          <c:extLst>
            <c:ext xmlns:c16="http://schemas.microsoft.com/office/drawing/2014/chart" uri="{C3380CC4-5D6E-409C-BE32-E72D297353CC}">
              <c16:uniqueId val="{00000000-8989-4F0A-A5EC-40D697F80786}"/>
            </c:ext>
          </c:extLst>
        </c:ser>
        <c:dLbls>
          <c:showLegendKey val="0"/>
          <c:showVal val="0"/>
          <c:showCatName val="0"/>
          <c:showSerName val="0"/>
          <c:showPercent val="0"/>
          <c:showBubbleSize val="0"/>
        </c:dLbls>
        <c:gapWidth val="54"/>
        <c:overlap val="84"/>
        <c:axId val="1264752560"/>
        <c:axId val="1264754200"/>
      </c:barChart>
      <c:catAx>
        <c:axId val="1264752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4754200"/>
        <c:crosses val="autoZero"/>
        <c:auto val="1"/>
        <c:lblAlgn val="ctr"/>
        <c:lblOffset val="100"/>
        <c:noMultiLvlLbl val="0"/>
      </c:catAx>
      <c:valAx>
        <c:axId val="1264754200"/>
        <c:scaling>
          <c:orientation val="minMax"/>
          <c:max val="1.5000000000000003E-2"/>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Proportion of residential gas customers</a:t>
                </a:r>
              </a:p>
            </c:rich>
          </c:tx>
          <c:layout>
            <c:manualLayout>
              <c:xMode val="edge"/>
              <c:yMode val="edge"/>
              <c:x val="0.24518045830149457"/>
              <c:y val="0.93624998846320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4752560"/>
        <c:crosses val="autoZero"/>
        <c:crossBetween val="between"/>
        <c:majorUnit val="5.000000000000001E-3"/>
      </c:valAx>
      <c:spPr>
        <a:solidFill>
          <a:schemeClr val="bg2">
            <a:lumMod val="60000"/>
            <a:lumOff val="4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1065505109734"/>
          <c:y val="4.1353383458646614E-2"/>
          <c:w val="0.861361135095429"/>
          <c:h val="0.77517264073334113"/>
        </c:manualLayout>
      </c:layout>
      <c:lineChart>
        <c:grouping val="standard"/>
        <c:varyColors val="0"/>
        <c:ser>
          <c:idx val="3"/>
          <c:order val="0"/>
          <c:tx>
            <c:strRef>
              <c:f>'Fig 3.10'!$A$10</c:f>
              <c:strCache>
                <c:ptCount val="1"/>
                <c:pt idx="0">
                  <c:v>Qld</c:v>
                </c:pt>
              </c:strCache>
            </c:strRef>
          </c:tx>
          <c:spPr>
            <a:ln w="28575" cap="rnd">
              <a:solidFill>
                <a:schemeClr val="accent4"/>
              </a:solidFill>
              <a:round/>
            </a:ln>
            <a:effectLst/>
          </c:spPr>
          <c:marker>
            <c:symbol val="none"/>
          </c:marker>
          <c:cat>
            <c:strLit>
              <c:ptCount val="3"/>
              <c:pt idx="0">
                <c:v>2019–20</c:v>
              </c:pt>
              <c:pt idx="1">
                <c:v>2020–21</c:v>
              </c:pt>
              <c:pt idx="2">
                <c:v>2021–22</c:v>
              </c:pt>
            </c:strLit>
          </c:cat>
          <c:val>
            <c:numRef>
              <c:f>'Fig 3.10'!$D$10:$F$10</c:f>
              <c:numCache>
                <c:formatCode>0.0%</c:formatCode>
                <c:ptCount val="3"/>
                <c:pt idx="0">
                  <c:v>0.54799603783166817</c:v>
                </c:pt>
                <c:pt idx="1">
                  <c:v>0.56877875839179304</c:v>
                </c:pt>
                <c:pt idx="2">
                  <c:v>0.58348861650751482</c:v>
                </c:pt>
              </c:numCache>
            </c:numRef>
          </c:val>
          <c:smooth val="0"/>
          <c:extLst>
            <c:ext xmlns:c16="http://schemas.microsoft.com/office/drawing/2014/chart" uri="{C3380CC4-5D6E-409C-BE32-E72D297353CC}">
              <c16:uniqueId val="{00000000-80D1-4B72-BB78-14E5FB293B80}"/>
            </c:ext>
          </c:extLst>
        </c:ser>
        <c:ser>
          <c:idx val="2"/>
          <c:order val="1"/>
          <c:tx>
            <c:strRef>
              <c:f>'Fig 3.10'!$A$9</c:f>
              <c:strCache>
                <c:ptCount val="1"/>
                <c:pt idx="0">
                  <c:v>NSW</c:v>
                </c:pt>
              </c:strCache>
            </c:strRef>
          </c:tx>
          <c:spPr>
            <a:ln w="28575" cap="rnd">
              <a:solidFill>
                <a:schemeClr val="accent2"/>
              </a:solidFill>
              <a:round/>
            </a:ln>
            <a:effectLst/>
          </c:spPr>
          <c:marker>
            <c:symbol val="none"/>
          </c:marker>
          <c:cat>
            <c:strLit>
              <c:ptCount val="3"/>
              <c:pt idx="0">
                <c:v>2019–20</c:v>
              </c:pt>
              <c:pt idx="1">
                <c:v>2020–21</c:v>
              </c:pt>
              <c:pt idx="2">
                <c:v>2021–22</c:v>
              </c:pt>
            </c:strLit>
          </c:cat>
          <c:val>
            <c:numRef>
              <c:f>'Fig 3.10'!$D$9:$F$9</c:f>
              <c:numCache>
                <c:formatCode>0.0%</c:formatCode>
                <c:ptCount val="3"/>
                <c:pt idx="0">
                  <c:v>0.53766013980737415</c:v>
                </c:pt>
                <c:pt idx="1">
                  <c:v>0.60166933473506479</c:v>
                </c:pt>
                <c:pt idx="2">
                  <c:v>0.61608119271468476</c:v>
                </c:pt>
              </c:numCache>
            </c:numRef>
          </c:val>
          <c:smooth val="0"/>
          <c:extLst>
            <c:ext xmlns:c16="http://schemas.microsoft.com/office/drawing/2014/chart" uri="{C3380CC4-5D6E-409C-BE32-E72D297353CC}">
              <c16:uniqueId val="{00000001-80D1-4B72-BB78-14E5FB293B80}"/>
            </c:ext>
          </c:extLst>
        </c:ser>
        <c:ser>
          <c:idx val="5"/>
          <c:order val="2"/>
          <c:tx>
            <c:strRef>
              <c:f>'Fig 3.10'!$A$11</c:f>
              <c:strCache>
                <c:ptCount val="1"/>
                <c:pt idx="0">
                  <c:v>SA</c:v>
                </c:pt>
              </c:strCache>
            </c:strRef>
          </c:tx>
          <c:spPr>
            <a:ln w="28575" cap="rnd">
              <a:solidFill>
                <a:srgbClr val="FFC000"/>
              </a:solidFill>
              <a:round/>
            </a:ln>
            <a:effectLst/>
          </c:spPr>
          <c:marker>
            <c:symbol val="none"/>
          </c:marker>
          <c:cat>
            <c:strLit>
              <c:ptCount val="3"/>
              <c:pt idx="0">
                <c:v>2019–20</c:v>
              </c:pt>
              <c:pt idx="1">
                <c:v>2020–21</c:v>
              </c:pt>
              <c:pt idx="2">
                <c:v>2021–22</c:v>
              </c:pt>
            </c:strLit>
          </c:cat>
          <c:val>
            <c:numRef>
              <c:f>'Fig 3.10'!$D$11:$F$11</c:f>
              <c:numCache>
                <c:formatCode>0.0%</c:formatCode>
                <c:ptCount val="3"/>
                <c:pt idx="0">
                  <c:v>0.55146098665355203</c:v>
                </c:pt>
                <c:pt idx="1">
                  <c:v>0.53339679925899242</c:v>
                </c:pt>
                <c:pt idx="2">
                  <c:v>0.54021045614703367</c:v>
                </c:pt>
              </c:numCache>
            </c:numRef>
          </c:val>
          <c:smooth val="0"/>
          <c:extLst>
            <c:ext xmlns:c16="http://schemas.microsoft.com/office/drawing/2014/chart" uri="{C3380CC4-5D6E-409C-BE32-E72D297353CC}">
              <c16:uniqueId val="{00000002-80D1-4B72-BB78-14E5FB293B80}"/>
            </c:ext>
          </c:extLst>
        </c:ser>
        <c:ser>
          <c:idx val="1"/>
          <c:order val="3"/>
          <c:tx>
            <c:strRef>
              <c:f>'Fig 3.10'!$A$12</c:f>
              <c:strCache>
                <c:ptCount val="1"/>
                <c:pt idx="0">
                  <c:v>Tas</c:v>
                </c:pt>
              </c:strCache>
            </c:strRef>
          </c:tx>
          <c:spPr>
            <a:ln w="28575" cap="rnd">
              <a:solidFill>
                <a:schemeClr val="accent3"/>
              </a:solidFill>
              <a:round/>
            </a:ln>
            <a:effectLst/>
          </c:spPr>
          <c:marker>
            <c:symbol val="none"/>
          </c:marker>
          <c:cat>
            <c:strLit>
              <c:ptCount val="3"/>
              <c:pt idx="0">
                <c:v>2019–20</c:v>
              </c:pt>
              <c:pt idx="1">
                <c:v>2020–21</c:v>
              </c:pt>
              <c:pt idx="2">
                <c:v>2021–22</c:v>
              </c:pt>
            </c:strLit>
          </c:cat>
          <c:val>
            <c:numRef>
              <c:f>'Fig 3.10'!$D$12:$F$12</c:f>
              <c:numCache>
                <c:formatCode>0.0%</c:formatCode>
                <c:ptCount val="3"/>
                <c:pt idx="0">
                  <c:v>0.71655825075485846</c:v>
                </c:pt>
                <c:pt idx="1">
                  <c:v>0.68535381239714754</c:v>
                </c:pt>
                <c:pt idx="2">
                  <c:v>0.76669605466167068</c:v>
                </c:pt>
              </c:numCache>
            </c:numRef>
          </c:val>
          <c:smooth val="0"/>
          <c:extLst>
            <c:ext xmlns:c16="http://schemas.microsoft.com/office/drawing/2014/chart" uri="{C3380CC4-5D6E-409C-BE32-E72D297353CC}">
              <c16:uniqueId val="{00000003-80D1-4B72-BB78-14E5FB293B80}"/>
            </c:ext>
          </c:extLst>
        </c:ser>
        <c:ser>
          <c:idx val="4"/>
          <c:order val="4"/>
          <c:tx>
            <c:strRef>
              <c:f>'Fig 3.10'!$A$8</c:f>
              <c:strCache>
                <c:ptCount val="1"/>
                <c:pt idx="0">
                  <c:v>ACT</c:v>
                </c:pt>
              </c:strCache>
            </c:strRef>
          </c:tx>
          <c:spPr>
            <a:ln w="28575" cap="rnd">
              <a:solidFill>
                <a:srgbClr val="D2147D"/>
              </a:solidFill>
              <a:round/>
            </a:ln>
            <a:effectLst/>
          </c:spPr>
          <c:marker>
            <c:symbol val="none"/>
          </c:marker>
          <c:cat>
            <c:strLit>
              <c:ptCount val="3"/>
              <c:pt idx="0">
                <c:v>2019–20</c:v>
              </c:pt>
              <c:pt idx="1">
                <c:v>2020–21</c:v>
              </c:pt>
              <c:pt idx="2">
                <c:v>2021–22</c:v>
              </c:pt>
            </c:strLit>
          </c:cat>
          <c:val>
            <c:numRef>
              <c:f>'Fig 3.10'!$D$8:$F$8</c:f>
              <c:numCache>
                <c:formatCode>0.0%</c:formatCode>
                <c:ptCount val="3"/>
                <c:pt idx="0">
                  <c:v>0.59824880600409369</c:v>
                </c:pt>
                <c:pt idx="1">
                  <c:v>0.59504567814476461</c:v>
                </c:pt>
                <c:pt idx="2">
                  <c:v>0.62883067967813733</c:v>
                </c:pt>
              </c:numCache>
            </c:numRef>
          </c:val>
          <c:smooth val="0"/>
          <c:extLst>
            <c:ext xmlns:c16="http://schemas.microsoft.com/office/drawing/2014/chart" uri="{C3380CC4-5D6E-409C-BE32-E72D297353CC}">
              <c16:uniqueId val="{00000004-80D1-4B72-BB78-14E5FB293B80}"/>
            </c:ext>
          </c:extLst>
        </c:ser>
        <c:ser>
          <c:idx val="0"/>
          <c:order val="5"/>
          <c:tx>
            <c:strRef>
              <c:f>'Fig 3.10'!$A$13</c:f>
              <c:strCache>
                <c:ptCount val="1"/>
                <c:pt idx="0">
                  <c:v>Overall</c:v>
                </c:pt>
              </c:strCache>
            </c:strRef>
          </c:tx>
          <c:spPr>
            <a:ln w="28575" cap="rnd">
              <a:solidFill>
                <a:schemeClr val="tx1"/>
              </a:solidFill>
              <a:prstDash val="sysDot"/>
              <a:round/>
            </a:ln>
            <a:effectLst/>
          </c:spPr>
          <c:marker>
            <c:symbol val="none"/>
          </c:marker>
          <c:cat>
            <c:strLit>
              <c:ptCount val="3"/>
              <c:pt idx="0">
                <c:v>2019–20</c:v>
              </c:pt>
              <c:pt idx="1">
                <c:v>2020–21</c:v>
              </c:pt>
              <c:pt idx="2">
                <c:v>2021–22</c:v>
              </c:pt>
            </c:strLit>
          </c:cat>
          <c:val>
            <c:numRef>
              <c:f>'Fig 3.10'!$D$13:$F$13</c:f>
              <c:numCache>
                <c:formatCode>0.0%</c:formatCode>
                <c:ptCount val="3"/>
                <c:pt idx="0">
                  <c:v>0.56204613881522536</c:v>
                </c:pt>
                <c:pt idx="1">
                  <c:v>0.58987400743630347</c:v>
                </c:pt>
                <c:pt idx="2">
                  <c:v>0.60469679369655582</c:v>
                </c:pt>
              </c:numCache>
            </c:numRef>
          </c:val>
          <c:smooth val="0"/>
          <c:extLst>
            <c:ext xmlns:c16="http://schemas.microsoft.com/office/drawing/2014/chart" uri="{C3380CC4-5D6E-409C-BE32-E72D297353CC}">
              <c16:uniqueId val="{00000005-80D1-4B72-BB78-14E5FB293B80}"/>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ax val="1"/>
          <c:min val="0.4"/>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payment plans cancelled</a:t>
                </a:r>
              </a:p>
            </c:rich>
          </c:tx>
          <c:layout>
            <c:manualLayout>
              <c:xMode val="edge"/>
              <c:yMode val="edge"/>
              <c:x val="6.9124721184595957E-3"/>
              <c:y val="8.24670385589556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1">
            <a:lumMod val="95000"/>
          </a:schemeClr>
        </a:solidFill>
        <a:ln>
          <a:solidFill>
            <a:schemeClr val="bg1">
              <a:lumMod val="95000"/>
            </a:schemeClr>
          </a:solidFill>
        </a:ln>
        <a:effectLst/>
      </c:spPr>
    </c:plotArea>
    <c:legend>
      <c:legendPos val="b"/>
      <c:layout>
        <c:manualLayout>
          <c:xMode val="edge"/>
          <c:yMode val="edge"/>
          <c:x val="0.11035886643201857"/>
          <c:y val="0.93283535080502999"/>
          <c:w val="0.7792820857070285"/>
          <c:h val="6.716464919497003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3917794589402"/>
          <c:y val="4.1353383458646614E-2"/>
          <c:w val="0.86353249961401879"/>
          <c:h val="0.77932179680978275"/>
        </c:manualLayout>
      </c:layout>
      <c:lineChart>
        <c:grouping val="standard"/>
        <c:varyColors val="0"/>
        <c:ser>
          <c:idx val="5"/>
          <c:order val="0"/>
          <c:tx>
            <c:strRef>
              <c:f>'Fig 3.11'!$A$10</c:f>
              <c:strCache>
                <c:ptCount val="1"/>
                <c:pt idx="0">
                  <c:v>Qld</c:v>
                </c:pt>
              </c:strCache>
            </c:strRef>
          </c:tx>
          <c:spPr>
            <a:ln w="28575" cap="rnd">
              <a:solidFill>
                <a:schemeClr val="accent4"/>
              </a:solidFill>
              <a:round/>
            </a:ln>
            <a:effectLst/>
          </c:spPr>
          <c:marker>
            <c:symbol val="none"/>
          </c:marker>
          <c:cat>
            <c:strLit>
              <c:ptCount val="3"/>
              <c:pt idx="0">
                <c:v>2019–20</c:v>
              </c:pt>
              <c:pt idx="1">
                <c:v>2020–21</c:v>
              </c:pt>
              <c:pt idx="2">
                <c:v>2021–22</c:v>
              </c:pt>
            </c:strLit>
          </c:cat>
          <c:val>
            <c:numRef>
              <c:f>'Fig 3.11'!$D$10:$F$10</c:f>
              <c:numCache>
                <c:formatCode>0.0%</c:formatCode>
                <c:ptCount val="3"/>
                <c:pt idx="0">
                  <c:v>0.64664020801970712</c:v>
                </c:pt>
                <c:pt idx="1">
                  <c:v>0.63466781460754773</c:v>
                </c:pt>
                <c:pt idx="2">
                  <c:v>0.62005373717635559</c:v>
                </c:pt>
              </c:numCache>
            </c:numRef>
          </c:val>
          <c:smooth val="0"/>
          <c:extLst>
            <c:ext xmlns:c16="http://schemas.microsoft.com/office/drawing/2014/chart" uri="{C3380CC4-5D6E-409C-BE32-E72D297353CC}">
              <c16:uniqueId val="{00000000-23BB-4D10-A13F-7808686AE902}"/>
            </c:ext>
          </c:extLst>
        </c:ser>
        <c:ser>
          <c:idx val="2"/>
          <c:order val="1"/>
          <c:tx>
            <c:strRef>
              <c:f>'Fig 3.11'!$A$9</c:f>
              <c:strCache>
                <c:ptCount val="1"/>
                <c:pt idx="0">
                  <c:v>NSW</c:v>
                </c:pt>
              </c:strCache>
            </c:strRef>
          </c:tx>
          <c:spPr>
            <a:ln w="28575" cap="rnd">
              <a:solidFill>
                <a:schemeClr val="accent2"/>
              </a:solidFill>
              <a:round/>
            </a:ln>
            <a:effectLst/>
          </c:spPr>
          <c:marker>
            <c:symbol val="none"/>
          </c:marker>
          <c:cat>
            <c:strLit>
              <c:ptCount val="3"/>
              <c:pt idx="0">
                <c:v>2019–20</c:v>
              </c:pt>
              <c:pt idx="1">
                <c:v>2020–21</c:v>
              </c:pt>
              <c:pt idx="2">
                <c:v>2021–22</c:v>
              </c:pt>
            </c:strLit>
          </c:cat>
          <c:val>
            <c:numRef>
              <c:f>'Fig 3.11'!$D$9:$F$9</c:f>
              <c:numCache>
                <c:formatCode>0.0%</c:formatCode>
                <c:ptCount val="3"/>
                <c:pt idx="0">
                  <c:v>0.53604180219503494</c:v>
                </c:pt>
                <c:pt idx="1">
                  <c:v>0.66741503177673389</c:v>
                </c:pt>
                <c:pt idx="2">
                  <c:v>0.63272954403497816</c:v>
                </c:pt>
              </c:numCache>
            </c:numRef>
          </c:val>
          <c:smooth val="0"/>
          <c:extLst>
            <c:ext xmlns:c16="http://schemas.microsoft.com/office/drawing/2014/chart" uri="{C3380CC4-5D6E-409C-BE32-E72D297353CC}">
              <c16:uniqueId val="{00000001-23BB-4D10-A13F-7808686AE902}"/>
            </c:ext>
          </c:extLst>
        </c:ser>
        <c:ser>
          <c:idx val="4"/>
          <c:order val="2"/>
          <c:tx>
            <c:strRef>
              <c:f>'Fig 3.11'!$A$11</c:f>
              <c:strCache>
                <c:ptCount val="1"/>
                <c:pt idx="0">
                  <c:v>SA</c:v>
                </c:pt>
              </c:strCache>
            </c:strRef>
          </c:tx>
          <c:spPr>
            <a:ln w="28575" cap="rnd">
              <a:solidFill>
                <a:srgbClr val="FFC000"/>
              </a:solidFill>
              <a:round/>
            </a:ln>
            <a:effectLst/>
          </c:spPr>
          <c:marker>
            <c:symbol val="none"/>
          </c:marker>
          <c:cat>
            <c:strLit>
              <c:ptCount val="3"/>
              <c:pt idx="0">
                <c:v>2019–20</c:v>
              </c:pt>
              <c:pt idx="1">
                <c:v>2020–21</c:v>
              </c:pt>
              <c:pt idx="2">
                <c:v>2021–22</c:v>
              </c:pt>
            </c:strLit>
          </c:cat>
          <c:val>
            <c:numRef>
              <c:f>'Fig 3.11'!$D$11:$F$11</c:f>
              <c:numCache>
                <c:formatCode>0.0%</c:formatCode>
                <c:ptCount val="3"/>
                <c:pt idx="0">
                  <c:v>0.56292571428571425</c:v>
                </c:pt>
                <c:pt idx="1">
                  <c:v>0.58986119493059741</c:v>
                </c:pt>
                <c:pt idx="2">
                  <c:v>0.56347713963358947</c:v>
                </c:pt>
              </c:numCache>
            </c:numRef>
          </c:val>
          <c:smooth val="0"/>
          <c:extLst>
            <c:ext xmlns:c16="http://schemas.microsoft.com/office/drawing/2014/chart" uri="{C3380CC4-5D6E-409C-BE32-E72D297353CC}">
              <c16:uniqueId val="{00000002-23BB-4D10-A13F-7808686AE902}"/>
            </c:ext>
          </c:extLst>
        </c:ser>
        <c:ser>
          <c:idx val="3"/>
          <c:order val="3"/>
          <c:tx>
            <c:strRef>
              <c:f>'Fig 3.11'!$A$8</c:f>
              <c:strCache>
                <c:ptCount val="1"/>
                <c:pt idx="0">
                  <c:v>ACT</c:v>
                </c:pt>
              </c:strCache>
            </c:strRef>
          </c:tx>
          <c:spPr>
            <a:ln w="28575" cap="rnd">
              <a:solidFill>
                <a:srgbClr val="D2147D"/>
              </a:solidFill>
              <a:round/>
            </a:ln>
            <a:effectLst/>
          </c:spPr>
          <c:marker>
            <c:symbol val="none"/>
          </c:marker>
          <c:cat>
            <c:strLit>
              <c:ptCount val="3"/>
              <c:pt idx="0">
                <c:v>2019–20</c:v>
              </c:pt>
              <c:pt idx="1">
                <c:v>2020–21</c:v>
              </c:pt>
              <c:pt idx="2">
                <c:v>2021–22</c:v>
              </c:pt>
            </c:strLit>
          </c:cat>
          <c:val>
            <c:numRef>
              <c:f>'Fig 3.11'!$D$8:$F$8</c:f>
              <c:numCache>
                <c:formatCode>0.0%</c:formatCode>
                <c:ptCount val="3"/>
                <c:pt idx="0">
                  <c:v>0.59433796377703529</c:v>
                </c:pt>
                <c:pt idx="1">
                  <c:v>0.56575898030127458</c:v>
                </c:pt>
                <c:pt idx="2">
                  <c:v>0.61158921399885258</c:v>
                </c:pt>
              </c:numCache>
            </c:numRef>
          </c:val>
          <c:smooth val="0"/>
          <c:extLst>
            <c:ext xmlns:c16="http://schemas.microsoft.com/office/drawing/2014/chart" uri="{C3380CC4-5D6E-409C-BE32-E72D297353CC}">
              <c16:uniqueId val="{00000003-23BB-4D10-A13F-7808686AE902}"/>
            </c:ext>
          </c:extLst>
        </c:ser>
        <c:ser>
          <c:idx val="1"/>
          <c:order val="4"/>
          <c:tx>
            <c:strRef>
              <c:f>'Fig 3.11'!$A$12</c:f>
              <c:strCache>
                <c:ptCount val="1"/>
                <c:pt idx="0">
                  <c:v>Overall</c:v>
                </c:pt>
              </c:strCache>
            </c:strRef>
          </c:tx>
          <c:spPr>
            <a:ln w="28575" cap="rnd">
              <a:solidFill>
                <a:schemeClr val="tx1"/>
              </a:solidFill>
              <a:prstDash val="sysDot"/>
              <a:round/>
            </a:ln>
            <a:effectLst/>
          </c:spPr>
          <c:marker>
            <c:symbol val="none"/>
          </c:marker>
          <c:cat>
            <c:strLit>
              <c:ptCount val="3"/>
              <c:pt idx="0">
                <c:v>2019–20</c:v>
              </c:pt>
              <c:pt idx="1">
                <c:v>2020–21</c:v>
              </c:pt>
              <c:pt idx="2">
                <c:v>2021–22</c:v>
              </c:pt>
            </c:strLit>
          </c:cat>
          <c:val>
            <c:numRef>
              <c:f>'Fig 3.11'!$D$12:$F$12</c:f>
              <c:numCache>
                <c:formatCode>0.0%</c:formatCode>
                <c:ptCount val="3"/>
                <c:pt idx="0">
                  <c:v>0.55697874506192291</c:v>
                </c:pt>
                <c:pt idx="1">
                  <c:v>0.63409184348354575</c:v>
                </c:pt>
                <c:pt idx="2">
                  <c:v>0.60978281279339053</c:v>
                </c:pt>
              </c:numCache>
            </c:numRef>
          </c:val>
          <c:smooth val="0"/>
          <c:extLst>
            <c:ext xmlns:c16="http://schemas.microsoft.com/office/drawing/2014/chart" uri="{C3380CC4-5D6E-409C-BE32-E72D297353CC}">
              <c16:uniqueId val="{00000004-23BB-4D10-A13F-7808686AE902}"/>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ax val="1"/>
          <c:min val="0.4"/>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payment plans cancelled</a:t>
                </a:r>
              </a:p>
            </c:rich>
          </c:tx>
          <c:layout>
            <c:manualLayout>
              <c:xMode val="edge"/>
              <c:yMode val="edge"/>
              <c:x val="6.9124436368530858E-3"/>
              <c:y val="0.1252005269769294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1">
            <a:lumMod val="95000"/>
          </a:schemeClr>
        </a:solidFill>
        <a:ln>
          <a:noFill/>
        </a:ln>
        <a:effectLst/>
      </c:spPr>
    </c:plotArea>
    <c:legend>
      <c:legendPos val="b"/>
      <c:layout>
        <c:manualLayout>
          <c:xMode val="edge"/>
          <c:yMode val="edge"/>
          <c:x val="0.17098391198509511"/>
          <c:y val="0.92885525130254243"/>
          <c:w val="0.65803199470532503"/>
          <c:h val="6.716464919497003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771980685839727"/>
          <c:y val="5.3896604938271607E-2"/>
          <c:w val="0.72815959284726373"/>
          <c:h val="0.61817515432098769"/>
        </c:manualLayout>
      </c:layout>
      <c:barChart>
        <c:barDir val="col"/>
        <c:grouping val="clustered"/>
        <c:varyColors val="0"/>
        <c:ser>
          <c:idx val="0"/>
          <c:order val="0"/>
          <c:tx>
            <c:strRef>
              <c:f>'Fig 1.4'!$A$30</c:f>
              <c:strCache>
                <c:ptCount val="1"/>
                <c:pt idx="0">
                  <c:v>Small gas retailers</c:v>
                </c:pt>
              </c:strCache>
            </c:strRef>
          </c:tx>
          <c:spPr>
            <a:solidFill>
              <a:srgbClr val="0B5B88"/>
            </a:solidFill>
            <a:ln>
              <a:noFill/>
            </a:ln>
            <a:effectLst/>
          </c:spPr>
          <c:invertIfNegative val="0"/>
          <c:cat>
            <c:strRef>
              <c:f>'Fig 1.4'!$B$29:$F$29</c:f>
              <c:strCache>
                <c:ptCount val="5"/>
                <c:pt idx="0">
                  <c:v>2017–18</c:v>
                </c:pt>
                <c:pt idx="1">
                  <c:v>2018–19</c:v>
                </c:pt>
                <c:pt idx="2">
                  <c:v>2019–20</c:v>
                </c:pt>
                <c:pt idx="3">
                  <c:v>2020–21</c:v>
                </c:pt>
                <c:pt idx="4">
                  <c:v>2021–22</c:v>
                </c:pt>
              </c:strCache>
            </c:strRef>
          </c:cat>
          <c:val>
            <c:numRef>
              <c:f>'Fig 1.4'!$B$30:$F$30</c:f>
              <c:numCache>
                <c:formatCode>#,##0</c:formatCode>
                <c:ptCount val="5"/>
                <c:pt idx="0">
                  <c:v>11.15</c:v>
                </c:pt>
                <c:pt idx="1">
                  <c:v>12.548</c:v>
                </c:pt>
                <c:pt idx="2">
                  <c:v>13.093999999999999</c:v>
                </c:pt>
                <c:pt idx="3">
                  <c:v>21.652999999999999</c:v>
                </c:pt>
                <c:pt idx="4">
                  <c:v>28.483000000000001</c:v>
                </c:pt>
              </c:numCache>
            </c:numRef>
          </c:val>
          <c:extLst>
            <c:ext xmlns:c16="http://schemas.microsoft.com/office/drawing/2014/chart" uri="{C3380CC4-5D6E-409C-BE32-E72D297353CC}">
              <c16:uniqueId val="{00000000-4CCD-448A-976F-5FFB82EFCF41}"/>
            </c:ext>
          </c:extLst>
        </c:ser>
        <c:dLbls>
          <c:showLegendKey val="0"/>
          <c:showVal val="0"/>
          <c:showCatName val="0"/>
          <c:showSerName val="0"/>
          <c:showPercent val="0"/>
          <c:showBubbleSize val="0"/>
        </c:dLbls>
        <c:gapWidth val="219"/>
        <c:overlap val="-27"/>
        <c:axId val="592947472"/>
        <c:axId val="592946816"/>
      </c:barChart>
      <c:scatterChart>
        <c:scatterStyle val="lineMarker"/>
        <c:varyColors val="0"/>
        <c:ser>
          <c:idx val="1"/>
          <c:order val="1"/>
          <c:tx>
            <c:strRef>
              <c:f>'Fig 1.4'!$A$31</c:f>
              <c:strCache>
                <c:ptCount val="1"/>
                <c:pt idx="0">
                  <c:v>% change from previous year</c:v>
                </c:pt>
              </c:strCache>
            </c:strRef>
          </c:tx>
          <c:spPr>
            <a:ln w="25400" cap="rnd">
              <a:noFill/>
              <a:round/>
            </a:ln>
            <a:effectLst/>
          </c:spPr>
          <c:marker>
            <c:symbol val="circle"/>
            <c:size val="5"/>
            <c:spPr>
              <a:solidFill>
                <a:schemeClr val="accent5"/>
              </a:solidFill>
              <a:ln w="9525">
                <a:solidFill>
                  <a:schemeClr val="accent5"/>
                </a:solidFill>
              </a:ln>
              <a:effectLst/>
            </c:spPr>
          </c:marker>
          <c:xVal>
            <c:strRef>
              <c:f>'Fig 1.4'!$B$29:$F$29</c:f>
              <c:strCache>
                <c:ptCount val="5"/>
                <c:pt idx="0">
                  <c:v>2017–18</c:v>
                </c:pt>
                <c:pt idx="1">
                  <c:v>2018–19</c:v>
                </c:pt>
                <c:pt idx="2">
                  <c:v>2019–20</c:v>
                </c:pt>
                <c:pt idx="3">
                  <c:v>2020–21</c:v>
                </c:pt>
                <c:pt idx="4">
                  <c:v>2021–22</c:v>
                </c:pt>
              </c:strCache>
            </c:strRef>
          </c:xVal>
          <c:yVal>
            <c:numRef>
              <c:f>'Fig 1.4'!$B$31:$F$31</c:f>
              <c:numCache>
                <c:formatCode>0</c:formatCode>
                <c:ptCount val="5"/>
                <c:pt idx="1">
                  <c:v>12.538116591928251</c:v>
                </c:pt>
                <c:pt idx="2">
                  <c:v>4.3512910423971984</c:v>
                </c:pt>
                <c:pt idx="3">
                  <c:v>65.365816404460062</c:v>
                </c:pt>
                <c:pt idx="4">
                  <c:v>31.54297326005635</c:v>
                </c:pt>
              </c:numCache>
            </c:numRef>
          </c:yVal>
          <c:smooth val="0"/>
          <c:extLst>
            <c:ext xmlns:c16="http://schemas.microsoft.com/office/drawing/2014/chart" uri="{C3380CC4-5D6E-409C-BE32-E72D297353CC}">
              <c16:uniqueId val="{00000001-4CCD-448A-976F-5FFB82EFCF41}"/>
            </c:ext>
          </c:extLst>
        </c:ser>
        <c:dLbls>
          <c:showLegendKey val="0"/>
          <c:showVal val="0"/>
          <c:showCatName val="0"/>
          <c:showSerName val="0"/>
          <c:showPercent val="0"/>
          <c:showBubbleSize val="0"/>
        </c:dLbls>
        <c:axId val="592951408"/>
        <c:axId val="592947144"/>
      </c:scatterChart>
      <c:catAx>
        <c:axId val="59294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46816"/>
        <c:crosses val="autoZero"/>
        <c:auto val="1"/>
        <c:lblAlgn val="ctr"/>
        <c:lblOffset val="100"/>
        <c:noMultiLvlLbl val="0"/>
      </c:catAx>
      <c:valAx>
        <c:axId val="592946816"/>
        <c:scaling>
          <c:orientation val="minMax"/>
          <c:max val="1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 ('000)</a:t>
                </a:r>
              </a:p>
            </c:rich>
          </c:tx>
          <c:layout>
            <c:manualLayout>
              <c:xMode val="edge"/>
              <c:yMode val="edge"/>
              <c:x val="1.1908233128411603E-2"/>
              <c:y val="6.8083772576687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47472"/>
        <c:crosses val="autoZero"/>
        <c:crossBetween val="between"/>
      </c:valAx>
      <c:valAx>
        <c:axId val="592947144"/>
        <c:scaling>
          <c:orientation val="minMax"/>
          <c:max val="140"/>
        </c:scaling>
        <c:delete val="0"/>
        <c:axPos val="r"/>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Change in customer numbers (%)</a:t>
                </a:r>
              </a:p>
            </c:rich>
          </c:tx>
          <c:layout>
            <c:manualLayout>
              <c:xMode val="edge"/>
              <c:yMode val="edge"/>
              <c:x val="0.9247862103589658"/>
              <c:y val="5.389665964508926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1408"/>
        <c:crosses val="max"/>
        <c:crossBetween val="midCat"/>
        <c:majorUnit val="20"/>
      </c:valAx>
      <c:valAx>
        <c:axId val="592951408"/>
        <c:scaling>
          <c:orientation val="minMax"/>
        </c:scaling>
        <c:delete val="1"/>
        <c:axPos val="b"/>
        <c:numFmt formatCode="General" sourceLinked="1"/>
        <c:majorTickMark val="none"/>
        <c:minorTickMark val="none"/>
        <c:tickLblPos val="nextTo"/>
        <c:crossAx val="592947144"/>
        <c:crosses val="autoZero"/>
        <c:crossBetween val="midCat"/>
      </c:valAx>
      <c:spPr>
        <a:solidFill>
          <a:srgbClr val="E7E6E6">
            <a:alpha val="30000"/>
          </a:srgbClr>
        </a:solidFill>
        <a:ln>
          <a:noFill/>
        </a:ln>
        <a:effectLst/>
      </c:spPr>
    </c:plotArea>
    <c:legend>
      <c:legendPos val="b"/>
      <c:layout>
        <c:manualLayout>
          <c:xMode val="edge"/>
          <c:yMode val="edge"/>
          <c:x val="0.21912416878725383"/>
          <c:y val="0.87733267433671358"/>
          <c:w val="0.62001129642213071"/>
          <c:h val="8.14518228548082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0619494481"/>
          <c:y val="4.1353383458646614E-2"/>
          <c:w val="0.8590655448890806"/>
          <c:h val="0.78234172927236867"/>
        </c:manualLayout>
      </c:layout>
      <c:barChart>
        <c:barDir val="col"/>
        <c:grouping val="clustered"/>
        <c:varyColors val="0"/>
        <c:ser>
          <c:idx val="3"/>
          <c:order val="0"/>
          <c:tx>
            <c:strRef>
              <c:f>'Fig 3.12'!$A$7</c:f>
              <c:strCache>
                <c:ptCount val="1"/>
                <c:pt idx="0">
                  <c:v>Customer instigates entry</c:v>
                </c:pt>
              </c:strCache>
            </c:strRef>
          </c:tx>
          <c:spPr>
            <a:solidFill>
              <a:srgbClr val="0B5B88"/>
            </a:solidFill>
            <a:ln>
              <a:solidFill>
                <a:schemeClr val="accent1"/>
              </a:solidFill>
            </a:ln>
            <a:effectLst/>
          </c:spPr>
          <c:invertIfNegative val="0"/>
          <c:cat>
            <c:strLit>
              <c:ptCount val="3"/>
              <c:pt idx="0">
                <c:v>2019–20</c:v>
              </c:pt>
              <c:pt idx="1">
                <c:v>2020–21</c:v>
              </c:pt>
              <c:pt idx="2">
                <c:v>2021–22</c:v>
              </c:pt>
            </c:strLit>
          </c:cat>
          <c:val>
            <c:numRef>
              <c:f>'Fig 3.12'!$B$7:$D$7</c:f>
              <c:numCache>
                <c:formatCode>_(* #,##0_);_(* \(#,##0\);_(* "-"??_);_(@_)</c:formatCode>
                <c:ptCount val="3"/>
                <c:pt idx="0">
                  <c:v>77114</c:v>
                </c:pt>
                <c:pt idx="1">
                  <c:v>59437</c:v>
                </c:pt>
                <c:pt idx="2">
                  <c:v>54006</c:v>
                </c:pt>
              </c:numCache>
            </c:numRef>
          </c:val>
          <c:extLst>
            <c:ext xmlns:c16="http://schemas.microsoft.com/office/drawing/2014/chart" uri="{C3380CC4-5D6E-409C-BE32-E72D297353CC}">
              <c16:uniqueId val="{00000000-DF7B-4C52-BDD5-1415B21932CE}"/>
            </c:ext>
          </c:extLst>
        </c:ser>
        <c:ser>
          <c:idx val="2"/>
          <c:order val="1"/>
          <c:tx>
            <c:strRef>
              <c:f>'Fig 3.12'!$A$8</c:f>
              <c:strCache>
                <c:ptCount val="1"/>
                <c:pt idx="0">
                  <c:v>Retailer instigates entry</c:v>
                </c:pt>
              </c:strCache>
            </c:strRef>
          </c:tx>
          <c:spPr>
            <a:solidFill>
              <a:schemeClr val="accent2"/>
            </a:solidFill>
            <a:ln>
              <a:noFill/>
            </a:ln>
            <a:effectLst/>
          </c:spPr>
          <c:invertIfNegative val="0"/>
          <c:cat>
            <c:strLit>
              <c:ptCount val="3"/>
              <c:pt idx="0">
                <c:v>2019–20</c:v>
              </c:pt>
              <c:pt idx="1">
                <c:v>2020–21</c:v>
              </c:pt>
              <c:pt idx="2">
                <c:v>2021–22</c:v>
              </c:pt>
            </c:strLit>
          </c:cat>
          <c:val>
            <c:numRef>
              <c:f>'Fig 3.12'!$B$8:$D$8</c:f>
              <c:numCache>
                <c:formatCode>_(* #,##0_);_(* \(#,##0\);_(* "-"??_);_(@_)</c:formatCode>
                <c:ptCount val="3"/>
                <c:pt idx="0">
                  <c:v>52112</c:v>
                </c:pt>
                <c:pt idx="1">
                  <c:v>41885</c:v>
                </c:pt>
                <c:pt idx="2">
                  <c:v>51258</c:v>
                </c:pt>
              </c:numCache>
            </c:numRef>
          </c:val>
          <c:extLst>
            <c:ext xmlns:c16="http://schemas.microsoft.com/office/drawing/2014/chart" uri="{C3380CC4-5D6E-409C-BE32-E72D297353CC}">
              <c16:uniqueId val="{00000001-DF7B-4C52-BDD5-1415B21932CE}"/>
            </c:ext>
          </c:extLst>
        </c:ser>
        <c:ser>
          <c:idx val="5"/>
          <c:order val="2"/>
          <c:tx>
            <c:strRef>
              <c:f>'Fig 3.12'!$A$9</c:f>
              <c:strCache>
                <c:ptCount val="1"/>
                <c:pt idx="0">
                  <c:v>Referral from financial adviser or agent</c:v>
                </c:pt>
              </c:strCache>
            </c:strRef>
          </c:tx>
          <c:spPr>
            <a:solidFill>
              <a:schemeClr val="accent3"/>
            </a:solidFill>
            <a:ln>
              <a:noFill/>
            </a:ln>
            <a:effectLst/>
          </c:spPr>
          <c:invertIfNegative val="0"/>
          <c:cat>
            <c:strLit>
              <c:ptCount val="3"/>
              <c:pt idx="0">
                <c:v>2019–20</c:v>
              </c:pt>
              <c:pt idx="1">
                <c:v>2020–21</c:v>
              </c:pt>
              <c:pt idx="2">
                <c:v>2021–22</c:v>
              </c:pt>
            </c:strLit>
          </c:cat>
          <c:val>
            <c:numRef>
              <c:f>'Fig 3.12'!$B$9:$D$9</c:f>
              <c:numCache>
                <c:formatCode>_(* #,##0_);_(* \(#,##0\);_(* "-"??_);_(@_)</c:formatCode>
                <c:ptCount val="3"/>
                <c:pt idx="0">
                  <c:v>2189</c:v>
                </c:pt>
                <c:pt idx="1">
                  <c:v>1256</c:v>
                </c:pt>
                <c:pt idx="2">
                  <c:v>1936</c:v>
                </c:pt>
              </c:numCache>
            </c:numRef>
          </c:val>
          <c:extLst>
            <c:ext xmlns:c16="http://schemas.microsoft.com/office/drawing/2014/chart" uri="{C3380CC4-5D6E-409C-BE32-E72D297353CC}">
              <c16:uniqueId val="{00000002-DF7B-4C52-BDD5-1415B21932CE}"/>
            </c:ext>
          </c:extLst>
        </c:ser>
        <c:dLbls>
          <c:showLegendKey val="0"/>
          <c:showVal val="0"/>
          <c:showCatName val="0"/>
          <c:showSerName val="0"/>
          <c:showPercent val="0"/>
          <c:showBubbleSize val="0"/>
        </c:dLbls>
        <c:gapWidth val="150"/>
        <c:axId val="1246437304"/>
        <c:axId val="1246440584"/>
      </c:barChart>
      <c:lineChart>
        <c:grouping val="standard"/>
        <c:varyColors val="0"/>
        <c:ser>
          <c:idx val="4"/>
          <c:order val="3"/>
          <c:tx>
            <c:strRef>
              <c:f>'Fig 3.12'!$A$10</c:f>
              <c:strCache>
                <c:ptCount val="1"/>
                <c:pt idx="0">
                  <c:v>Total</c:v>
                </c:pt>
              </c:strCache>
            </c:strRef>
          </c:tx>
          <c:spPr>
            <a:ln w="28575" cap="rnd">
              <a:solidFill>
                <a:schemeClr val="accent5"/>
              </a:solidFill>
              <a:round/>
            </a:ln>
            <a:effectLst/>
          </c:spPr>
          <c:marker>
            <c:symbol val="none"/>
          </c:marker>
          <c:cat>
            <c:strLit>
              <c:ptCount val="3"/>
              <c:pt idx="0">
                <c:v>2019–20</c:v>
              </c:pt>
              <c:pt idx="1">
                <c:v>2020–21</c:v>
              </c:pt>
              <c:pt idx="2">
                <c:v>2021–22</c:v>
              </c:pt>
            </c:strLit>
          </c:cat>
          <c:val>
            <c:numRef>
              <c:f>'Fig 3.12'!$B$10:$D$10</c:f>
              <c:numCache>
                <c:formatCode>_(* #,##0_);_(* \(#,##0\);_(* "-"??_);_(@_)</c:formatCode>
                <c:ptCount val="3"/>
                <c:pt idx="0">
                  <c:v>131415</c:v>
                </c:pt>
                <c:pt idx="1">
                  <c:v>102578</c:v>
                </c:pt>
                <c:pt idx="2">
                  <c:v>107200</c:v>
                </c:pt>
              </c:numCache>
            </c:numRef>
          </c:val>
          <c:smooth val="0"/>
          <c:extLst>
            <c:ext xmlns:c16="http://schemas.microsoft.com/office/drawing/2014/chart" uri="{C3380CC4-5D6E-409C-BE32-E72D297353CC}">
              <c16:uniqueId val="{00000003-DF7B-4C52-BDD5-1415B21932CE}"/>
            </c:ext>
          </c:extLst>
        </c:ser>
        <c:dLbls>
          <c:showLegendKey val="0"/>
          <c:showVal val="0"/>
          <c:showCatName val="0"/>
          <c:showSerName val="0"/>
          <c:showPercent val="0"/>
          <c:showBubbleSize val="0"/>
        </c:dLbls>
        <c:marker val="1"/>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4"/>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7.4836799246247689E-5"/>
              <c:y val="0.2320398909280308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1">
            <a:lumMod val="95000"/>
          </a:schemeClr>
        </a:solidFill>
        <a:ln>
          <a:noFill/>
        </a:ln>
        <a:effectLst/>
      </c:spPr>
    </c:plotArea>
    <c:legend>
      <c:legendPos val="b"/>
      <c:layout>
        <c:manualLayout>
          <c:xMode val="edge"/>
          <c:yMode val="edge"/>
          <c:x val="0.12211043567740561"/>
          <c:y val="0.89942865837422492"/>
          <c:w val="0.84367218346411366"/>
          <c:h val="0.1005713416257750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43917794589402"/>
          <c:y val="3.752194768757354E-2"/>
          <c:w val="0.86353249961401879"/>
          <c:h val="0.78235134401303286"/>
        </c:manualLayout>
      </c:layout>
      <c:barChart>
        <c:barDir val="col"/>
        <c:grouping val="clustered"/>
        <c:varyColors val="0"/>
        <c:ser>
          <c:idx val="3"/>
          <c:order val="0"/>
          <c:tx>
            <c:strRef>
              <c:f>'Fig 3.13'!$A$7</c:f>
              <c:strCache>
                <c:ptCount val="1"/>
                <c:pt idx="0">
                  <c:v>Customer instigates entry</c:v>
                </c:pt>
              </c:strCache>
            </c:strRef>
          </c:tx>
          <c:spPr>
            <a:solidFill>
              <a:srgbClr val="0B5B88"/>
            </a:solidFill>
            <a:ln>
              <a:noFill/>
            </a:ln>
            <a:effectLst/>
          </c:spPr>
          <c:invertIfNegative val="0"/>
          <c:cat>
            <c:strLit>
              <c:ptCount val="3"/>
              <c:pt idx="0">
                <c:v>2019–20</c:v>
              </c:pt>
              <c:pt idx="1">
                <c:v>2020–21</c:v>
              </c:pt>
              <c:pt idx="2">
                <c:v>2021–22</c:v>
              </c:pt>
            </c:strLit>
          </c:cat>
          <c:val>
            <c:numRef>
              <c:f>'Fig 3.13'!$B$7:$D$7</c:f>
              <c:numCache>
                <c:formatCode>_(* #,##0_);_(* \(#,##0\);_(* "-"??_);_(@_)</c:formatCode>
                <c:ptCount val="3"/>
                <c:pt idx="0">
                  <c:v>21982</c:v>
                </c:pt>
                <c:pt idx="1">
                  <c:v>17956</c:v>
                </c:pt>
                <c:pt idx="2">
                  <c:v>15756</c:v>
                </c:pt>
              </c:numCache>
            </c:numRef>
          </c:val>
          <c:extLst>
            <c:ext xmlns:c16="http://schemas.microsoft.com/office/drawing/2014/chart" uri="{C3380CC4-5D6E-409C-BE32-E72D297353CC}">
              <c16:uniqueId val="{00000000-6976-4087-9D44-6DAEA168B78D}"/>
            </c:ext>
          </c:extLst>
        </c:ser>
        <c:ser>
          <c:idx val="2"/>
          <c:order val="1"/>
          <c:tx>
            <c:strRef>
              <c:f>'Fig 3.13'!$A$8</c:f>
              <c:strCache>
                <c:ptCount val="1"/>
                <c:pt idx="0">
                  <c:v>Retailer instigates entry</c:v>
                </c:pt>
              </c:strCache>
            </c:strRef>
          </c:tx>
          <c:spPr>
            <a:solidFill>
              <a:srgbClr val="89B3CE"/>
            </a:solidFill>
            <a:ln>
              <a:noFill/>
            </a:ln>
            <a:effectLst/>
          </c:spPr>
          <c:invertIfNegative val="0"/>
          <c:cat>
            <c:strLit>
              <c:ptCount val="3"/>
              <c:pt idx="0">
                <c:v>2019–20</c:v>
              </c:pt>
              <c:pt idx="1">
                <c:v>2020–21</c:v>
              </c:pt>
              <c:pt idx="2">
                <c:v>2021–22</c:v>
              </c:pt>
            </c:strLit>
          </c:cat>
          <c:val>
            <c:numRef>
              <c:f>'Fig 3.13'!$B$8:$D$8</c:f>
              <c:numCache>
                <c:formatCode>_(* #,##0_);_(* \(#,##0\);_(* "-"??_);_(@_)</c:formatCode>
                <c:ptCount val="3"/>
                <c:pt idx="0">
                  <c:v>10176</c:v>
                </c:pt>
                <c:pt idx="1">
                  <c:v>8490</c:v>
                </c:pt>
                <c:pt idx="2">
                  <c:v>10947</c:v>
                </c:pt>
              </c:numCache>
            </c:numRef>
          </c:val>
          <c:extLst>
            <c:ext xmlns:c16="http://schemas.microsoft.com/office/drawing/2014/chart" uri="{C3380CC4-5D6E-409C-BE32-E72D297353CC}">
              <c16:uniqueId val="{00000001-6976-4087-9D44-6DAEA168B78D}"/>
            </c:ext>
          </c:extLst>
        </c:ser>
        <c:ser>
          <c:idx val="5"/>
          <c:order val="2"/>
          <c:tx>
            <c:strRef>
              <c:f>'Fig 3.13'!$A$9</c:f>
              <c:strCache>
                <c:ptCount val="1"/>
                <c:pt idx="0">
                  <c:v>Referral from financial adviser or agent</c:v>
                </c:pt>
              </c:strCache>
            </c:strRef>
          </c:tx>
          <c:spPr>
            <a:solidFill>
              <a:srgbClr val="5F9E88"/>
            </a:solidFill>
            <a:ln>
              <a:noFill/>
            </a:ln>
            <a:effectLst/>
          </c:spPr>
          <c:invertIfNegative val="0"/>
          <c:cat>
            <c:strLit>
              <c:ptCount val="3"/>
              <c:pt idx="0">
                <c:v>2019–20</c:v>
              </c:pt>
              <c:pt idx="1">
                <c:v>2020–21</c:v>
              </c:pt>
              <c:pt idx="2">
                <c:v>2021–22</c:v>
              </c:pt>
            </c:strLit>
          </c:cat>
          <c:val>
            <c:numRef>
              <c:f>'Fig 3.13'!$B$9:$D$9</c:f>
              <c:numCache>
                <c:formatCode>_(* #,##0_);_(* \(#,##0\);_(* "-"??_);_(@_)</c:formatCode>
                <c:ptCount val="3"/>
                <c:pt idx="0">
                  <c:v>576</c:v>
                </c:pt>
                <c:pt idx="1">
                  <c:v>289</c:v>
                </c:pt>
                <c:pt idx="2">
                  <c:v>576</c:v>
                </c:pt>
              </c:numCache>
            </c:numRef>
          </c:val>
          <c:extLst>
            <c:ext xmlns:c16="http://schemas.microsoft.com/office/drawing/2014/chart" uri="{C3380CC4-5D6E-409C-BE32-E72D297353CC}">
              <c16:uniqueId val="{00000002-6976-4087-9D44-6DAEA168B78D}"/>
            </c:ext>
          </c:extLst>
        </c:ser>
        <c:dLbls>
          <c:showLegendKey val="0"/>
          <c:showVal val="0"/>
          <c:showCatName val="0"/>
          <c:showSerName val="0"/>
          <c:showPercent val="0"/>
          <c:showBubbleSize val="0"/>
        </c:dLbls>
        <c:gapWidth val="150"/>
        <c:axId val="1246437304"/>
        <c:axId val="1246440584"/>
      </c:barChart>
      <c:lineChart>
        <c:grouping val="standard"/>
        <c:varyColors val="0"/>
        <c:ser>
          <c:idx val="4"/>
          <c:order val="3"/>
          <c:tx>
            <c:strRef>
              <c:f>'Fig 3.13'!$A$10</c:f>
              <c:strCache>
                <c:ptCount val="1"/>
                <c:pt idx="0">
                  <c:v>Total</c:v>
                </c:pt>
              </c:strCache>
            </c:strRef>
          </c:tx>
          <c:spPr>
            <a:ln w="28575" cap="rnd">
              <a:solidFill>
                <a:sysClr val="windowText" lastClr="000000"/>
              </a:solidFill>
              <a:round/>
            </a:ln>
            <a:effectLst/>
          </c:spPr>
          <c:marker>
            <c:symbol val="none"/>
          </c:marker>
          <c:cat>
            <c:strLit>
              <c:ptCount val="3"/>
              <c:pt idx="0">
                <c:v>2019–20</c:v>
              </c:pt>
              <c:pt idx="1">
                <c:v>2020–21</c:v>
              </c:pt>
              <c:pt idx="2">
                <c:v>2021–22</c:v>
              </c:pt>
            </c:strLit>
          </c:cat>
          <c:val>
            <c:numRef>
              <c:f>'Fig 3.13'!$B$10:$D$10</c:f>
              <c:numCache>
                <c:formatCode>_(* #,##0_);_(* \(#,##0\);_(* "-"??_);_(@_)</c:formatCode>
                <c:ptCount val="3"/>
                <c:pt idx="0">
                  <c:v>32734</c:v>
                </c:pt>
                <c:pt idx="1">
                  <c:v>26735</c:v>
                </c:pt>
                <c:pt idx="2">
                  <c:v>27279</c:v>
                </c:pt>
              </c:numCache>
            </c:numRef>
          </c:val>
          <c:smooth val="0"/>
          <c:extLst>
            <c:ext xmlns:c16="http://schemas.microsoft.com/office/drawing/2014/chart" uri="{C3380CC4-5D6E-409C-BE32-E72D297353CC}">
              <c16:uniqueId val="{00000003-6976-4087-9D44-6DAEA168B78D}"/>
            </c:ext>
          </c:extLst>
        </c:ser>
        <c:dLbls>
          <c:showLegendKey val="0"/>
          <c:showVal val="0"/>
          <c:showCatName val="0"/>
          <c:showSerName val="0"/>
          <c:showPercent val="0"/>
          <c:showBubbleSize val="0"/>
        </c:dLbls>
        <c:marker val="1"/>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4"/>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1.98998674849731E-5"/>
              <c:y val="0.2161194029850746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12211043567740561"/>
          <c:y val="0.90321455926958549"/>
          <c:w val="0.84367218346411366"/>
          <c:h val="9.678544073041453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3917794589402"/>
          <c:y val="4.1353383458646614E-2"/>
          <c:w val="0.86353249961401879"/>
          <c:h val="0.77845325368811658"/>
        </c:manualLayout>
      </c:layout>
      <c:barChart>
        <c:barDir val="col"/>
        <c:grouping val="clustered"/>
        <c:varyColors val="0"/>
        <c:ser>
          <c:idx val="3"/>
          <c:order val="0"/>
          <c:tx>
            <c:strRef>
              <c:f>'Fig 3.14'!$A$7</c:f>
              <c:strCache>
                <c:ptCount val="1"/>
                <c:pt idx="0">
                  <c:v>&lt;$500</c:v>
                </c:pt>
              </c:strCache>
            </c:strRef>
          </c:tx>
          <c:spPr>
            <a:solidFill>
              <a:schemeClr val="accent3">
                <a:lumMod val="20000"/>
                <a:lumOff val="80000"/>
              </a:schemeClr>
            </a:solidFill>
            <a:ln>
              <a:noFill/>
            </a:ln>
            <a:effectLst/>
          </c:spPr>
          <c:invertIfNegative val="0"/>
          <c:cat>
            <c:strRef>
              <c:f>'Fig 3.14'!$B$6:$F$6</c:f>
              <c:strCache>
                <c:ptCount val="5"/>
                <c:pt idx="0">
                  <c:v>2017–18</c:v>
                </c:pt>
                <c:pt idx="1">
                  <c:v>2018–19</c:v>
                </c:pt>
                <c:pt idx="2">
                  <c:v>2019–20</c:v>
                </c:pt>
                <c:pt idx="3">
                  <c:v>2020–21</c:v>
                </c:pt>
                <c:pt idx="4">
                  <c:v>2021–22</c:v>
                </c:pt>
              </c:strCache>
            </c:strRef>
          </c:cat>
          <c:val>
            <c:numRef>
              <c:f>'Fig 3.14'!$B$7:$F$7</c:f>
              <c:numCache>
                <c:formatCode>_(* #,##0_);_(* \(#,##0\);_(* "-"??_);_(@_)</c:formatCode>
                <c:ptCount val="5"/>
                <c:pt idx="0">
                  <c:v>57633</c:v>
                </c:pt>
                <c:pt idx="1">
                  <c:v>65888</c:v>
                </c:pt>
                <c:pt idx="2">
                  <c:v>56004</c:v>
                </c:pt>
                <c:pt idx="3">
                  <c:v>34228</c:v>
                </c:pt>
                <c:pt idx="4">
                  <c:v>34195</c:v>
                </c:pt>
              </c:numCache>
            </c:numRef>
          </c:val>
          <c:extLst>
            <c:ext xmlns:c16="http://schemas.microsoft.com/office/drawing/2014/chart" uri="{C3380CC4-5D6E-409C-BE32-E72D297353CC}">
              <c16:uniqueId val="{00000000-A916-44E8-961D-C63D6275112D}"/>
            </c:ext>
          </c:extLst>
        </c:ser>
        <c:ser>
          <c:idx val="2"/>
          <c:order val="1"/>
          <c:tx>
            <c:strRef>
              <c:f>'Fig 3.14'!$A$8</c:f>
              <c:strCache>
                <c:ptCount val="1"/>
                <c:pt idx="0">
                  <c:v>$500 to $1,500</c:v>
                </c:pt>
              </c:strCache>
            </c:strRef>
          </c:tx>
          <c:spPr>
            <a:solidFill>
              <a:schemeClr val="accent3">
                <a:lumMod val="40000"/>
                <a:lumOff val="60000"/>
              </a:schemeClr>
            </a:solidFill>
            <a:ln>
              <a:noFill/>
            </a:ln>
            <a:effectLst/>
          </c:spPr>
          <c:invertIfNegative val="0"/>
          <c:cat>
            <c:strRef>
              <c:f>'Fig 3.14'!$B$6:$F$6</c:f>
              <c:strCache>
                <c:ptCount val="5"/>
                <c:pt idx="0">
                  <c:v>2017–18</c:v>
                </c:pt>
                <c:pt idx="1">
                  <c:v>2018–19</c:v>
                </c:pt>
                <c:pt idx="2">
                  <c:v>2019–20</c:v>
                </c:pt>
                <c:pt idx="3">
                  <c:v>2020–21</c:v>
                </c:pt>
                <c:pt idx="4">
                  <c:v>2021–22</c:v>
                </c:pt>
              </c:strCache>
            </c:strRef>
          </c:cat>
          <c:val>
            <c:numRef>
              <c:f>'Fig 3.14'!$B$8:$F$8</c:f>
              <c:numCache>
                <c:formatCode>_(* #,##0_);_(* \(#,##0\);_(* "-"??_);_(@_)</c:formatCode>
                <c:ptCount val="5"/>
                <c:pt idx="0">
                  <c:v>23919</c:v>
                </c:pt>
                <c:pt idx="1">
                  <c:v>29688</c:v>
                </c:pt>
                <c:pt idx="2">
                  <c:v>28358</c:v>
                </c:pt>
                <c:pt idx="3">
                  <c:v>21840</c:v>
                </c:pt>
                <c:pt idx="4">
                  <c:v>22770</c:v>
                </c:pt>
              </c:numCache>
            </c:numRef>
          </c:val>
          <c:extLst>
            <c:ext xmlns:c16="http://schemas.microsoft.com/office/drawing/2014/chart" uri="{C3380CC4-5D6E-409C-BE32-E72D297353CC}">
              <c16:uniqueId val="{00000001-A916-44E8-961D-C63D6275112D}"/>
            </c:ext>
          </c:extLst>
        </c:ser>
        <c:ser>
          <c:idx val="5"/>
          <c:order val="2"/>
          <c:tx>
            <c:strRef>
              <c:f>'Fig 3.14'!$A$9</c:f>
              <c:strCache>
                <c:ptCount val="1"/>
                <c:pt idx="0">
                  <c:v>$1,500 to $2,500</c:v>
                </c:pt>
              </c:strCache>
            </c:strRef>
          </c:tx>
          <c:spPr>
            <a:solidFill>
              <a:schemeClr val="accent3">
                <a:lumMod val="60000"/>
                <a:lumOff val="40000"/>
              </a:schemeClr>
            </a:solidFill>
            <a:ln>
              <a:noFill/>
            </a:ln>
            <a:effectLst/>
          </c:spPr>
          <c:invertIfNegative val="0"/>
          <c:cat>
            <c:strRef>
              <c:f>'Fig 3.14'!$B$6:$F$6</c:f>
              <c:strCache>
                <c:ptCount val="5"/>
                <c:pt idx="0">
                  <c:v>2017–18</c:v>
                </c:pt>
                <c:pt idx="1">
                  <c:v>2018–19</c:v>
                </c:pt>
                <c:pt idx="2">
                  <c:v>2019–20</c:v>
                </c:pt>
                <c:pt idx="3">
                  <c:v>2020–21</c:v>
                </c:pt>
                <c:pt idx="4">
                  <c:v>2021–22</c:v>
                </c:pt>
              </c:strCache>
            </c:strRef>
          </c:cat>
          <c:val>
            <c:numRef>
              <c:f>'Fig 3.14'!$B$9:$F$9</c:f>
              <c:numCache>
                <c:formatCode>_(* #,##0_);_(* \(#,##0\);_(* "-"??_);_(@_)</c:formatCode>
                <c:ptCount val="5"/>
                <c:pt idx="0">
                  <c:v>9446</c:v>
                </c:pt>
                <c:pt idx="1">
                  <c:v>11215</c:v>
                </c:pt>
                <c:pt idx="2">
                  <c:v>10960</c:v>
                </c:pt>
                <c:pt idx="3">
                  <c:v>10314</c:v>
                </c:pt>
                <c:pt idx="4">
                  <c:v>10646</c:v>
                </c:pt>
              </c:numCache>
            </c:numRef>
          </c:val>
          <c:extLst>
            <c:ext xmlns:c16="http://schemas.microsoft.com/office/drawing/2014/chart" uri="{C3380CC4-5D6E-409C-BE32-E72D297353CC}">
              <c16:uniqueId val="{00000002-A916-44E8-961D-C63D6275112D}"/>
            </c:ext>
          </c:extLst>
        </c:ser>
        <c:ser>
          <c:idx val="4"/>
          <c:order val="3"/>
          <c:tx>
            <c:strRef>
              <c:f>'Fig 3.14'!$A$10</c:f>
              <c:strCache>
                <c:ptCount val="1"/>
                <c:pt idx="0">
                  <c:v>&gt;$2,500</c:v>
                </c:pt>
              </c:strCache>
            </c:strRef>
          </c:tx>
          <c:spPr>
            <a:solidFill>
              <a:schemeClr val="accent3"/>
            </a:solidFill>
            <a:ln>
              <a:noFill/>
            </a:ln>
            <a:effectLst/>
          </c:spPr>
          <c:invertIfNegative val="0"/>
          <c:cat>
            <c:strRef>
              <c:f>'Fig 3.14'!$B$6:$F$6</c:f>
              <c:strCache>
                <c:ptCount val="5"/>
                <c:pt idx="0">
                  <c:v>2017–18</c:v>
                </c:pt>
                <c:pt idx="1">
                  <c:v>2018–19</c:v>
                </c:pt>
                <c:pt idx="2">
                  <c:v>2019–20</c:v>
                </c:pt>
                <c:pt idx="3">
                  <c:v>2020–21</c:v>
                </c:pt>
                <c:pt idx="4">
                  <c:v>2021–22</c:v>
                </c:pt>
              </c:strCache>
            </c:strRef>
          </c:cat>
          <c:val>
            <c:numRef>
              <c:f>'Fig 3.14'!$B$10:$F$10</c:f>
              <c:numCache>
                <c:formatCode>_(* #,##0_);_(* \(#,##0\);_(* "-"??_);_(@_)</c:formatCode>
                <c:ptCount val="5"/>
                <c:pt idx="0">
                  <c:v>9958</c:v>
                </c:pt>
                <c:pt idx="1">
                  <c:v>5653</c:v>
                </c:pt>
                <c:pt idx="2">
                  <c:v>13965</c:v>
                </c:pt>
                <c:pt idx="3">
                  <c:v>16197</c:v>
                </c:pt>
                <c:pt idx="4">
                  <c:v>18713</c:v>
                </c:pt>
              </c:numCache>
            </c:numRef>
          </c:val>
          <c:extLst>
            <c:ext xmlns:c16="http://schemas.microsoft.com/office/drawing/2014/chart" uri="{C3380CC4-5D6E-409C-BE32-E72D297353CC}">
              <c16:uniqueId val="{00000003-A916-44E8-961D-C63D6275112D}"/>
            </c:ext>
          </c:extLst>
        </c:ser>
        <c:dLbls>
          <c:showLegendKey val="0"/>
          <c:showVal val="0"/>
          <c:showCatName val="0"/>
          <c:showSerName val="0"/>
          <c:showPercent val="0"/>
          <c:showBubbleSize val="0"/>
        </c:dLbls>
        <c:gapWidth val="1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6.7016722738522821E-5"/>
              <c:y val="0.228148840344373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majorUnit val="10000"/>
      </c:valAx>
      <c:spPr>
        <a:solidFill>
          <a:schemeClr val="bg1">
            <a:lumMod val="95000"/>
          </a:schemeClr>
        </a:solidFill>
        <a:ln>
          <a:noFill/>
        </a:ln>
        <a:effectLst/>
      </c:spPr>
    </c:plotArea>
    <c:legend>
      <c:legendPos val="b"/>
      <c:layout>
        <c:manualLayout>
          <c:xMode val="edge"/>
          <c:yMode val="edge"/>
          <c:x val="0.12211043567740561"/>
          <c:y val="0.89154134837622911"/>
          <c:w val="0.84367218346411366"/>
          <c:h val="0.108458651623770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839504755783073"/>
        </c:manualLayout>
      </c:layout>
      <c:barChart>
        <c:barDir val="col"/>
        <c:grouping val="clustered"/>
        <c:varyColors val="0"/>
        <c:ser>
          <c:idx val="3"/>
          <c:order val="0"/>
          <c:tx>
            <c:strRef>
              <c:f>'Fig 3.15'!$A$7</c:f>
              <c:strCache>
                <c:ptCount val="1"/>
                <c:pt idx="0">
                  <c:v>&lt;$500</c:v>
                </c:pt>
              </c:strCache>
            </c:strRef>
          </c:tx>
          <c:spPr>
            <a:solidFill>
              <a:schemeClr val="accent2">
                <a:alpha val="25000"/>
              </a:schemeClr>
            </a:solidFill>
            <a:ln>
              <a:noFill/>
            </a:ln>
            <a:effectLst/>
          </c:spPr>
          <c:invertIfNegative val="0"/>
          <c:cat>
            <c:strRef>
              <c:f>'Fig 3.15'!$B$6:$F$6</c:f>
              <c:strCache>
                <c:ptCount val="5"/>
                <c:pt idx="0">
                  <c:v>2017–18</c:v>
                </c:pt>
                <c:pt idx="1">
                  <c:v>2018–19</c:v>
                </c:pt>
                <c:pt idx="2">
                  <c:v>2019–20</c:v>
                </c:pt>
                <c:pt idx="3">
                  <c:v>2020–21</c:v>
                </c:pt>
                <c:pt idx="4">
                  <c:v>2021–22</c:v>
                </c:pt>
              </c:strCache>
            </c:strRef>
          </c:cat>
          <c:val>
            <c:numRef>
              <c:f>'Fig 3.15'!$B$7:$F$7</c:f>
              <c:numCache>
                <c:formatCode>_(* #,##0_);_(* \(#,##0\);_(* "-"??_);_(@_)</c:formatCode>
                <c:ptCount val="5"/>
                <c:pt idx="0">
                  <c:v>11633</c:v>
                </c:pt>
                <c:pt idx="1">
                  <c:v>13634</c:v>
                </c:pt>
                <c:pt idx="2">
                  <c:v>16504</c:v>
                </c:pt>
                <c:pt idx="3">
                  <c:v>11484</c:v>
                </c:pt>
                <c:pt idx="4">
                  <c:v>11946</c:v>
                </c:pt>
              </c:numCache>
            </c:numRef>
          </c:val>
          <c:extLst>
            <c:ext xmlns:c16="http://schemas.microsoft.com/office/drawing/2014/chart" uri="{C3380CC4-5D6E-409C-BE32-E72D297353CC}">
              <c16:uniqueId val="{00000000-5942-4006-9417-6F5C063924BA}"/>
            </c:ext>
          </c:extLst>
        </c:ser>
        <c:ser>
          <c:idx val="2"/>
          <c:order val="1"/>
          <c:tx>
            <c:strRef>
              <c:f>'Fig 3.15'!$A$8</c:f>
              <c:strCache>
                <c:ptCount val="1"/>
                <c:pt idx="0">
                  <c:v>$500 to $1,500</c:v>
                </c:pt>
              </c:strCache>
            </c:strRef>
          </c:tx>
          <c:spPr>
            <a:solidFill>
              <a:schemeClr val="accent2">
                <a:lumMod val="40000"/>
                <a:lumOff val="60000"/>
              </a:schemeClr>
            </a:solidFill>
            <a:ln>
              <a:noFill/>
            </a:ln>
            <a:effectLst/>
          </c:spPr>
          <c:invertIfNegative val="0"/>
          <c:cat>
            <c:strRef>
              <c:f>'Fig 3.15'!$B$6:$F$6</c:f>
              <c:strCache>
                <c:ptCount val="5"/>
                <c:pt idx="0">
                  <c:v>2017–18</c:v>
                </c:pt>
                <c:pt idx="1">
                  <c:v>2018–19</c:v>
                </c:pt>
                <c:pt idx="2">
                  <c:v>2019–20</c:v>
                </c:pt>
                <c:pt idx="3">
                  <c:v>2020–21</c:v>
                </c:pt>
                <c:pt idx="4">
                  <c:v>2021–22</c:v>
                </c:pt>
              </c:strCache>
            </c:strRef>
          </c:cat>
          <c:val>
            <c:numRef>
              <c:f>'Fig 3.15'!$B$8:$F$8</c:f>
              <c:numCache>
                <c:formatCode>_(* #,##0_);_(* \(#,##0\);_(* "-"??_);_(@_)</c:formatCode>
                <c:ptCount val="5"/>
                <c:pt idx="0">
                  <c:v>4188</c:v>
                </c:pt>
                <c:pt idx="1">
                  <c:v>4609</c:v>
                </c:pt>
                <c:pt idx="2">
                  <c:v>5166</c:v>
                </c:pt>
                <c:pt idx="3">
                  <c:v>5431</c:v>
                </c:pt>
                <c:pt idx="4">
                  <c:v>5418</c:v>
                </c:pt>
              </c:numCache>
            </c:numRef>
          </c:val>
          <c:extLst>
            <c:ext xmlns:c16="http://schemas.microsoft.com/office/drawing/2014/chart" uri="{C3380CC4-5D6E-409C-BE32-E72D297353CC}">
              <c16:uniqueId val="{00000001-5942-4006-9417-6F5C063924BA}"/>
            </c:ext>
          </c:extLst>
        </c:ser>
        <c:ser>
          <c:idx val="5"/>
          <c:order val="2"/>
          <c:tx>
            <c:strRef>
              <c:f>'Fig 3.15'!$A$9</c:f>
              <c:strCache>
                <c:ptCount val="1"/>
                <c:pt idx="0">
                  <c:v>$1,500 to $2,500</c:v>
                </c:pt>
              </c:strCache>
            </c:strRef>
          </c:tx>
          <c:spPr>
            <a:solidFill>
              <a:schemeClr val="accent2">
                <a:lumMod val="60000"/>
                <a:lumOff val="40000"/>
              </a:schemeClr>
            </a:solidFill>
            <a:ln>
              <a:noFill/>
            </a:ln>
            <a:effectLst/>
          </c:spPr>
          <c:invertIfNegative val="0"/>
          <c:cat>
            <c:strRef>
              <c:f>'Fig 3.15'!$B$6:$F$6</c:f>
              <c:strCache>
                <c:ptCount val="5"/>
                <c:pt idx="0">
                  <c:v>2017–18</c:v>
                </c:pt>
                <c:pt idx="1">
                  <c:v>2018–19</c:v>
                </c:pt>
                <c:pt idx="2">
                  <c:v>2019–20</c:v>
                </c:pt>
                <c:pt idx="3">
                  <c:v>2020–21</c:v>
                </c:pt>
                <c:pt idx="4">
                  <c:v>2021–22</c:v>
                </c:pt>
              </c:strCache>
            </c:strRef>
          </c:cat>
          <c:val>
            <c:numRef>
              <c:f>'Fig 3.15'!$B$9:$F$9</c:f>
              <c:numCache>
                <c:formatCode>_(* #,##0_);_(* \(#,##0\);_(* "-"??_);_(@_)</c:formatCode>
                <c:ptCount val="5"/>
                <c:pt idx="0">
                  <c:v>1027</c:v>
                </c:pt>
                <c:pt idx="1">
                  <c:v>1010</c:v>
                </c:pt>
                <c:pt idx="2">
                  <c:v>1259</c:v>
                </c:pt>
                <c:pt idx="3">
                  <c:v>1511</c:v>
                </c:pt>
                <c:pt idx="4">
                  <c:v>1743</c:v>
                </c:pt>
              </c:numCache>
            </c:numRef>
          </c:val>
          <c:extLst>
            <c:ext xmlns:c16="http://schemas.microsoft.com/office/drawing/2014/chart" uri="{C3380CC4-5D6E-409C-BE32-E72D297353CC}">
              <c16:uniqueId val="{00000002-5942-4006-9417-6F5C063924BA}"/>
            </c:ext>
          </c:extLst>
        </c:ser>
        <c:ser>
          <c:idx val="4"/>
          <c:order val="3"/>
          <c:tx>
            <c:strRef>
              <c:f>'Fig 3.15'!$A$10</c:f>
              <c:strCache>
                <c:ptCount val="1"/>
                <c:pt idx="0">
                  <c:v>&gt;$2,500</c:v>
                </c:pt>
              </c:strCache>
            </c:strRef>
          </c:tx>
          <c:spPr>
            <a:solidFill>
              <a:schemeClr val="accent2"/>
            </a:solidFill>
            <a:ln>
              <a:noFill/>
            </a:ln>
            <a:effectLst/>
          </c:spPr>
          <c:invertIfNegative val="0"/>
          <c:cat>
            <c:strRef>
              <c:f>'Fig 3.15'!$B$6:$F$6</c:f>
              <c:strCache>
                <c:ptCount val="5"/>
                <c:pt idx="0">
                  <c:v>2017–18</c:v>
                </c:pt>
                <c:pt idx="1">
                  <c:v>2018–19</c:v>
                </c:pt>
                <c:pt idx="2">
                  <c:v>2019–20</c:v>
                </c:pt>
                <c:pt idx="3">
                  <c:v>2020–21</c:v>
                </c:pt>
                <c:pt idx="4">
                  <c:v>2021–22</c:v>
                </c:pt>
              </c:strCache>
            </c:strRef>
          </c:cat>
          <c:val>
            <c:numRef>
              <c:f>'Fig 3.15'!$B$10:$F$10</c:f>
              <c:numCache>
                <c:formatCode>_(* #,##0_);_(* \(#,##0\);_(* "-"??_);_(@_)</c:formatCode>
                <c:ptCount val="5"/>
                <c:pt idx="0">
                  <c:v>633</c:v>
                </c:pt>
                <c:pt idx="1">
                  <c:v>256</c:v>
                </c:pt>
                <c:pt idx="2">
                  <c:v>1048</c:v>
                </c:pt>
                <c:pt idx="3">
                  <c:v>1377</c:v>
                </c:pt>
                <c:pt idx="4">
                  <c:v>1608</c:v>
                </c:pt>
              </c:numCache>
            </c:numRef>
          </c:val>
          <c:extLst>
            <c:ext xmlns:c16="http://schemas.microsoft.com/office/drawing/2014/chart" uri="{C3380CC4-5D6E-409C-BE32-E72D297353CC}">
              <c16:uniqueId val="{00000003-5942-4006-9417-6F5C063924BA}"/>
            </c:ext>
          </c:extLst>
        </c:ser>
        <c:dLbls>
          <c:showLegendKey val="0"/>
          <c:showVal val="0"/>
          <c:showCatName val="0"/>
          <c:showSerName val="0"/>
          <c:showPercent val="0"/>
          <c:showBubbleSize val="0"/>
        </c:dLbls>
        <c:gapWidth val="1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4.6319324109571833E-3"/>
              <c:y val="0.2281523993174322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majorUnit val="3000"/>
      </c:valAx>
      <c:spPr>
        <a:solidFill>
          <a:schemeClr val="bg1">
            <a:lumMod val="95000"/>
          </a:schemeClr>
        </a:solidFill>
        <a:ln>
          <a:noFill/>
        </a:ln>
        <a:effectLst/>
      </c:spPr>
    </c:plotArea>
    <c:legend>
      <c:legendPos val="b"/>
      <c:layout>
        <c:manualLayout>
          <c:xMode val="edge"/>
          <c:yMode val="edge"/>
          <c:x val="0.12211043567740561"/>
          <c:y val="0.89154134837622911"/>
          <c:w val="0.84367218346411366"/>
          <c:h val="0.108458651623770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20911084744544"/>
          <c:y val="3.7462226948672774E-2"/>
          <c:w val="0.85876262898644518"/>
          <c:h val="0.77864095755355323"/>
        </c:manualLayout>
      </c:layout>
      <c:barChart>
        <c:barDir val="col"/>
        <c:grouping val="clustered"/>
        <c:varyColors val="0"/>
        <c:ser>
          <c:idx val="3"/>
          <c:order val="0"/>
          <c:tx>
            <c:v>&lt;6 months</c:v>
          </c:tx>
          <c:spPr>
            <a:solidFill>
              <a:schemeClr val="accent3">
                <a:lumMod val="20000"/>
                <a:lumOff val="80000"/>
              </a:schemeClr>
            </a:solidFill>
            <a:ln>
              <a:noFill/>
            </a:ln>
            <a:effectLst/>
          </c:spPr>
          <c:invertIfNegative val="0"/>
          <c:cat>
            <c:strLit>
              <c:ptCount val="3"/>
              <c:pt idx="0">
                <c:v>2019–20</c:v>
              </c:pt>
              <c:pt idx="1">
                <c:v>2020–21</c:v>
              </c:pt>
              <c:pt idx="2">
                <c:v>2021–22</c:v>
              </c:pt>
            </c:strLit>
          </c:cat>
          <c:val>
            <c:numLit>
              <c:formatCode>General</c:formatCode>
              <c:ptCount val="3"/>
              <c:pt idx="0">
                <c:v>50624</c:v>
              </c:pt>
              <c:pt idx="1">
                <c:v>30712</c:v>
              </c:pt>
              <c:pt idx="2">
                <c:v>32010</c:v>
              </c:pt>
            </c:numLit>
          </c:val>
          <c:extLst>
            <c:ext xmlns:c16="http://schemas.microsoft.com/office/drawing/2014/chart" uri="{C3380CC4-5D6E-409C-BE32-E72D297353CC}">
              <c16:uniqueId val="{00000000-089D-4429-A9DF-2645E7796971}"/>
            </c:ext>
          </c:extLst>
        </c:ser>
        <c:ser>
          <c:idx val="2"/>
          <c:order val="1"/>
          <c:tx>
            <c:v>6 to 12 months</c:v>
          </c:tx>
          <c:spPr>
            <a:solidFill>
              <a:schemeClr val="accent3">
                <a:lumMod val="40000"/>
                <a:lumOff val="60000"/>
              </a:schemeClr>
            </a:solidFill>
            <a:ln>
              <a:noFill/>
            </a:ln>
            <a:effectLst/>
          </c:spPr>
          <c:invertIfNegative val="0"/>
          <c:cat>
            <c:strLit>
              <c:ptCount val="3"/>
              <c:pt idx="0">
                <c:v>2019–20</c:v>
              </c:pt>
              <c:pt idx="1">
                <c:v>2020–21</c:v>
              </c:pt>
              <c:pt idx="2">
                <c:v>2021–22</c:v>
              </c:pt>
            </c:strLit>
          </c:cat>
          <c:val>
            <c:numLit>
              <c:formatCode>General</c:formatCode>
              <c:ptCount val="3"/>
              <c:pt idx="0">
                <c:v>25772</c:v>
              </c:pt>
              <c:pt idx="1">
                <c:v>20345</c:v>
              </c:pt>
              <c:pt idx="2">
                <c:v>21187</c:v>
              </c:pt>
            </c:numLit>
          </c:val>
          <c:extLst>
            <c:ext xmlns:c16="http://schemas.microsoft.com/office/drawing/2014/chart" uri="{C3380CC4-5D6E-409C-BE32-E72D297353CC}">
              <c16:uniqueId val="{00000001-089D-4429-A9DF-2645E7796971}"/>
            </c:ext>
          </c:extLst>
        </c:ser>
        <c:ser>
          <c:idx val="5"/>
          <c:order val="2"/>
          <c:tx>
            <c:v>12 to 24 months</c:v>
          </c:tx>
          <c:spPr>
            <a:solidFill>
              <a:schemeClr val="accent3">
                <a:lumMod val="60000"/>
                <a:lumOff val="40000"/>
                <a:alpha val="94000"/>
              </a:schemeClr>
            </a:solidFill>
            <a:ln>
              <a:noFill/>
            </a:ln>
            <a:effectLst/>
          </c:spPr>
          <c:invertIfNegative val="0"/>
          <c:cat>
            <c:strLit>
              <c:ptCount val="3"/>
              <c:pt idx="0">
                <c:v>2019–20</c:v>
              </c:pt>
              <c:pt idx="1">
                <c:v>2020–21</c:v>
              </c:pt>
              <c:pt idx="2">
                <c:v>2021–22</c:v>
              </c:pt>
            </c:strLit>
          </c:cat>
          <c:val>
            <c:numLit>
              <c:formatCode>General</c:formatCode>
              <c:ptCount val="3"/>
              <c:pt idx="0">
                <c:v>10529</c:v>
              </c:pt>
              <c:pt idx="1">
                <c:v>11917</c:v>
              </c:pt>
              <c:pt idx="2">
                <c:v>13827</c:v>
              </c:pt>
            </c:numLit>
          </c:val>
          <c:extLst>
            <c:ext xmlns:c16="http://schemas.microsoft.com/office/drawing/2014/chart" uri="{C3380CC4-5D6E-409C-BE32-E72D297353CC}">
              <c16:uniqueId val="{00000002-089D-4429-A9DF-2645E7796971}"/>
            </c:ext>
          </c:extLst>
        </c:ser>
        <c:ser>
          <c:idx val="4"/>
          <c:order val="3"/>
          <c:tx>
            <c:v>&gt;24 months</c:v>
          </c:tx>
          <c:spPr>
            <a:solidFill>
              <a:schemeClr val="accent3"/>
            </a:solidFill>
            <a:ln>
              <a:noFill/>
            </a:ln>
            <a:effectLst/>
          </c:spPr>
          <c:invertIfNegative val="0"/>
          <c:cat>
            <c:strLit>
              <c:ptCount val="3"/>
              <c:pt idx="0">
                <c:v>2019–20</c:v>
              </c:pt>
              <c:pt idx="1">
                <c:v>2020–21</c:v>
              </c:pt>
              <c:pt idx="2">
                <c:v>2021–22</c:v>
              </c:pt>
            </c:strLit>
          </c:cat>
          <c:val>
            <c:numLit>
              <c:formatCode>General</c:formatCode>
              <c:ptCount val="3"/>
              <c:pt idx="0">
                <c:v>2038</c:v>
              </c:pt>
              <c:pt idx="1">
                <c:v>3441</c:v>
              </c:pt>
              <c:pt idx="2">
                <c:v>5458</c:v>
              </c:pt>
            </c:numLit>
          </c:val>
          <c:extLst>
            <c:ext xmlns:c16="http://schemas.microsoft.com/office/drawing/2014/chart" uri="{C3380CC4-5D6E-409C-BE32-E72D297353CC}">
              <c16:uniqueId val="{00000003-089D-4429-A9DF-2645E7796971}"/>
            </c:ext>
          </c:extLst>
        </c:ser>
        <c:dLbls>
          <c:showLegendKey val="0"/>
          <c:showVal val="0"/>
          <c:showCatName val="0"/>
          <c:showSerName val="0"/>
          <c:showPercent val="0"/>
          <c:showBubbleSize val="0"/>
        </c:dLbls>
        <c:gapWidth val="1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ax val="520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2.5551953064690443E-3"/>
              <c:y val="0.2320397145643779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majorUnit val="10000"/>
      </c:valAx>
      <c:spPr>
        <a:solidFill>
          <a:schemeClr val="bg1">
            <a:lumMod val="95000"/>
          </a:schemeClr>
        </a:solidFill>
        <a:ln>
          <a:noFill/>
        </a:ln>
        <a:effectLst/>
      </c:spPr>
    </c:plotArea>
    <c:legend>
      <c:legendPos val="b"/>
      <c:layout>
        <c:manualLayout>
          <c:xMode val="edge"/>
          <c:yMode val="edge"/>
          <c:x val="0.12211043567740561"/>
          <c:y val="0.89154134837622911"/>
          <c:w val="0.84367218346411366"/>
          <c:h val="0.108458651623770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0415265594925"/>
          <c:y val="4.1353233830845777E-2"/>
          <c:w val="0.85926763696379671"/>
          <c:h val="0.78217063384318342"/>
        </c:manualLayout>
      </c:layout>
      <c:barChart>
        <c:barDir val="col"/>
        <c:grouping val="clustered"/>
        <c:varyColors val="0"/>
        <c:ser>
          <c:idx val="3"/>
          <c:order val="0"/>
          <c:tx>
            <c:strRef>
              <c:f>'Fig 3.17'!$A$7</c:f>
              <c:strCache>
                <c:ptCount val="1"/>
                <c:pt idx="0">
                  <c:v>&lt;6 months</c:v>
                </c:pt>
              </c:strCache>
            </c:strRef>
          </c:tx>
          <c:spPr>
            <a:solidFill>
              <a:schemeClr val="accent2">
                <a:alpha val="25000"/>
              </a:schemeClr>
            </a:solidFill>
            <a:ln>
              <a:noFill/>
            </a:ln>
            <a:effectLst/>
          </c:spPr>
          <c:invertIfNegative val="0"/>
          <c:cat>
            <c:strRef>
              <c:f>'Fig 3.17'!$B$6:$D$6</c:f>
              <c:strCache>
                <c:ptCount val="3"/>
                <c:pt idx="0">
                  <c:v>2019–20</c:v>
                </c:pt>
                <c:pt idx="1">
                  <c:v>2020–21</c:v>
                </c:pt>
                <c:pt idx="2">
                  <c:v>2021–22</c:v>
                </c:pt>
              </c:strCache>
            </c:strRef>
          </c:cat>
          <c:val>
            <c:numRef>
              <c:f>'Fig 3.17'!$B$7:$D$7</c:f>
              <c:numCache>
                <c:formatCode>_(* #,##0_);_(* \(#,##0\);_(* "-"??_);_(@_)</c:formatCode>
                <c:ptCount val="3"/>
                <c:pt idx="0">
                  <c:v>9058</c:v>
                </c:pt>
                <c:pt idx="1">
                  <c:v>5950</c:v>
                </c:pt>
                <c:pt idx="2">
                  <c:v>6264</c:v>
                </c:pt>
              </c:numCache>
            </c:numRef>
          </c:val>
          <c:extLst>
            <c:ext xmlns:c16="http://schemas.microsoft.com/office/drawing/2014/chart" uri="{C3380CC4-5D6E-409C-BE32-E72D297353CC}">
              <c16:uniqueId val="{00000000-A2AD-4473-A146-948095E6D4B4}"/>
            </c:ext>
          </c:extLst>
        </c:ser>
        <c:ser>
          <c:idx val="2"/>
          <c:order val="1"/>
          <c:tx>
            <c:strRef>
              <c:f>'Fig 3.17'!$A$8</c:f>
              <c:strCache>
                <c:ptCount val="1"/>
                <c:pt idx="0">
                  <c:v>6 to 12 months</c:v>
                </c:pt>
              </c:strCache>
            </c:strRef>
          </c:tx>
          <c:spPr>
            <a:solidFill>
              <a:schemeClr val="accent2">
                <a:lumMod val="40000"/>
                <a:lumOff val="60000"/>
              </a:schemeClr>
            </a:solidFill>
            <a:ln>
              <a:noFill/>
            </a:ln>
            <a:effectLst/>
          </c:spPr>
          <c:invertIfNegative val="0"/>
          <c:cat>
            <c:strRef>
              <c:f>'Fig 3.17'!$B$6:$D$6</c:f>
              <c:strCache>
                <c:ptCount val="3"/>
                <c:pt idx="0">
                  <c:v>2019–20</c:v>
                </c:pt>
                <c:pt idx="1">
                  <c:v>2020–21</c:v>
                </c:pt>
                <c:pt idx="2">
                  <c:v>2021–22</c:v>
                </c:pt>
              </c:strCache>
            </c:strRef>
          </c:cat>
          <c:val>
            <c:numRef>
              <c:f>'Fig 3.17'!$B$8:$D$8</c:f>
              <c:numCache>
                <c:formatCode>_(* #,##0_);_(* \(#,##0\);_(* "-"??_);_(@_)</c:formatCode>
                <c:ptCount val="3"/>
                <c:pt idx="0">
                  <c:v>5488</c:v>
                </c:pt>
                <c:pt idx="1">
                  <c:v>5081</c:v>
                </c:pt>
                <c:pt idx="2">
                  <c:v>4978</c:v>
                </c:pt>
              </c:numCache>
            </c:numRef>
          </c:val>
          <c:extLst>
            <c:ext xmlns:c16="http://schemas.microsoft.com/office/drawing/2014/chart" uri="{C3380CC4-5D6E-409C-BE32-E72D297353CC}">
              <c16:uniqueId val="{00000001-A2AD-4473-A146-948095E6D4B4}"/>
            </c:ext>
          </c:extLst>
        </c:ser>
        <c:ser>
          <c:idx val="5"/>
          <c:order val="2"/>
          <c:tx>
            <c:strRef>
              <c:f>'Fig 3.17'!$A$9</c:f>
              <c:strCache>
                <c:ptCount val="1"/>
                <c:pt idx="0">
                  <c:v>12 to 24 months</c:v>
                </c:pt>
              </c:strCache>
            </c:strRef>
          </c:tx>
          <c:spPr>
            <a:solidFill>
              <a:schemeClr val="accent2">
                <a:lumMod val="60000"/>
                <a:lumOff val="40000"/>
              </a:schemeClr>
            </a:solidFill>
            <a:ln>
              <a:noFill/>
            </a:ln>
            <a:effectLst/>
          </c:spPr>
          <c:invertIfNegative val="0"/>
          <c:cat>
            <c:strRef>
              <c:f>'Fig 3.17'!$B$6:$D$6</c:f>
              <c:strCache>
                <c:ptCount val="3"/>
                <c:pt idx="0">
                  <c:v>2019–20</c:v>
                </c:pt>
                <c:pt idx="1">
                  <c:v>2020–21</c:v>
                </c:pt>
                <c:pt idx="2">
                  <c:v>2021–22</c:v>
                </c:pt>
              </c:strCache>
            </c:strRef>
          </c:cat>
          <c:val>
            <c:numRef>
              <c:f>'Fig 3.17'!$B$9:$D$9</c:f>
              <c:numCache>
                <c:formatCode>_(* #,##0_);_(* \(#,##0\);_(* "-"??_);_(@_)</c:formatCode>
                <c:ptCount val="3"/>
                <c:pt idx="0">
                  <c:v>2430</c:v>
                </c:pt>
                <c:pt idx="1">
                  <c:v>2945</c:v>
                </c:pt>
                <c:pt idx="2">
                  <c:v>3457</c:v>
                </c:pt>
              </c:numCache>
            </c:numRef>
          </c:val>
          <c:extLst>
            <c:ext xmlns:c16="http://schemas.microsoft.com/office/drawing/2014/chart" uri="{C3380CC4-5D6E-409C-BE32-E72D297353CC}">
              <c16:uniqueId val="{00000002-A2AD-4473-A146-948095E6D4B4}"/>
            </c:ext>
          </c:extLst>
        </c:ser>
        <c:ser>
          <c:idx val="4"/>
          <c:order val="3"/>
          <c:tx>
            <c:strRef>
              <c:f>'Fig 3.17'!$A$10</c:f>
              <c:strCache>
                <c:ptCount val="1"/>
                <c:pt idx="0">
                  <c:v>&gt;24 months</c:v>
                </c:pt>
              </c:strCache>
            </c:strRef>
          </c:tx>
          <c:spPr>
            <a:solidFill>
              <a:schemeClr val="accent2"/>
            </a:solidFill>
            <a:ln>
              <a:noFill/>
            </a:ln>
            <a:effectLst/>
          </c:spPr>
          <c:invertIfNegative val="0"/>
          <c:cat>
            <c:strRef>
              <c:f>'Fig 3.17'!$B$6:$D$6</c:f>
              <c:strCache>
                <c:ptCount val="3"/>
                <c:pt idx="0">
                  <c:v>2019–20</c:v>
                </c:pt>
                <c:pt idx="1">
                  <c:v>2020–21</c:v>
                </c:pt>
                <c:pt idx="2">
                  <c:v>2021–22</c:v>
                </c:pt>
              </c:strCache>
            </c:strRef>
          </c:cat>
          <c:val>
            <c:numRef>
              <c:f>'Fig 3.17'!$B$10:$D$10</c:f>
              <c:numCache>
                <c:formatCode>_(* #,##0_);_(* \(#,##0\);_(* "-"??_);_(@_)</c:formatCode>
                <c:ptCount val="3"/>
                <c:pt idx="0">
                  <c:v>600</c:v>
                </c:pt>
                <c:pt idx="1">
                  <c:v>996</c:v>
                </c:pt>
                <c:pt idx="2">
                  <c:v>1442</c:v>
                </c:pt>
              </c:numCache>
            </c:numRef>
          </c:val>
          <c:extLst>
            <c:ext xmlns:c16="http://schemas.microsoft.com/office/drawing/2014/chart" uri="{C3380CC4-5D6E-409C-BE32-E72D297353CC}">
              <c16:uniqueId val="{00000003-A2AD-4473-A146-948095E6D4B4}"/>
            </c:ext>
          </c:extLst>
        </c:ser>
        <c:dLbls>
          <c:showLegendKey val="0"/>
          <c:showVal val="0"/>
          <c:showCatName val="0"/>
          <c:showSerName val="0"/>
          <c:showPercent val="0"/>
          <c:showBubbleSize val="0"/>
        </c:dLbls>
        <c:gapWidth val="150"/>
        <c:overlap val="-15"/>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6.912497476277004E-3"/>
              <c:y val="0.2320398009950248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majorUnit val="2000"/>
      </c:valAx>
      <c:spPr>
        <a:solidFill>
          <a:schemeClr val="bg1">
            <a:lumMod val="95000"/>
          </a:schemeClr>
        </a:solidFill>
        <a:ln>
          <a:noFill/>
        </a:ln>
        <a:effectLst/>
      </c:spPr>
    </c:plotArea>
    <c:legend>
      <c:legendPos val="b"/>
      <c:layout>
        <c:manualLayout>
          <c:xMode val="edge"/>
          <c:yMode val="edge"/>
          <c:x val="0.12211043567740561"/>
          <c:y val="0.89154134837622911"/>
          <c:w val="0.84367218346411366"/>
          <c:h val="0.108458651623770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1852538040588"/>
          <c:y val="4.1353383458646614E-2"/>
          <c:w val="0.86125332372669106"/>
          <c:h val="0.77747827790182944"/>
        </c:manualLayout>
      </c:layout>
      <c:lineChart>
        <c:grouping val="standard"/>
        <c:varyColors val="0"/>
        <c:ser>
          <c:idx val="3"/>
          <c:order val="0"/>
          <c:tx>
            <c:strRef>
              <c:f>'Fig 3.18'!$A$9</c:f>
              <c:strCache>
                <c:ptCount val="1"/>
                <c:pt idx="0">
                  <c:v>Qld</c:v>
                </c:pt>
              </c:strCache>
            </c:strRef>
          </c:tx>
          <c:spPr>
            <a:ln w="28575" cap="rnd">
              <a:solidFill>
                <a:schemeClr val="accent4"/>
              </a:solidFill>
              <a:round/>
            </a:ln>
            <a:effectLst/>
          </c:spPr>
          <c:marker>
            <c:symbol val="none"/>
          </c:marker>
          <c:cat>
            <c:strRef>
              <c:f>'Fig 3.18'!$B$6:$F$6</c:f>
              <c:strCache>
                <c:ptCount val="5"/>
                <c:pt idx="0">
                  <c:v>2017–18</c:v>
                </c:pt>
                <c:pt idx="1">
                  <c:v>2018–19</c:v>
                </c:pt>
                <c:pt idx="2">
                  <c:v>2019–20</c:v>
                </c:pt>
                <c:pt idx="3">
                  <c:v>2020–21</c:v>
                </c:pt>
                <c:pt idx="4">
                  <c:v>2021–22</c:v>
                </c:pt>
              </c:strCache>
            </c:strRef>
          </c:cat>
          <c:val>
            <c:numRef>
              <c:f>'Fig 3.18'!$B$9:$F$9</c:f>
              <c:numCache>
                <c:formatCode>0.00%</c:formatCode>
                <c:ptCount val="5"/>
                <c:pt idx="0">
                  <c:v>9.4173256976638493E-3</c:v>
                </c:pt>
                <c:pt idx="1">
                  <c:v>9.315506726653185E-3</c:v>
                </c:pt>
                <c:pt idx="2">
                  <c:v>9.2861700209777055E-3</c:v>
                </c:pt>
                <c:pt idx="3">
                  <c:v>8.4457546392156541E-3</c:v>
                </c:pt>
                <c:pt idx="4">
                  <c:v>8.6658843691395405E-3</c:v>
                </c:pt>
              </c:numCache>
            </c:numRef>
          </c:val>
          <c:smooth val="0"/>
          <c:extLst>
            <c:ext xmlns:c16="http://schemas.microsoft.com/office/drawing/2014/chart" uri="{C3380CC4-5D6E-409C-BE32-E72D297353CC}">
              <c16:uniqueId val="{00000002-B7AF-45FD-8E56-AA503D8A115A}"/>
            </c:ext>
          </c:extLst>
        </c:ser>
        <c:ser>
          <c:idx val="2"/>
          <c:order val="1"/>
          <c:tx>
            <c:strRef>
              <c:f>'Fig 3.18'!$A$8</c:f>
              <c:strCache>
                <c:ptCount val="1"/>
                <c:pt idx="0">
                  <c:v>NSW</c:v>
                </c:pt>
              </c:strCache>
            </c:strRef>
          </c:tx>
          <c:spPr>
            <a:ln w="28575" cap="rnd">
              <a:solidFill>
                <a:schemeClr val="accent2"/>
              </a:solidFill>
              <a:round/>
            </a:ln>
            <a:effectLst/>
          </c:spPr>
          <c:marker>
            <c:symbol val="none"/>
          </c:marker>
          <c:cat>
            <c:strRef>
              <c:f>'Fig 3.18'!$B$6:$F$6</c:f>
              <c:strCache>
                <c:ptCount val="5"/>
                <c:pt idx="0">
                  <c:v>2017–18</c:v>
                </c:pt>
                <c:pt idx="1">
                  <c:v>2018–19</c:v>
                </c:pt>
                <c:pt idx="2">
                  <c:v>2019–20</c:v>
                </c:pt>
                <c:pt idx="3">
                  <c:v>2020–21</c:v>
                </c:pt>
                <c:pt idx="4">
                  <c:v>2021–22</c:v>
                </c:pt>
              </c:strCache>
            </c:strRef>
          </c:cat>
          <c:val>
            <c:numRef>
              <c:f>'Fig 3.18'!$B$8:$F$8</c:f>
              <c:numCache>
                <c:formatCode>0.00%</c:formatCode>
                <c:ptCount val="5"/>
                <c:pt idx="0">
                  <c:v>9.7231666940054747E-3</c:v>
                </c:pt>
                <c:pt idx="1">
                  <c:v>1.003818016201647E-2</c:v>
                </c:pt>
                <c:pt idx="2">
                  <c:v>9.8098220413840569E-3</c:v>
                </c:pt>
                <c:pt idx="3">
                  <c:v>8.6319085922461226E-3</c:v>
                </c:pt>
                <c:pt idx="4">
                  <c:v>1.0544211013826885E-2</c:v>
                </c:pt>
              </c:numCache>
            </c:numRef>
          </c:val>
          <c:smooth val="0"/>
          <c:extLst>
            <c:ext xmlns:c16="http://schemas.microsoft.com/office/drawing/2014/chart" uri="{C3380CC4-5D6E-409C-BE32-E72D297353CC}">
              <c16:uniqueId val="{00000001-B7AF-45FD-8E56-AA503D8A115A}"/>
            </c:ext>
          </c:extLst>
        </c:ser>
        <c:ser>
          <c:idx val="1"/>
          <c:order val="2"/>
          <c:tx>
            <c:strRef>
              <c:f>'Fig 3.18'!$A$10</c:f>
              <c:strCache>
                <c:ptCount val="1"/>
                <c:pt idx="0">
                  <c:v>SA</c:v>
                </c:pt>
              </c:strCache>
            </c:strRef>
          </c:tx>
          <c:spPr>
            <a:ln w="28575" cap="rnd">
              <a:solidFill>
                <a:srgbClr val="FFC000"/>
              </a:solidFill>
              <a:round/>
            </a:ln>
            <a:effectLst/>
          </c:spPr>
          <c:marker>
            <c:symbol val="none"/>
          </c:marker>
          <c:cat>
            <c:strRef>
              <c:f>'Fig 3.18'!$B$6:$F$6</c:f>
              <c:strCache>
                <c:ptCount val="5"/>
                <c:pt idx="0">
                  <c:v>2017–18</c:v>
                </c:pt>
                <c:pt idx="1">
                  <c:v>2018–19</c:v>
                </c:pt>
                <c:pt idx="2">
                  <c:v>2019–20</c:v>
                </c:pt>
                <c:pt idx="3">
                  <c:v>2020–21</c:v>
                </c:pt>
                <c:pt idx="4">
                  <c:v>2021–22</c:v>
                </c:pt>
              </c:strCache>
            </c:strRef>
          </c:cat>
          <c:val>
            <c:numRef>
              <c:f>'Fig 3.18'!$B$10:$F$10</c:f>
              <c:numCache>
                <c:formatCode>0.00%</c:formatCode>
                <c:ptCount val="5"/>
                <c:pt idx="0">
                  <c:v>2.0131808153116403E-2</c:v>
                </c:pt>
                <c:pt idx="1">
                  <c:v>2.0510226149283241E-2</c:v>
                </c:pt>
                <c:pt idx="2">
                  <c:v>1.9287901524983778E-2</c:v>
                </c:pt>
                <c:pt idx="3">
                  <c:v>1.6828538192320421E-2</c:v>
                </c:pt>
                <c:pt idx="4">
                  <c:v>1.703990633718613E-2</c:v>
                </c:pt>
              </c:numCache>
            </c:numRef>
          </c:val>
          <c:smooth val="0"/>
          <c:extLst>
            <c:ext xmlns:c16="http://schemas.microsoft.com/office/drawing/2014/chart" uri="{C3380CC4-5D6E-409C-BE32-E72D297353CC}">
              <c16:uniqueId val="{00000003-B7AF-45FD-8E56-AA503D8A115A}"/>
            </c:ext>
          </c:extLst>
        </c:ser>
        <c:ser>
          <c:idx val="4"/>
          <c:order val="3"/>
          <c:tx>
            <c:strRef>
              <c:f>'Fig 3.18'!$A$11</c:f>
              <c:strCache>
                <c:ptCount val="1"/>
                <c:pt idx="0">
                  <c:v>Tas</c:v>
                </c:pt>
              </c:strCache>
            </c:strRef>
          </c:tx>
          <c:spPr>
            <a:ln w="28575" cap="rnd">
              <a:solidFill>
                <a:schemeClr val="accent3"/>
              </a:solidFill>
              <a:round/>
            </a:ln>
            <a:effectLst/>
          </c:spPr>
          <c:marker>
            <c:symbol val="none"/>
          </c:marker>
          <c:cat>
            <c:strRef>
              <c:f>'Fig 3.18'!$B$6:$F$6</c:f>
              <c:strCache>
                <c:ptCount val="5"/>
                <c:pt idx="0">
                  <c:v>2017–18</c:v>
                </c:pt>
                <c:pt idx="1">
                  <c:v>2018–19</c:v>
                </c:pt>
                <c:pt idx="2">
                  <c:v>2019–20</c:v>
                </c:pt>
                <c:pt idx="3">
                  <c:v>2020–21</c:v>
                </c:pt>
                <c:pt idx="4">
                  <c:v>2021–22</c:v>
                </c:pt>
              </c:strCache>
            </c:strRef>
          </c:cat>
          <c:val>
            <c:numRef>
              <c:f>'Fig 3.18'!$B$11:$F$11</c:f>
              <c:numCache>
                <c:formatCode>0.00%</c:formatCode>
                <c:ptCount val="5"/>
                <c:pt idx="0">
                  <c:v>1.3482633488854329E-2</c:v>
                </c:pt>
                <c:pt idx="1">
                  <c:v>1.6674684648690079E-2</c:v>
                </c:pt>
                <c:pt idx="2">
                  <c:v>1.9966561635907657E-2</c:v>
                </c:pt>
                <c:pt idx="3">
                  <c:v>1.7979854281960424E-2</c:v>
                </c:pt>
                <c:pt idx="4">
                  <c:v>1.6762884889332603E-2</c:v>
                </c:pt>
              </c:numCache>
            </c:numRef>
          </c:val>
          <c:smooth val="0"/>
          <c:extLst>
            <c:ext xmlns:c16="http://schemas.microsoft.com/office/drawing/2014/chart" uri="{C3380CC4-5D6E-409C-BE32-E72D297353CC}">
              <c16:uniqueId val="{00000004-B7AF-45FD-8E56-AA503D8A115A}"/>
            </c:ext>
          </c:extLst>
        </c:ser>
        <c:ser>
          <c:idx val="5"/>
          <c:order val="4"/>
          <c:tx>
            <c:strRef>
              <c:f>'Fig 3.18'!$A$7</c:f>
              <c:strCache>
                <c:ptCount val="1"/>
                <c:pt idx="0">
                  <c:v>ACT</c:v>
                </c:pt>
              </c:strCache>
            </c:strRef>
          </c:tx>
          <c:spPr>
            <a:ln w="28575" cap="rnd">
              <a:solidFill>
                <a:srgbClr val="D2147D"/>
              </a:solidFill>
              <a:round/>
            </a:ln>
            <a:effectLst/>
          </c:spPr>
          <c:marker>
            <c:symbol val="none"/>
          </c:marker>
          <c:cat>
            <c:strRef>
              <c:f>'Fig 3.18'!$B$6:$F$6</c:f>
              <c:strCache>
                <c:ptCount val="5"/>
                <c:pt idx="0">
                  <c:v>2017–18</c:v>
                </c:pt>
                <c:pt idx="1">
                  <c:v>2018–19</c:v>
                </c:pt>
                <c:pt idx="2">
                  <c:v>2019–20</c:v>
                </c:pt>
                <c:pt idx="3">
                  <c:v>2020–21</c:v>
                </c:pt>
                <c:pt idx="4">
                  <c:v>2021–22</c:v>
                </c:pt>
              </c:strCache>
            </c:strRef>
          </c:cat>
          <c:val>
            <c:numRef>
              <c:f>'Fig 3.18'!$B$7:$F$7</c:f>
              <c:numCache>
                <c:formatCode>0.00%</c:formatCode>
                <c:ptCount val="5"/>
                <c:pt idx="0">
                  <c:v>5.7361043308459449E-3</c:v>
                </c:pt>
                <c:pt idx="1">
                  <c:v>7.5770063719610972E-3</c:v>
                </c:pt>
                <c:pt idx="2">
                  <c:v>7.2608428771297273E-3</c:v>
                </c:pt>
                <c:pt idx="3">
                  <c:v>7.8003288321069515E-3</c:v>
                </c:pt>
                <c:pt idx="4">
                  <c:v>9.5999238353150253E-3</c:v>
                </c:pt>
              </c:numCache>
            </c:numRef>
          </c:val>
          <c:smooth val="0"/>
          <c:extLst>
            <c:ext xmlns:c16="http://schemas.microsoft.com/office/drawing/2014/chart" uri="{C3380CC4-5D6E-409C-BE32-E72D297353CC}">
              <c16:uniqueId val="{00000000-B7AF-45FD-8E56-AA503D8A115A}"/>
            </c:ext>
          </c:extLst>
        </c:ser>
        <c:ser>
          <c:idx val="0"/>
          <c:order val="5"/>
          <c:tx>
            <c:strRef>
              <c:f>'Fig 3.18'!$A$12</c:f>
              <c:strCache>
                <c:ptCount val="1"/>
                <c:pt idx="0">
                  <c:v>Overall</c:v>
                </c:pt>
              </c:strCache>
            </c:strRef>
          </c:tx>
          <c:spPr>
            <a:ln w="28575" cap="rnd">
              <a:solidFill>
                <a:schemeClr val="accent1"/>
              </a:solidFill>
              <a:prstDash val="sysDot"/>
              <a:round/>
            </a:ln>
            <a:effectLst/>
          </c:spPr>
          <c:marker>
            <c:symbol val="none"/>
          </c:marker>
          <c:cat>
            <c:strRef>
              <c:f>'Fig 3.18'!$B$6:$F$6</c:f>
              <c:strCache>
                <c:ptCount val="5"/>
                <c:pt idx="0">
                  <c:v>2017–18</c:v>
                </c:pt>
                <c:pt idx="1">
                  <c:v>2018–19</c:v>
                </c:pt>
                <c:pt idx="2">
                  <c:v>2019–20</c:v>
                </c:pt>
                <c:pt idx="3">
                  <c:v>2020–21</c:v>
                </c:pt>
                <c:pt idx="4">
                  <c:v>2021–22</c:v>
                </c:pt>
              </c:strCache>
            </c:strRef>
          </c:cat>
          <c:val>
            <c:numRef>
              <c:f>'Fig 3.18'!$B$12:$F$12</c:f>
              <c:numCache>
                <c:formatCode>0.00%</c:formatCode>
                <c:ptCount val="5"/>
                <c:pt idx="0">
                  <c:v>1.0935036517539697E-2</c:v>
                </c:pt>
                <c:pt idx="1">
                  <c:v>1.1263847075081469E-2</c:v>
                </c:pt>
                <c:pt idx="2">
                  <c:v>1.1099222314307097E-2</c:v>
                </c:pt>
                <c:pt idx="3">
                  <c:v>9.8840969375434042E-3</c:v>
                </c:pt>
                <c:pt idx="4">
                  <c:v>1.0934176882009044E-2</c:v>
                </c:pt>
              </c:numCache>
            </c:numRef>
          </c:val>
          <c:smooth val="0"/>
          <c:extLst>
            <c:ext xmlns:c16="http://schemas.microsoft.com/office/drawing/2014/chart" uri="{C3380CC4-5D6E-409C-BE32-E72D297353CC}">
              <c16:uniqueId val="{00000005-B7AF-45FD-8E56-AA503D8A115A}"/>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556946407340111E-3"/>
              <c:y val="0.237126060996761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1">
            <a:lumMod val="9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48178909143206"/>
          <c:y val="4.1353383458646614E-2"/>
          <c:w val="0.85648977097040957"/>
          <c:h val="0.77747827790182944"/>
        </c:manualLayout>
      </c:layout>
      <c:lineChart>
        <c:grouping val="standard"/>
        <c:varyColors val="0"/>
        <c:ser>
          <c:idx val="1"/>
          <c:order val="0"/>
          <c:tx>
            <c:strRef>
              <c:f>'Fig 3.19'!$A$9</c:f>
              <c:strCache>
                <c:ptCount val="1"/>
                <c:pt idx="0">
                  <c:v>Qld</c:v>
                </c:pt>
              </c:strCache>
            </c:strRef>
          </c:tx>
          <c:spPr>
            <a:ln w="28575" cap="rnd">
              <a:solidFill>
                <a:schemeClr val="accent4"/>
              </a:solidFill>
              <a:round/>
            </a:ln>
            <a:effectLst/>
          </c:spPr>
          <c:marker>
            <c:symbol val="none"/>
          </c:marker>
          <c:cat>
            <c:strRef>
              <c:f>'Fig 3.19'!$B$6:$F$6</c:f>
              <c:strCache>
                <c:ptCount val="5"/>
                <c:pt idx="0">
                  <c:v>2017–18</c:v>
                </c:pt>
                <c:pt idx="1">
                  <c:v>2018–19</c:v>
                </c:pt>
                <c:pt idx="2">
                  <c:v>2019–20</c:v>
                </c:pt>
                <c:pt idx="3">
                  <c:v>2020–21</c:v>
                </c:pt>
                <c:pt idx="4">
                  <c:v>2021–22</c:v>
                </c:pt>
              </c:strCache>
            </c:strRef>
          </c:cat>
          <c:val>
            <c:numRef>
              <c:f>'Fig 3.19'!$B$9:$F$9</c:f>
              <c:numCache>
                <c:formatCode>0.00%</c:formatCode>
                <c:ptCount val="5"/>
                <c:pt idx="0">
                  <c:v>5.9223085928847919E-3</c:v>
                </c:pt>
                <c:pt idx="1">
                  <c:v>5.3979591836734696E-3</c:v>
                </c:pt>
                <c:pt idx="2">
                  <c:v>5.1859035884241787E-3</c:v>
                </c:pt>
                <c:pt idx="3">
                  <c:v>4.6530906291787763E-3</c:v>
                </c:pt>
                <c:pt idx="4">
                  <c:v>5.8977528199238936E-3</c:v>
                </c:pt>
              </c:numCache>
            </c:numRef>
          </c:val>
          <c:smooth val="0"/>
          <c:extLst>
            <c:ext xmlns:c16="http://schemas.microsoft.com/office/drawing/2014/chart" uri="{C3380CC4-5D6E-409C-BE32-E72D297353CC}">
              <c16:uniqueId val="{00000002-1D77-4D7E-8072-9DA7A59E2650}"/>
            </c:ext>
          </c:extLst>
        </c:ser>
        <c:ser>
          <c:idx val="2"/>
          <c:order val="1"/>
          <c:tx>
            <c:strRef>
              <c:f>'Fig 3.19'!$A$8</c:f>
              <c:strCache>
                <c:ptCount val="1"/>
                <c:pt idx="0">
                  <c:v>NSW</c:v>
                </c:pt>
              </c:strCache>
            </c:strRef>
          </c:tx>
          <c:spPr>
            <a:ln w="28575" cap="rnd">
              <a:solidFill>
                <a:schemeClr val="accent2"/>
              </a:solidFill>
              <a:round/>
            </a:ln>
            <a:effectLst/>
          </c:spPr>
          <c:marker>
            <c:symbol val="none"/>
          </c:marker>
          <c:cat>
            <c:strRef>
              <c:f>'Fig 3.19'!$B$6:$F$6</c:f>
              <c:strCache>
                <c:ptCount val="5"/>
                <c:pt idx="0">
                  <c:v>2017–18</c:v>
                </c:pt>
                <c:pt idx="1">
                  <c:v>2018–19</c:v>
                </c:pt>
                <c:pt idx="2">
                  <c:v>2019–20</c:v>
                </c:pt>
                <c:pt idx="3">
                  <c:v>2020–21</c:v>
                </c:pt>
                <c:pt idx="4">
                  <c:v>2021–22</c:v>
                </c:pt>
              </c:strCache>
            </c:strRef>
          </c:cat>
          <c:val>
            <c:numRef>
              <c:f>'Fig 3.19'!$B$8:$F$8</c:f>
              <c:numCache>
                <c:formatCode>0.00%</c:formatCode>
                <c:ptCount val="5"/>
                <c:pt idx="0">
                  <c:v>4.7267759968963813E-3</c:v>
                </c:pt>
                <c:pt idx="1">
                  <c:v>4.7607751567990556E-3</c:v>
                </c:pt>
                <c:pt idx="2">
                  <c:v>5.1265166927174487E-3</c:v>
                </c:pt>
                <c:pt idx="3">
                  <c:v>4.6228044239623785E-3</c:v>
                </c:pt>
                <c:pt idx="4">
                  <c:v>5.463686727898532E-3</c:v>
                </c:pt>
              </c:numCache>
            </c:numRef>
          </c:val>
          <c:smooth val="0"/>
          <c:extLst>
            <c:ext xmlns:c16="http://schemas.microsoft.com/office/drawing/2014/chart" uri="{C3380CC4-5D6E-409C-BE32-E72D297353CC}">
              <c16:uniqueId val="{00000001-1D77-4D7E-8072-9DA7A59E2650}"/>
            </c:ext>
          </c:extLst>
        </c:ser>
        <c:ser>
          <c:idx val="4"/>
          <c:order val="2"/>
          <c:tx>
            <c:strRef>
              <c:f>'Fig 3.19'!$A$10</c:f>
              <c:strCache>
                <c:ptCount val="1"/>
                <c:pt idx="0">
                  <c:v>SA</c:v>
                </c:pt>
              </c:strCache>
            </c:strRef>
          </c:tx>
          <c:spPr>
            <a:ln w="28575" cap="rnd">
              <a:solidFill>
                <a:srgbClr val="FFC000"/>
              </a:solidFill>
              <a:round/>
            </a:ln>
            <a:effectLst/>
          </c:spPr>
          <c:marker>
            <c:symbol val="none"/>
          </c:marker>
          <c:cat>
            <c:strRef>
              <c:f>'Fig 3.19'!$B$6:$F$6</c:f>
              <c:strCache>
                <c:ptCount val="5"/>
                <c:pt idx="0">
                  <c:v>2017–18</c:v>
                </c:pt>
                <c:pt idx="1">
                  <c:v>2018–19</c:v>
                </c:pt>
                <c:pt idx="2">
                  <c:v>2019–20</c:v>
                </c:pt>
                <c:pt idx="3">
                  <c:v>2020–21</c:v>
                </c:pt>
                <c:pt idx="4">
                  <c:v>2021–22</c:v>
                </c:pt>
              </c:strCache>
            </c:strRef>
          </c:cat>
          <c:val>
            <c:numRef>
              <c:f>'Fig 3.19'!$B$10:$F$10</c:f>
              <c:numCache>
                <c:formatCode>0.00%</c:formatCode>
                <c:ptCount val="5"/>
                <c:pt idx="0">
                  <c:v>1.3187102599796833E-2</c:v>
                </c:pt>
                <c:pt idx="1">
                  <c:v>1.2244869738370485E-2</c:v>
                </c:pt>
                <c:pt idx="2">
                  <c:v>1.2380341436309344E-2</c:v>
                </c:pt>
                <c:pt idx="3">
                  <c:v>1.138691663787242E-2</c:v>
                </c:pt>
                <c:pt idx="4">
                  <c:v>1.3056662239929172E-2</c:v>
                </c:pt>
              </c:numCache>
            </c:numRef>
          </c:val>
          <c:smooth val="0"/>
          <c:extLst>
            <c:ext xmlns:c16="http://schemas.microsoft.com/office/drawing/2014/chart" uri="{C3380CC4-5D6E-409C-BE32-E72D297353CC}">
              <c16:uniqueId val="{00000003-1D77-4D7E-8072-9DA7A59E2650}"/>
            </c:ext>
          </c:extLst>
        </c:ser>
        <c:ser>
          <c:idx val="3"/>
          <c:order val="3"/>
          <c:tx>
            <c:strRef>
              <c:f>'Fig 3.19'!$A$7</c:f>
              <c:strCache>
                <c:ptCount val="1"/>
                <c:pt idx="0">
                  <c:v>ACT</c:v>
                </c:pt>
              </c:strCache>
            </c:strRef>
          </c:tx>
          <c:spPr>
            <a:ln w="28575" cap="rnd">
              <a:solidFill>
                <a:srgbClr val="D2147D"/>
              </a:solidFill>
              <a:round/>
            </a:ln>
            <a:effectLst/>
          </c:spPr>
          <c:marker>
            <c:symbol val="none"/>
          </c:marker>
          <c:cat>
            <c:strRef>
              <c:f>'Fig 3.19'!$B$6:$F$6</c:f>
              <c:strCache>
                <c:ptCount val="5"/>
                <c:pt idx="0">
                  <c:v>2017–18</c:v>
                </c:pt>
                <c:pt idx="1">
                  <c:v>2018–19</c:v>
                </c:pt>
                <c:pt idx="2">
                  <c:v>2019–20</c:v>
                </c:pt>
                <c:pt idx="3">
                  <c:v>2020–21</c:v>
                </c:pt>
                <c:pt idx="4">
                  <c:v>2021–22</c:v>
                </c:pt>
              </c:strCache>
            </c:strRef>
          </c:cat>
          <c:val>
            <c:numRef>
              <c:f>'Fig 3.19'!$B$7:$F$7</c:f>
              <c:numCache>
                <c:formatCode>0.00%</c:formatCode>
                <c:ptCount val="5"/>
                <c:pt idx="0">
                  <c:v>5.2325868395504587E-3</c:v>
                </c:pt>
                <c:pt idx="1">
                  <c:v>6.0750110784353224E-3</c:v>
                </c:pt>
                <c:pt idx="2">
                  <c:v>5.5909339635360081E-3</c:v>
                </c:pt>
                <c:pt idx="3">
                  <c:v>5.8471303722464549E-3</c:v>
                </c:pt>
                <c:pt idx="4">
                  <c:v>7.2136563876651983E-3</c:v>
                </c:pt>
              </c:numCache>
            </c:numRef>
          </c:val>
          <c:smooth val="0"/>
          <c:extLst>
            <c:ext xmlns:c16="http://schemas.microsoft.com/office/drawing/2014/chart" uri="{C3380CC4-5D6E-409C-BE32-E72D297353CC}">
              <c16:uniqueId val="{00000000-1D77-4D7E-8072-9DA7A59E2650}"/>
            </c:ext>
          </c:extLst>
        </c:ser>
        <c:ser>
          <c:idx val="5"/>
          <c:order val="4"/>
          <c:tx>
            <c:strRef>
              <c:f>'Fig 3.19'!$A$11</c:f>
              <c:strCache>
                <c:ptCount val="1"/>
                <c:pt idx="0">
                  <c:v>Overall</c:v>
                </c:pt>
              </c:strCache>
            </c:strRef>
          </c:tx>
          <c:spPr>
            <a:ln w="28575" cap="rnd">
              <a:solidFill>
                <a:schemeClr val="tx1"/>
              </a:solidFill>
              <a:prstDash val="sysDot"/>
              <a:round/>
            </a:ln>
            <a:effectLst/>
          </c:spPr>
          <c:marker>
            <c:symbol val="none"/>
          </c:marker>
          <c:cat>
            <c:strRef>
              <c:f>'Fig 3.19'!$B$6:$F$6</c:f>
              <c:strCache>
                <c:ptCount val="5"/>
                <c:pt idx="0">
                  <c:v>2017–18</c:v>
                </c:pt>
                <c:pt idx="1">
                  <c:v>2018–19</c:v>
                </c:pt>
                <c:pt idx="2">
                  <c:v>2019–20</c:v>
                </c:pt>
                <c:pt idx="3">
                  <c:v>2020–21</c:v>
                </c:pt>
                <c:pt idx="4">
                  <c:v>2021–22</c:v>
                </c:pt>
              </c:strCache>
            </c:strRef>
          </c:cat>
          <c:val>
            <c:numRef>
              <c:f>'Fig 3.19'!$B$11:$F$11</c:f>
              <c:numCache>
                <c:formatCode>0.00%</c:formatCode>
                <c:ptCount val="5"/>
                <c:pt idx="0">
                  <c:v>6.5933126412732633E-3</c:v>
                </c:pt>
                <c:pt idx="1">
                  <c:v>6.4023833879789539E-3</c:v>
                </c:pt>
                <c:pt idx="2">
                  <c:v>6.6111410438581845E-3</c:v>
                </c:pt>
                <c:pt idx="3">
                  <c:v>6.0477320224936945E-3</c:v>
                </c:pt>
                <c:pt idx="4">
                  <c:v>7.1167130335988722E-3</c:v>
                </c:pt>
              </c:numCache>
            </c:numRef>
          </c:val>
          <c:smooth val="0"/>
          <c:extLst>
            <c:ext xmlns:c16="http://schemas.microsoft.com/office/drawing/2014/chart" uri="{C3380CC4-5D6E-409C-BE32-E72D297353CC}">
              <c16:uniqueId val="{00000004-1D77-4D7E-8072-9DA7A59E2650}"/>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63532288839322E-3"/>
              <c:y val="0.2452824655269433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solidFill>
        <a:ln>
          <a:solidFill>
            <a:schemeClr val="bg1">
              <a:lumMod val="95000"/>
            </a:schemeClr>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2014993223887"/>
          <c:y val="3.5714285714285712E-2"/>
          <c:w val="0.86111831609284128"/>
          <c:h val="0.63243407074115732"/>
        </c:manualLayout>
      </c:layout>
      <c:lineChart>
        <c:grouping val="standard"/>
        <c:varyColors val="0"/>
        <c:ser>
          <c:idx val="0"/>
          <c:order val="0"/>
          <c:tx>
            <c:strRef>
              <c:f>'Fig 3.20'!$C$6</c:f>
              <c:strCache>
                <c:ptCount val="1"/>
                <c:pt idx="0">
                  <c:v>Average debt on entry to hardship</c:v>
                </c:pt>
              </c:strCache>
            </c:strRef>
          </c:tx>
          <c:spPr>
            <a:ln w="28575" cap="rnd">
              <a:solidFill>
                <a:schemeClr val="accent3">
                  <a:lumMod val="60000"/>
                  <a:lumOff val="40000"/>
                </a:schemeClr>
              </a:solidFill>
              <a:round/>
            </a:ln>
            <a:effectLst/>
          </c:spPr>
          <c:marker>
            <c:symbol val="none"/>
          </c:marker>
          <c:cat>
            <c:multiLvlStrRef>
              <c:f>'Fig 3.20'!$A$7:$B$41</c:f>
              <c:multiLvlStrCache>
                <c:ptCount val="35"/>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Qld</c:v>
                  </c:pt>
                  <c:pt idx="5">
                    <c:v> </c:v>
                  </c:pt>
                  <c:pt idx="6">
                    <c:v>NSW</c:v>
                  </c:pt>
                  <c:pt idx="11">
                    <c:v> </c:v>
                  </c:pt>
                  <c:pt idx="12">
                    <c:v>ACT</c:v>
                  </c:pt>
                  <c:pt idx="17">
                    <c:v> </c:v>
                  </c:pt>
                  <c:pt idx="18">
                    <c:v>SA</c:v>
                  </c:pt>
                  <c:pt idx="23">
                    <c:v> </c:v>
                  </c:pt>
                  <c:pt idx="24">
                    <c:v>Tas</c:v>
                  </c:pt>
                  <c:pt idx="29">
                    <c:v> </c:v>
                  </c:pt>
                  <c:pt idx="30">
                    <c:v>Overall</c:v>
                  </c:pt>
                </c:lvl>
              </c:multiLvlStrCache>
            </c:multiLvlStrRef>
          </c:cat>
          <c:val>
            <c:numRef>
              <c:f>'Fig 3.20'!$C$7:$C$41</c:f>
              <c:numCache>
                <c:formatCode>_("$"* #,##0_);_("$"* \(#,##0\);_("$"* "-"??_);_(@_)</c:formatCode>
                <c:ptCount val="35"/>
                <c:pt idx="0">
                  <c:v>889.61565315315306</c:v>
                </c:pt>
                <c:pt idx="1">
                  <c:v>863.68191734128675</c:v>
                </c:pt>
                <c:pt idx="2">
                  <c:v>931.70356985871263</c:v>
                </c:pt>
                <c:pt idx="3">
                  <c:v>1080.2875715740638</c:v>
                </c:pt>
                <c:pt idx="4">
                  <c:v>1122.7933831846858</c:v>
                </c:pt>
                <c:pt idx="6">
                  <c:v>1034.0192206898812</c:v>
                </c:pt>
                <c:pt idx="7">
                  <c:v>1169.0535142600008</c:v>
                </c:pt>
                <c:pt idx="8">
                  <c:v>1197.3410271744183</c:v>
                </c:pt>
                <c:pt idx="9">
                  <c:v>1493.1437002049108</c:v>
                </c:pt>
                <c:pt idx="10">
                  <c:v>1558.3237723012646</c:v>
                </c:pt>
                <c:pt idx="12">
                  <c:v>1617.3341843971632</c:v>
                </c:pt>
                <c:pt idx="13">
                  <c:v>1484.9708177044263</c:v>
                </c:pt>
                <c:pt idx="14">
                  <c:v>1885.7126275704495</c:v>
                </c:pt>
                <c:pt idx="15">
                  <c:v>1805.9213268832066</c:v>
                </c:pt>
                <c:pt idx="16">
                  <c:v>1740.0418622589532</c:v>
                </c:pt>
                <c:pt idx="18">
                  <c:v>1547.8919103150567</c:v>
                </c:pt>
                <c:pt idx="19">
                  <c:v>1632.4204600514654</c:v>
                </c:pt>
                <c:pt idx="20">
                  <c:v>1883.8252878170586</c:v>
                </c:pt>
                <c:pt idx="21">
                  <c:v>2083.7021243947866</c:v>
                </c:pt>
                <c:pt idx="22">
                  <c:v>2184.9585059994147</c:v>
                </c:pt>
                <c:pt idx="24">
                  <c:v>1605</c:v>
                </c:pt>
                <c:pt idx="25">
                  <c:v>1605</c:v>
                </c:pt>
                <c:pt idx="26">
                  <c:v>1526.1545893719806</c:v>
                </c:pt>
                <c:pt idx="27">
                  <c:v>2608.6642958370239</c:v>
                </c:pt>
                <c:pt idx="28">
                  <c:v>3661.8959698681733</c:v>
                </c:pt>
                <c:pt idx="30">
                  <c:v>1145.9374420460149</c:v>
                </c:pt>
                <c:pt idx="31">
                  <c:v>1222.3090921152655</c:v>
                </c:pt>
                <c:pt idx="32">
                  <c:v>1305.8446818144398</c:v>
                </c:pt>
                <c:pt idx="33">
                  <c:v>1586.1010741781179</c:v>
                </c:pt>
                <c:pt idx="34">
                  <c:v>1691.8829522864173</c:v>
                </c:pt>
              </c:numCache>
            </c:numRef>
          </c:val>
          <c:smooth val="0"/>
          <c:extLst>
            <c:ext xmlns:c16="http://schemas.microsoft.com/office/drawing/2014/chart" uri="{C3380CC4-5D6E-409C-BE32-E72D297353CC}">
              <c16:uniqueId val="{00000000-7B65-48D5-BAC7-686360D8E29D}"/>
            </c:ext>
          </c:extLst>
        </c:ser>
        <c:ser>
          <c:idx val="1"/>
          <c:order val="1"/>
          <c:tx>
            <c:strRef>
              <c:f>'Fig 3.20'!$D$6</c:f>
              <c:strCache>
                <c:ptCount val="1"/>
                <c:pt idx="0">
                  <c:v>Average hardship debt</c:v>
                </c:pt>
              </c:strCache>
            </c:strRef>
          </c:tx>
          <c:spPr>
            <a:ln w="28575" cap="rnd">
              <a:solidFill>
                <a:schemeClr val="accent3"/>
              </a:solidFill>
              <a:round/>
            </a:ln>
            <a:effectLst/>
          </c:spPr>
          <c:marker>
            <c:symbol val="none"/>
          </c:marker>
          <c:cat>
            <c:multiLvlStrRef>
              <c:f>'Fig 3.20'!$A$7:$B$41</c:f>
              <c:multiLvlStrCache>
                <c:ptCount val="35"/>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Qld</c:v>
                  </c:pt>
                  <c:pt idx="5">
                    <c:v> </c:v>
                  </c:pt>
                  <c:pt idx="6">
                    <c:v>NSW</c:v>
                  </c:pt>
                  <c:pt idx="11">
                    <c:v> </c:v>
                  </c:pt>
                  <c:pt idx="12">
                    <c:v>ACT</c:v>
                  </c:pt>
                  <c:pt idx="17">
                    <c:v> </c:v>
                  </c:pt>
                  <c:pt idx="18">
                    <c:v>SA</c:v>
                  </c:pt>
                  <c:pt idx="23">
                    <c:v> </c:v>
                  </c:pt>
                  <c:pt idx="24">
                    <c:v>Tas</c:v>
                  </c:pt>
                  <c:pt idx="29">
                    <c:v> </c:v>
                  </c:pt>
                  <c:pt idx="30">
                    <c:v>Overall</c:v>
                  </c:pt>
                </c:lvl>
              </c:multiLvlStrCache>
            </c:multiLvlStrRef>
          </c:cat>
          <c:val>
            <c:numRef>
              <c:f>'Fig 3.20'!$D$7:$D$41</c:f>
              <c:numCache>
                <c:formatCode>_("$"* #,##0_);_("$"* \(#,##0\);_("$"* "-"??_);_(@_)</c:formatCode>
                <c:ptCount val="35"/>
                <c:pt idx="0">
                  <c:v>918.59827595452612</c:v>
                </c:pt>
                <c:pt idx="1">
                  <c:v>955.55468736685145</c:v>
                </c:pt>
                <c:pt idx="2">
                  <c:v>1041.9262553636843</c:v>
                </c:pt>
                <c:pt idx="3">
                  <c:v>1239.2982245105802</c:v>
                </c:pt>
                <c:pt idx="4">
                  <c:v>1273.6446959973896</c:v>
                </c:pt>
                <c:pt idx="6">
                  <c:v>916.11756641661498</c:v>
                </c:pt>
                <c:pt idx="7">
                  <c:v>1212.2417372684108</c:v>
                </c:pt>
                <c:pt idx="8">
                  <c:v>1274.0118058438936</c:v>
                </c:pt>
                <c:pt idx="9">
                  <c:v>1629.7660150036477</c:v>
                </c:pt>
                <c:pt idx="10">
                  <c:v>1707.0342581300811</c:v>
                </c:pt>
                <c:pt idx="12">
                  <c:v>940.22002026342454</c:v>
                </c:pt>
                <c:pt idx="13">
                  <c:v>1603.2320330082521</c:v>
                </c:pt>
                <c:pt idx="14">
                  <c:v>1542.5444249809593</c:v>
                </c:pt>
                <c:pt idx="15">
                  <c:v>1579.7261161022805</c:v>
                </c:pt>
                <c:pt idx="16">
                  <c:v>1467.9960661157024</c:v>
                </c:pt>
                <c:pt idx="18">
                  <c:v>1694.2827214741319</c:v>
                </c:pt>
                <c:pt idx="19">
                  <c:v>1862.6531939998745</c:v>
                </c:pt>
                <c:pt idx="20">
                  <c:v>1970.4965389670131</c:v>
                </c:pt>
                <c:pt idx="21">
                  <c:v>2438.4934510242083</c:v>
                </c:pt>
                <c:pt idx="22">
                  <c:v>2424.4340400936494</c:v>
                </c:pt>
                <c:pt idx="24">
                  <c:v>1304</c:v>
                </c:pt>
                <c:pt idx="25">
                  <c:v>1328</c:v>
                </c:pt>
                <c:pt idx="26">
                  <c:v>1623.9425362318839</c:v>
                </c:pt>
                <c:pt idx="27">
                  <c:v>2171.0596988485386</c:v>
                </c:pt>
                <c:pt idx="28">
                  <c:v>2511.2104731638419</c:v>
                </c:pt>
                <c:pt idx="30">
                  <c:v>1110.6363315635247</c:v>
                </c:pt>
                <c:pt idx="31">
                  <c:v>1302.6030260521047</c:v>
                </c:pt>
                <c:pt idx="32">
                  <c:v>1387.2769329875691</c:v>
                </c:pt>
                <c:pt idx="33">
                  <c:v>1725.8576199225574</c:v>
                </c:pt>
                <c:pt idx="34">
                  <c:v>1772.5542857919852</c:v>
                </c:pt>
              </c:numCache>
            </c:numRef>
          </c:val>
          <c:smooth val="0"/>
          <c:extLst>
            <c:ext xmlns:c16="http://schemas.microsoft.com/office/drawing/2014/chart" uri="{C3380CC4-5D6E-409C-BE32-E72D297353CC}">
              <c16:uniqueId val="{00000001-7B65-48D5-BAC7-686360D8E29D}"/>
            </c:ext>
          </c:extLst>
        </c:ser>
        <c:dLbls>
          <c:showLegendKey val="0"/>
          <c:showVal val="0"/>
          <c:showCatName val="0"/>
          <c:showSerName val="0"/>
          <c:showPercent val="0"/>
          <c:showBubbleSize val="0"/>
        </c:dLbls>
        <c:smooth val="0"/>
        <c:axId val="1217198408"/>
        <c:axId val="1217198736"/>
      </c:lineChart>
      <c:catAx>
        <c:axId val="121719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736"/>
        <c:crosses val="autoZero"/>
        <c:auto val="1"/>
        <c:lblAlgn val="ctr"/>
        <c:lblOffset val="100"/>
        <c:noMultiLvlLbl val="0"/>
      </c:catAx>
      <c:valAx>
        <c:axId val="121719873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Average debt</a:t>
                </a:r>
              </a:p>
            </c:rich>
          </c:tx>
          <c:layout>
            <c:manualLayout>
              <c:xMode val="edge"/>
              <c:yMode val="edge"/>
              <c:x val="4.1658744820906495E-3"/>
              <c:y val="0.2360909119427800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408"/>
        <c:crosses val="autoZero"/>
        <c:crossBetween val="between"/>
      </c:valAx>
      <c:spPr>
        <a:solidFill>
          <a:schemeClr val="bg1">
            <a:lumMod val="9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1673666892898"/>
          <c:y val="3.5714285714285712E-2"/>
          <c:w val="0.85647222546440527"/>
          <c:h val="0.63243407074115732"/>
        </c:manualLayout>
      </c:layout>
      <c:barChart>
        <c:barDir val="col"/>
        <c:grouping val="clustered"/>
        <c:varyColors val="0"/>
        <c:ser>
          <c:idx val="0"/>
          <c:order val="0"/>
          <c:tx>
            <c:strRef>
              <c:f>'Fig 3.21'!$C$6</c:f>
              <c:strCache>
                <c:ptCount val="1"/>
                <c:pt idx="0">
                  <c:v>% customers in hardship debt</c:v>
                </c:pt>
              </c:strCache>
            </c:strRef>
          </c:tx>
          <c:spPr>
            <a:solidFill>
              <a:schemeClr val="accent1"/>
            </a:solidFill>
            <a:ln>
              <a:solidFill>
                <a:schemeClr val="accent3">
                  <a:lumMod val="60000"/>
                  <a:lumOff val="40000"/>
                </a:schemeClr>
              </a:solidFill>
            </a:ln>
            <a:effectLst/>
          </c:spPr>
          <c:invertIfNegative val="0"/>
          <c:cat>
            <c:multiLvlStrRef>
              <c:f>'Fig 3.21'!$A$7:$B$41</c:f>
              <c:multiLvlStrCache>
                <c:ptCount val="35"/>
                <c:lvl>
                  <c:pt idx="0">
                    <c:v>2017–18</c:v>
                  </c:pt>
                  <c:pt idx="1">
                    <c:v>2018–19</c:v>
                  </c:pt>
                  <c:pt idx="2">
                    <c:v>2019–20</c:v>
                  </c:pt>
                  <c:pt idx="3">
                    <c:v>2020–21</c:v>
                  </c:pt>
                  <c:pt idx="4">
                    <c:v>2021–22</c:v>
                  </c:pt>
                  <c:pt idx="5">
                    <c:v> </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Qld</c:v>
                  </c:pt>
                  <c:pt idx="5">
                    <c:v> </c:v>
                  </c:pt>
                  <c:pt idx="6">
                    <c:v>NSW</c:v>
                  </c:pt>
                  <c:pt idx="11">
                    <c:v> </c:v>
                  </c:pt>
                  <c:pt idx="12">
                    <c:v>ACT</c:v>
                  </c:pt>
                  <c:pt idx="17">
                    <c:v> </c:v>
                  </c:pt>
                  <c:pt idx="18">
                    <c:v>SA</c:v>
                  </c:pt>
                  <c:pt idx="23">
                    <c:v> </c:v>
                  </c:pt>
                  <c:pt idx="24">
                    <c:v>Tas</c:v>
                  </c:pt>
                  <c:pt idx="29">
                    <c:v> </c:v>
                  </c:pt>
                  <c:pt idx="30">
                    <c:v>Overall</c:v>
                  </c:pt>
                </c:lvl>
              </c:multiLvlStrCache>
            </c:multiLvlStrRef>
          </c:cat>
          <c:val>
            <c:numRef>
              <c:f>'Fig 3.21'!$C$7:$C$41</c:f>
              <c:numCache>
                <c:formatCode>0.00%</c:formatCode>
                <c:ptCount val="35"/>
                <c:pt idx="0">
                  <c:v>9.4173256976638493E-3</c:v>
                </c:pt>
                <c:pt idx="1">
                  <c:v>9.315506726653185E-3</c:v>
                </c:pt>
                <c:pt idx="2">
                  <c:v>9.2861700209777055E-3</c:v>
                </c:pt>
                <c:pt idx="3">
                  <c:v>8.4457546392156541E-3</c:v>
                </c:pt>
                <c:pt idx="4">
                  <c:v>8.6621157740670723E-3</c:v>
                </c:pt>
                <c:pt idx="6">
                  <c:v>9.7231666940054747E-3</c:v>
                </c:pt>
                <c:pt idx="7">
                  <c:v>1.003818016201647E-2</c:v>
                </c:pt>
                <c:pt idx="8">
                  <c:v>9.8098220413840569E-3</c:v>
                </c:pt>
                <c:pt idx="9">
                  <c:v>8.6319085922461226E-3</c:v>
                </c:pt>
                <c:pt idx="10">
                  <c:v>1.0530239659265415E-2</c:v>
                </c:pt>
                <c:pt idx="12">
                  <c:v>5.7361043308459449E-3</c:v>
                </c:pt>
                <c:pt idx="13">
                  <c:v>7.5770063719610972E-3</c:v>
                </c:pt>
                <c:pt idx="14">
                  <c:v>7.2608428771297273E-3</c:v>
                </c:pt>
                <c:pt idx="15">
                  <c:v>7.8003288321069515E-3</c:v>
                </c:pt>
                <c:pt idx="16">
                  <c:v>9.5999238353150253E-3</c:v>
                </c:pt>
                <c:pt idx="18">
                  <c:v>2.0131808153116403E-2</c:v>
                </c:pt>
                <c:pt idx="19">
                  <c:v>2.0510226149283241E-2</c:v>
                </c:pt>
                <c:pt idx="20">
                  <c:v>1.9287901524983778E-2</c:v>
                </c:pt>
                <c:pt idx="21">
                  <c:v>1.6828538192320421E-2</c:v>
                </c:pt>
                <c:pt idx="22">
                  <c:v>1.702371462734157E-2</c:v>
                </c:pt>
                <c:pt idx="24">
                  <c:v>1.3482633488854329E-2</c:v>
                </c:pt>
                <c:pt idx="25">
                  <c:v>1.6674684648690079E-2</c:v>
                </c:pt>
                <c:pt idx="26">
                  <c:v>1.9966561635907657E-2</c:v>
                </c:pt>
                <c:pt idx="27">
                  <c:v>1.7979854281960424E-2</c:v>
                </c:pt>
                <c:pt idx="28">
                  <c:v>1.6762884889332603E-2</c:v>
                </c:pt>
                <c:pt idx="30">
                  <c:v>1.0935036517539697E-2</c:v>
                </c:pt>
                <c:pt idx="31">
                  <c:v>1.1263847075081469E-2</c:v>
                </c:pt>
                <c:pt idx="32">
                  <c:v>1.1099222314307097E-2</c:v>
                </c:pt>
                <c:pt idx="33">
                  <c:v>9.8840969375434042E-3</c:v>
                </c:pt>
                <c:pt idx="34">
                  <c:v>1.0924076162986391E-2</c:v>
                </c:pt>
              </c:numCache>
            </c:numRef>
          </c:val>
          <c:extLst>
            <c:ext xmlns:c16="http://schemas.microsoft.com/office/drawing/2014/chart" uri="{C3380CC4-5D6E-409C-BE32-E72D297353CC}">
              <c16:uniqueId val="{00000000-CF82-4416-BC9B-0D65068AF645}"/>
            </c:ext>
          </c:extLst>
        </c:ser>
        <c:ser>
          <c:idx val="1"/>
          <c:order val="1"/>
          <c:tx>
            <c:strRef>
              <c:f>'Fig 3.21'!$D$6</c:f>
              <c:strCache>
                <c:ptCount val="1"/>
                <c:pt idx="0">
                  <c:v>% customers in energy debt</c:v>
                </c:pt>
              </c:strCache>
            </c:strRef>
          </c:tx>
          <c:spPr>
            <a:solidFill>
              <a:schemeClr val="accent3"/>
            </a:solidFill>
            <a:ln>
              <a:noFill/>
            </a:ln>
            <a:effectLst/>
          </c:spPr>
          <c:invertIfNegative val="0"/>
          <c:cat>
            <c:multiLvlStrRef>
              <c:f>'Fig 3.21'!$A$7:$B$41</c:f>
              <c:multiLvlStrCache>
                <c:ptCount val="35"/>
                <c:lvl>
                  <c:pt idx="0">
                    <c:v>2017–18</c:v>
                  </c:pt>
                  <c:pt idx="1">
                    <c:v>2018–19</c:v>
                  </c:pt>
                  <c:pt idx="2">
                    <c:v>2019–20</c:v>
                  </c:pt>
                  <c:pt idx="3">
                    <c:v>2020–21</c:v>
                  </c:pt>
                  <c:pt idx="4">
                    <c:v>2021–22</c:v>
                  </c:pt>
                  <c:pt idx="5">
                    <c:v> </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Qld</c:v>
                  </c:pt>
                  <c:pt idx="5">
                    <c:v> </c:v>
                  </c:pt>
                  <c:pt idx="6">
                    <c:v>NSW</c:v>
                  </c:pt>
                  <c:pt idx="11">
                    <c:v> </c:v>
                  </c:pt>
                  <c:pt idx="12">
                    <c:v>ACT</c:v>
                  </c:pt>
                  <c:pt idx="17">
                    <c:v> </c:v>
                  </c:pt>
                  <c:pt idx="18">
                    <c:v>SA</c:v>
                  </c:pt>
                  <c:pt idx="23">
                    <c:v> </c:v>
                  </c:pt>
                  <c:pt idx="24">
                    <c:v>Tas</c:v>
                  </c:pt>
                  <c:pt idx="29">
                    <c:v> </c:v>
                  </c:pt>
                  <c:pt idx="30">
                    <c:v>Overall</c:v>
                  </c:pt>
                </c:lvl>
              </c:multiLvlStrCache>
            </c:multiLvlStrRef>
          </c:cat>
          <c:val>
            <c:numRef>
              <c:f>'Fig 3.21'!$D$7:$D$41</c:f>
              <c:numCache>
                <c:formatCode>0.00%</c:formatCode>
                <c:ptCount val="35"/>
                <c:pt idx="0">
                  <c:v>1.9738104616752013E-2</c:v>
                </c:pt>
                <c:pt idx="1">
                  <c:v>1.6918837605752038E-2</c:v>
                </c:pt>
                <c:pt idx="2">
                  <c:v>1.7913901508285878E-2</c:v>
                </c:pt>
                <c:pt idx="3">
                  <c:v>2.2913063777059602E-2</c:v>
                </c:pt>
                <c:pt idx="4">
                  <c:v>1.9655107600455433E-2</c:v>
                </c:pt>
                <c:pt idx="5">
                  <c:v>0</c:v>
                </c:pt>
                <c:pt idx="6">
                  <c:v>3.2184519439485415E-2</c:v>
                </c:pt>
                <c:pt idx="7">
                  <c:v>2.4359790706918658E-2</c:v>
                </c:pt>
                <c:pt idx="8">
                  <c:v>2.9337973035983837E-2</c:v>
                </c:pt>
                <c:pt idx="9">
                  <c:v>2.7815892988676559E-2</c:v>
                </c:pt>
                <c:pt idx="10">
                  <c:v>2.6249202592369975E-2</c:v>
                </c:pt>
                <c:pt idx="12">
                  <c:v>5.820373340772253E-2</c:v>
                </c:pt>
                <c:pt idx="13">
                  <c:v>4.2750686364230621E-2</c:v>
                </c:pt>
                <c:pt idx="14">
                  <c:v>3.4988082927341804E-2</c:v>
                </c:pt>
                <c:pt idx="15">
                  <c:v>2.9611061696450232E-2</c:v>
                </c:pt>
                <c:pt idx="16">
                  <c:v>2.583252232048407E-2</c:v>
                </c:pt>
                <c:pt idx="18">
                  <c:v>4.0523030108863003E-2</c:v>
                </c:pt>
                <c:pt idx="19">
                  <c:v>2.9801810430054376E-2</c:v>
                </c:pt>
                <c:pt idx="20">
                  <c:v>3.3934437865022711E-2</c:v>
                </c:pt>
                <c:pt idx="21">
                  <c:v>3.4652373168603777E-2</c:v>
                </c:pt>
                <c:pt idx="22">
                  <c:v>2.8998106815464327E-2</c:v>
                </c:pt>
                <c:pt idx="24">
                  <c:v>1.5386210471747019E-2</c:v>
                </c:pt>
                <c:pt idx="25">
                  <c:v>1.7498226531094823E-2</c:v>
                </c:pt>
                <c:pt idx="26">
                  <c:v>3.1055076843932865E-2</c:v>
                </c:pt>
                <c:pt idx="27">
                  <c:v>3.4976310865151093E-2</c:v>
                </c:pt>
                <c:pt idx="28">
                  <c:v>4.523769123618384E-2</c:v>
                </c:pt>
                <c:pt idx="30">
                  <c:v>2.9362351297764246E-2</c:v>
                </c:pt>
                <c:pt idx="31">
                  <c:v>2.2924820456410366E-2</c:v>
                </c:pt>
                <c:pt idx="32">
                  <c:v>2.6530647054111487E-2</c:v>
                </c:pt>
                <c:pt idx="33">
                  <c:v>2.7414467027970395E-2</c:v>
                </c:pt>
                <c:pt idx="34">
                  <c:v>2.5200848341565916E-2</c:v>
                </c:pt>
              </c:numCache>
            </c:numRef>
          </c:val>
          <c:extLst>
            <c:ext xmlns:c16="http://schemas.microsoft.com/office/drawing/2014/chart" uri="{C3380CC4-5D6E-409C-BE32-E72D297353CC}">
              <c16:uniqueId val="{00000001-CF82-4416-BC9B-0D65068AF645}"/>
            </c:ext>
          </c:extLst>
        </c:ser>
        <c:dLbls>
          <c:showLegendKey val="0"/>
          <c:showVal val="0"/>
          <c:showCatName val="0"/>
          <c:showSerName val="0"/>
          <c:showPercent val="0"/>
          <c:showBubbleSize val="0"/>
        </c:dLbls>
        <c:gapWidth val="60"/>
        <c:axId val="1217198408"/>
        <c:axId val="1217198736"/>
      </c:barChart>
      <c:catAx>
        <c:axId val="121719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736"/>
        <c:crosses val="autoZero"/>
        <c:auto val="1"/>
        <c:lblAlgn val="ctr"/>
        <c:lblOffset val="100"/>
        <c:noMultiLvlLbl val="0"/>
      </c:catAx>
      <c:valAx>
        <c:axId val="1217198736"/>
        <c:scaling>
          <c:orientation val="minMax"/>
          <c:max val="6.0000000000000012E-2"/>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6.9357816296921814E-3"/>
              <c:y val="0.172804325744441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408"/>
        <c:crosses val="autoZero"/>
        <c:crossBetween val="between"/>
      </c:valAx>
      <c:spPr>
        <a:solidFill>
          <a:schemeClr val="bg2">
            <a:lumMod val="20000"/>
            <a:lumOff val="8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764756324138919"/>
          <c:y val="3.5819582952699956E-2"/>
          <c:w val="0.72853370656389682"/>
          <c:h val="0.62309524715793752"/>
        </c:manualLayout>
      </c:layout>
      <c:barChart>
        <c:barDir val="col"/>
        <c:grouping val="clustered"/>
        <c:varyColors val="0"/>
        <c:ser>
          <c:idx val="0"/>
          <c:order val="0"/>
          <c:tx>
            <c:strRef>
              <c:f>'Fig 1.4'!$A$34</c:f>
              <c:strCache>
                <c:ptCount val="1"/>
                <c:pt idx="0">
                  <c:v>Medium gas retailers</c:v>
                </c:pt>
              </c:strCache>
            </c:strRef>
          </c:tx>
          <c:spPr>
            <a:solidFill>
              <a:srgbClr val="0B5B88"/>
            </a:solidFill>
            <a:ln>
              <a:noFill/>
            </a:ln>
            <a:effectLst/>
          </c:spPr>
          <c:invertIfNegative val="0"/>
          <c:cat>
            <c:strRef>
              <c:f>'Fig 1.4'!$B$33:$F$33</c:f>
              <c:strCache>
                <c:ptCount val="5"/>
                <c:pt idx="0">
                  <c:v>2017–18</c:v>
                </c:pt>
                <c:pt idx="1">
                  <c:v>2018–19</c:v>
                </c:pt>
                <c:pt idx="2">
                  <c:v>2019–20</c:v>
                </c:pt>
                <c:pt idx="3">
                  <c:v>2020–21</c:v>
                </c:pt>
                <c:pt idx="4">
                  <c:v>2021–22</c:v>
                </c:pt>
              </c:strCache>
            </c:strRef>
          </c:cat>
          <c:val>
            <c:numRef>
              <c:f>'Fig 1.4'!$B$34:$F$34</c:f>
              <c:numCache>
                <c:formatCode>#,##0</c:formatCode>
                <c:ptCount val="5"/>
                <c:pt idx="0">
                  <c:v>150.197</c:v>
                </c:pt>
                <c:pt idx="1">
                  <c:v>194.61500000000001</c:v>
                </c:pt>
                <c:pt idx="2">
                  <c:v>234.96700000000001</c:v>
                </c:pt>
                <c:pt idx="3">
                  <c:v>247.06800000000001</c:v>
                </c:pt>
                <c:pt idx="4">
                  <c:v>290.82799999999997</c:v>
                </c:pt>
              </c:numCache>
            </c:numRef>
          </c:val>
          <c:extLst>
            <c:ext xmlns:c16="http://schemas.microsoft.com/office/drawing/2014/chart" uri="{C3380CC4-5D6E-409C-BE32-E72D297353CC}">
              <c16:uniqueId val="{00000000-29AF-4ADD-8A7B-6680F65ECA9A}"/>
            </c:ext>
          </c:extLst>
        </c:ser>
        <c:dLbls>
          <c:showLegendKey val="0"/>
          <c:showVal val="0"/>
          <c:showCatName val="0"/>
          <c:showSerName val="0"/>
          <c:showPercent val="0"/>
          <c:showBubbleSize val="0"/>
        </c:dLbls>
        <c:gapWidth val="219"/>
        <c:overlap val="-27"/>
        <c:axId val="592956984"/>
        <c:axId val="592957312"/>
      </c:barChart>
      <c:scatterChart>
        <c:scatterStyle val="lineMarker"/>
        <c:varyColors val="0"/>
        <c:ser>
          <c:idx val="1"/>
          <c:order val="1"/>
          <c:tx>
            <c:strRef>
              <c:f>'Fig 1.4'!$A$35</c:f>
              <c:strCache>
                <c:ptCount val="1"/>
                <c:pt idx="0">
                  <c:v>% change from previous year</c:v>
                </c:pt>
              </c:strCache>
            </c:strRef>
          </c:tx>
          <c:spPr>
            <a:ln w="25400" cap="rnd">
              <a:noFill/>
              <a:round/>
            </a:ln>
            <a:effectLst/>
          </c:spPr>
          <c:marker>
            <c:symbol val="circle"/>
            <c:size val="5"/>
            <c:spPr>
              <a:solidFill>
                <a:schemeClr val="accent5"/>
              </a:solidFill>
              <a:ln w="9525">
                <a:solidFill>
                  <a:schemeClr val="accent5"/>
                </a:solidFill>
              </a:ln>
              <a:effectLst/>
            </c:spPr>
          </c:marker>
          <c:xVal>
            <c:strRef>
              <c:f>'Fig 1.4'!$B$33:$F$33</c:f>
              <c:strCache>
                <c:ptCount val="5"/>
                <c:pt idx="0">
                  <c:v>2017–18</c:v>
                </c:pt>
                <c:pt idx="1">
                  <c:v>2018–19</c:v>
                </c:pt>
                <c:pt idx="2">
                  <c:v>2019–20</c:v>
                </c:pt>
                <c:pt idx="3">
                  <c:v>2020–21</c:v>
                </c:pt>
                <c:pt idx="4">
                  <c:v>2021–22</c:v>
                </c:pt>
              </c:strCache>
            </c:strRef>
          </c:xVal>
          <c:yVal>
            <c:numRef>
              <c:f>'Fig 1.4'!$B$35:$F$35</c:f>
              <c:numCache>
                <c:formatCode>0</c:formatCode>
                <c:ptCount val="5"/>
                <c:pt idx="1">
                  <c:v>29.573160582435065</c:v>
                </c:pt>
                <c:pt idx="2">
                  <c:v>20.7342702258305</c:v>
                </c:pt>
                <c:pt idx="3">
                  <c:v>5.15008490553992</c:v>
                </c:pt>
                <c:pt idx="4">
                  <c:v>17.711723088380516</c:v>
                </c:pt>
              </c:numCache>
            </c:numRef>
          </c:yVal>
          <c:smooth val="0"/>
          <c:extLst>
            <c:ext xmlns:c16="http://schemas.microsoft.com/office/drawing/2014/chart" uri="{C3380CC4-5D6E-409C-BE32-E72D297353CC}">
              <c16:uniqueId val="{00000001-29AF-4ADD-8A7B-6680F65ECA9A}"/>
            </c:ext>
          </c:extLst>
        </c:ser>
        <c:dLbls>
          <c:showLegendKey val="0"/>
          <c:showVal val="0"/>
          <c:showCatName val="0"/>
          <c:showSerName val="0"/>
          <c:showPercent val="0"/>
          <c:showBubbleSize val="0"/>
        </c:dLbls>
        <c:axId val="592958952"/>
        <c:axId val="592958624"/>
      </c:scatterChart>
      <c:catAx>
        <c:axId val="59295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7312"/>
        <c:crosses val="autoZero"/>
        <c:auto val="1"/>
        <c:lblAlgn val="ctr"/>
        <c:lblOffset val="100"/>
        <c:noMultiLvlLbl val="0"/>
      </c:catAx>
      <c:valAx>
        <c:axId val="59295731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 ('000)</a:t>
                </a:r>
              </a:p>
            </c:rich>
          </c:tx>
          <c:layout>
            <c:manualLayout>
              <c:xMode val="edge"/>
              <c:yMode val="edge"/>
              <c:x val="8.1291982278119193E-3"/>
              <c:y val="5.184821292630938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6984"/>
        <c:crosses val="autoZero"/>
        <c:crossBetween val="between"/>
      </c:valAx>
      <c:valAx>
        <c:axId val="592958624"/>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US"/>
                  <a:t>Change in customer numbers (%)</a:t>
                </a:r>
              </a:p>
            </c:rich>
          </c:tx>
          <c:layout>
            <c:manualLayout>
              <c:xMode val="edge"/>
              <c:yMode val="edge"/>
              <c:x val="0.92454602299202349"/>
              <c:y val="2.071319592468533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592958952"/>
        <c:crosses val="max"/>
        <c:crossBetween val="midCat"/>
      </c:valAx>
      <c:valAx>
        <c:axId val="592958952"/>
        <c:scaling>
          <c:orientation val="minMax"/>
        </c:scaling>
        <c:delete val="1"/>
        <c:axPos val="b"/>
        <c:numFmt formatCode="General" sourceLinked="1"/>
        <c:majorTickMark val="none"/>
        <c:minorTickMark val="none"/>
        <c:tickLblPos val="nextTo"/>
        <c:crossAx val="592958624"/>
        <c:crosses val="autoZero"/>
        <c:crossBetween val="midCat"/>
      </c:valAx>
      <c:spPr>
        <a:solidFill>
          <a:srgbClr val="C0C1BB">
            <a:alpha val="30000"/>
          </a:srgbClr>
        </a:solidFill>
        <a:ln>
          <a:noFill/>
        </a:ln>
        <a:effectLst/>
      </c:spPr>
    </c:plotArea>
    <c:legend>
      <c:legendPos val="b"/>
      <c:layout>
        <c:manualLayout>
          <c:xMode val="edge"/>
          <c:yMode val="edge"/>
          <c:x val="2.9185776201733647E-2"/>
          <c:y val="0.8583168217386935"/>
          <c:w val="0.96756980694875971"/>
          <c:h val="9.3751093613298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93539344272287"/>
          <c:y val="3.5714220441980533E-2"/>
          <c:w val="0.86005581454713242"/>
          <c:h val="0.63243393898780065"/>
        </c:manualLayout>
      </c:layout>
      <c:lineChart>
        <c:grouping val="standard"/>
        <c:varyColors val="0"/>
        <c:ser>
          <c:idx val="0"/>
          <c:order val="0"/>
          <c:tx>
            <c:strRef>
              <c:f>'Fig 3.22'!$C$6</c:f>
              <c:strCache>
                <c:ptCount val="1"/>
                <c:pt idx="0">
                  <c:v>Average debt on entry to hardship</c:v>
                </c:pt>
              </c:strCache>
            </c:strRef>
          </c:tx>
          <c:spPr>
            <a:ln w="28575" cap="rnd">
              <a:solidFill>
                <a:schemeClr val="accent2"/>
              </a:solidFill>
              <a:round/>
            </a:ln>
            <a:effectLst/>
          </c:spPr>
          <c:marker>
            <c:symbol val="none"/>
          </c:marker>
          <c:cat>
            <c:multiLvlStrRef>
              <c:f>'Fig 3.22'!$A$7:$B$35</c:f>
              <c:multiLvlStrCache>
                <c:ptCount val="29"/>
                <c:lvl>
                  <c:pt idx="0">
                    <c:v>2017–18</c:v>
                  </c:pt>
                  <c:pt idx="1">
                    <c:v>2018–19</c:v>
                  </c:pt>
                  <c:pt idx="2">
                    <c:v>2019–20</c:v>
                  </c:pt>
                  <c:pt idx="3">
                    <c:v>2020–21</c:v>
                  </c:pt>
                  <c:pt idx="4">
                    <c:v>2021–22</c:v>
                  </c:pt>
                  <c:pt idx="5">
                    <c:v> </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lvl>
                <c:lvl>
                  <c:pt idx="0">
                    <c:v>Qld</c:v>
                  </c:pt>
                  <c:pt idx="5">
                    <c:v> </c:v>
                  </c:pt>
                  <c:pt idx="6">
                    <c:v>NSW</c:v>
                  </c:pt>
                  <c:pt idx="11">
                    <c:v> </c:v>
                  </c:pt>
                  <c:pt idx="12">
                    <c:v>ACT</c:v>
                  </c:pt>
                  <c:pt idx="17">
                    <c:v> </c:v>
                  </c:pt>
                  <c:pt idx="18">
                    <c:v>SA</c:v>
                  </c:pt>
                  <c:pt idx="23">
                    <c:v> </c:v>
                  </c:pt>
                  <c:pt idx="24">
                    <c:v>Overall</c:v>
                  </c:pt>
                </c:lvl>
              </c:multiLvlStrCache>
            </c:multiLvlStrRef>
          </c:cat>
          <c:val>
            <c:numRef>
              <c:f>'Fig 3.22'!$C$7:$C$35</c:f>
              <c:numCache>
                <c:formatCode>_("$"* #,##0_);_("$"* \(#,##0\);_("$"* "-"??_);_(@_)</c:formatCode>
                <c:ptCount val="29"/>
                <c:pt idx="0">
                  <c:v>527.79953695458596</c:v>
                </c:pt>
                <c:pt idx="1">
                  <c:v>385.47245746691868</c:v>
                </c:pt>
                <c:pt idx="2">
                  <c:v>389.93768410852715</c:v>
                </c:pt>
                <c:pt idx="3">
                  <c:v>550.35945917285255</c:v>
                </c:pt>
                <c:pt idx="4">
                  <c:v>639.73065181518143</c:v>
                </c:pt>
                <c:pt idx="6">
                  <c:v>753.67785220125791</c:v>
                </c:pt>
                <c:pt idx="7">
                  <c:v>676.17034068737803</c:v>
                </c:pt>
                <c:pt idx="8">
                  <c:v>670.69789480800443</c:v>
                </c:pt>
                <c:pt idx="9">
                  <c:v>818.72460856720818</c:v>
                </c:pt>
                <c:pt idx="10">
                  <c:v>741.73655202276393</c:v>
                </c:pt>
                <c:pt idx="12">
                  <c:v>1448.5301100628928</c:v>
                </c:pt>
                <c:pt idx="13">
                  <c:v>1184.6842838196287</c:v>
                </c:pt>
                <c:pt idx="14">
                  <c:v>1484.6610638297873</c:v>
                </c:pt>
                <c:pt idx="15">
                  <c:v>1317.6092780748663</c:v>
                </c:pt>
                <c:pt idx="16">
                  <c:v>1330.7126281352234</c:v>
                </c:pt>
                <c:pt idx="18">
                  <c:v>670.32942225392298</c:v>
                </c:pt>
                <c:pt idx="19">
                  <c:v>635.64801618671174</c:v>
                </c:pt>
                <c:pt idx="20">
                  <c:v>616.97338076993253</c:v>
                </c:pt>
                <c:pt idx="21">
                  <c:v>720.81310493343778</c:v>
                </c:pt>
                <c:pt idx="22">
                  <c:v>778.21623665027982</c:v>
                </c:pt>
                <c:pt idx="24">
                  <c:v>733.34177679026743</c:v>
                </c:pt>
                <c:pt idx="25">
                  <c:v>666.05763707571793</c:v>
                </c:pt>
                <c:pt idx="26">
                  <c:v>669.98867319009173</c:v>
                </c:pt>
                <c:pt idx="27">
                  <c:v>790.71704989313878</c:v>
                </c:pt>
                <c:pt idx="28">
                  <c:v>780.94290608900747</c:v>
                </c:pt>
              </c:numCache>
            </c:numRef>
          </c:val>
          <c:smooth val="0"/>
          <c:extLst>
            <c:ext xmlns:c16="http://schemas.microsoft.com/office/drawing/2014/chart" uri="{C3380CC4-5D6E-409C-BE32-E72D297353CC}">
              <c16:uniqueId val="{00000000-8F5E-4431-89CB-8D141FF0425A}"/>
            </c:ext>
          </c:extLst>
        </c:ser>
        <c:ser>
          <c:idx val="1"/>
          <c:order val="1"/>
          <c:tx>
            <c:strRef>
              <c:f>'Fig 3.22'!$D$6</c:f>
              <c:strCache>
                <c:ptCount val="1"/>
                <c:pt idx="0">
                  <c:v>Average hardship debt</c:v>
                </c:pt>
              </c:strCache>
            </c:strRef>
          </c:tx>
          <c:spPr>
            <a:ln w="28575" cap="rnd">
              <a:solidFill>
                <a:schemeClr val="accent2">
                  <a:lumMod val="75000"/>
                </a:schemeClr>
              </a:solidFill>
              <a:round/>
            </a:ln>
            <a:effectLst/>
          </c:spPr>
          <c:marker>
            <c:symbol val="none"/>
          </c:marker>
          <c:cat>
            <c:multiLvlStrRef>
              <c:f>'Fig 3.22'!$A$7:$B$35</c:f>
              <c:multiLvlStrCache>
                <c:ptCount val="29"/>
                <c:lvl>
                  <c:pt idx="0">
                    <c:v>2017–18</c:v>
                  </c:pt>
                  <c:pt idx="1">
                    <c:v>2018–19</c:v>
                  </c:pt>
                  <c:pt idx="2">
                    <c:v>2019–20</c:v>
                  </c:pt>
                  <c:pt idx="3">
                    <c:v>2020–21</c:v>
                  </c:pt>
                  <c:pt idx="4">
                    <c:v>2021–22</c:v>
                  </c:pt>
                  <c:pt idx="5">
                    <c:v> </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lvl>
                <c:lvl>
                  <c:pt idx="0">
                    <c:v>Qld</c:v>
                  </c:pt>
                  <c:pt idx="5">
                    <c:v> </c:v>
                  </c:pt>
                  <c:pt idx="6">
                    <c:v>NSW</c:v>
                  </c:pt>
                  <c:pt idx="11">
                    <c:v> </c:v>
                  </c:pt>
                  <c:pt idx="12">
                    <c:v>ACT</c:v>
                  </c:pt>
                  <c:pt idx="17">
                    <c:v> </c:v>
                  </c:pt>
                  <c:pt idx="18">
                    <c:v>SA</c:v>
                  </c:pt>
                  <c:pt idx="23">
                    <c:v> </c:v>
                  </c:pt>
                  <c:pt idx="24">
                    <c:v>Overall</c:v>
                  </c:pt>
                </c:lvl>
              </c:multiLvlStrCache>
            </c:multiLvlStrRef>
          </c:cat>
          <c:val>
            <c:numRef>
              <c:f>'Fig 3.22'!$D$7:$D$35</c:f>
              <c:numCache>
                <c:formatCode>_("$"* #,##0_);_("$"* \(#,##0\);_("$"* "-"??_);_(@_)</c:formatCode>
                <c:ptCount val="29"/>
                <c:pt idx="0">
                  <c:v>443.03387355298304</c:v>
                </c:pt>
                <c:pt idx="1">
                  <c:v>444.46359168241963</c:v>
                </c:pt>
                <c:pt idx="2">
                  <c:v>390.46725775193795</c:v>
                </c:pt>
                <c:pt idx="3">
                  <c:v>509.46799575821848</c:v>
                </c:pt>
                <c:pt idx="4">
                  <c:v>625.67675742574261</c:v>
                </c:pt>
                <c:pt idx="6">
                  <c:v>667.65133805031428</c:v>
                </c:pt>
                <c:pt idx="7">
                  <c:v>684.06289959477704</c:v>
                </c:pt>
                <c:pt idx="8">
                  <c:v>658.42949567333687</c:v>
                </c:pt>
                <c:pt idx="9">
                  <c:v>786.25496454948302</c:v>
                </c:pt>
                <c:pt idx="10">
                  <c:v>850.91149268534593</c:v>
                </c:pt>
                <c:pt idx="12">
                  <c:v>942.58797169811317</c:v>
                </c:pt>
                <c:pt idx="13">
                  <c:v>1356.3360079575596</c:v>
                </c:pt>
                <c:pt idx="14">
                  <c:v>1246.0504255319149</c:v>
                </c:pt>
                <c:pt idx="15">
                  <c:v>1286.6404812834223</c:v>
                </c:pt>
                <c:pt idx="16">
                  <c:v>1023.0116575790622</c:v>
                </c:pt>
                <c:pt idx="18">
                  <c:v>584.80253744650508</c:v>
                </c:pt>
                <c:pt idx="19">
                  <c:v>621.4224769433464</c:v>
                </c:pt>
                <c:pt idx="20">
                  <c:v>599.16618865170585</c:v>
                </c:pt>
                <c:pt idx="21">
                  <c:v>789.53565974941262</c:v>
                </c:pt>
                <c:pt idx="22">
                  <c:v>907.44497201967101</c:v>
                </c:pt>
                <c:pt idx="24">
                  <c:v>628.16697967509265</c:v>
                </c:pt>
                <c:pt idx="25">
                  <c:v>678.30349216710169</c:v>
                </c:pt>
                <c:pt idx="26">
                  <c:v>645.62763035445448</c:v>
                </c:pt>
                <c:pt idx="27">
                  <c:v>795.8382828506152</c:v>
                </c:pt>
                <c:pt idx="28">
                  <c:v>864.47160203828014</c:v>
                </c:pt>
              </c:numCache>
            </c:numRef>
          </c:val>
          <c:smooth val="0"/>
          <c:extLst>
            <c:ext xmlns:c16="http://schemas.microsoft.com/office/drawing/2014/chart" uri="{C3380CC4-5D6E-409C-BE32-E72D297353CC}">
              <c16:uniqueId val="{00000001-8F5E-4431-89CB-8D141FF0425A}"/>
            </c:ext>
          </c:extLst>
        </c:ser>
        <c:dLbls>
          <c:showLegendKey val="0"/>
          <c:showVal val="0"/>
          <c:showCatName val="0"/>
          <c:showSerName val="0"/>
          <c:showPercent val="0"/>
          <c:showBubbleSize val="0"/>
        </c:dLbls>
        <c:smooth val="0"/>
        <c:axId val="1217198408"/>
        <c:axId val="1217198736"/>
      </c:lineChart>
      <c:catAx>
        <c:axId val="121719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736"/>
        <c:crosses val="autoZero"/>
        <c:auto val="1"/>
        <c:lblAlgn val="ctr"/>
        <c:lblOffset val="100"/>
        <c:noMultiLvlLbl val="0"/>
      </c:catAx>
      <c:valAx>
        <c:axId val="121719873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Average debt</a:t>
                </a:r>
              </a:p>
            </c:rich>
          </c:tx>
          <c:layout>
            <c:manualLayout>
              <c:xMode val="edge"/>
              <c:yMode val="edge"/>
              <c:x val="2.4323856309090971E-3"/>
              <c:y val="0.2578339603100869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408"/>
        <c:crosses val="autoZero"/>
        <c:crossBetween val="between"/>
      </c:valAx>
      <c:spPr>
        <a:solidFill>
          <a:schemeClr val="bg2"/>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9751585455963"/>
          <c:y val="4.1353383458646614E-2"/>
          <c:w val="0.8569966318976967"/>
          <c:h val="0.71423640358908624"/>
        </c:manualLayout>
      </c:layout>
      <c:barChart>
        <c:barDir val="col"/>
        <c:grouping val="clustered"/>
        <c:varyColors val="0"/>
        <c:ser>
          <c:idx val="3"/>
          <c:order val="0"/>
          <c:tx>
            <c:strRef>
              <c:f>'Fig 3.23'!$A$7</c:f>
              <c:strCache>
                <c:ptCount val="1"/>
                <c:pt idx="0">
                  <c:v>Less than usage costs</c:v>
                </c:pt>
              </c:strCache>
            </c:strRef>
          </c:tx>
          <c:spPr>
            <a:solidFill>
              <a:srgbClr val="0B5B88"/>
            </a:solidFill>
            <a:ln>
              <a:noFill/>
            </a:ln>
            <a:effectLst/>
          </c:spPr>
          <c:invertIfNegative val="0"/>
          <c:cat>
            <c:strRef>
              <c:f>'Fig 3.23'!$B$6:$E$6</c:f>
              <c:strCache>
                <c:ptCount val="4"/>
                <c:pt idx="0">
                  <c:v>2018–19</c:v>
                </c:pt>
                <c:pt idx="1">
                  <c:v>2019–20</c:v>
                </c:pt>
                <c:pt idx="2">
                  <c:v>2020–21</c:v>
                </c:pt>
                <c:pt idx="3">
                  <c:v>2021–22</c:v>
                </c:pt>
              </c:strCache>
            </c:strRef>
          </c:cat>
          <c:val>
            <c:numRef>
              <c:f>'Fig 3.23'!$B$7:$E$7</c:f>
              <c:numCache>
                <c:formatCode>_(* #,##0_);_(* \(#,##0\);_(* "-"??_);_(@_)</c:formatCode>
                <c:ptCount val="4"/>
                <c:pt idx="0">
                  <c:v>33854</c:v>
                </c:pt>
                <c:pt idx="1">
                  <c:v>34385</c:v>
                </c:pt>
                <c:pt idx="2">
                  <c:v>31523</c:v>
                </c:pt>
                <c:pt idx="3">
                  <c:v>31605</c:v>
                </c:pt>
              </c:numCache>
            </c:numRef>
          </c:val>
          <c:extLst>
            <c:ext xmlns:c16="http://schemas.microsoft.com/office/drawing/2014/chart" uri="{C3380CC4-5D6E-409C-BE32-E72D297353CC}">
              <c16:uniqueId val="{00000000-68D4-4C5D-AD45-10CDDE0BCA3B}"/>
            </c:ext>
          </c:extLst>
        </c:ser>
        <c:ser>
          <c:idx val="2"/>
          <c:order val="1"/>
          <c:tx>
            <c:strRef>
              <c:f>'Fig 3.23'!$A$8</c:f>
              <c:strCache>
                <c:ptCount val="1"/>
                <c:pt idx="0">
                  <c:v>Meeting usage costs</c:v>
                </c:pt>
              </c:strCache>
            </c:strRef>
          </c:tx>
          <c:spPr>
            <a:solidFill>
              <a:srgbClr val="89B3CE"/>
            </a:solidFill>
            <a:ln>
              <a:noFill/>
            </a:ln>
            <a:effectLst/>
          </c:spPr>
          <c:invertIfNegative val="0"/>
          <c:cat>
            <c:strRef>
              <c:f>'Fig 3.23'!$B$6:$E$6</c:f>
              <c:strCache>
                <c:ptCount val="4"/>
                <c:pt idx="0">
                  <c:v>2018–19</c:v>
                </c:pt>
                <c:pt idx="1">
                  <c:v>2019–20</c:v>
                </c:pt>
                <c:pt idx="2">
                  <c:v>2020–21</c:v>
                </c:pt>
                <c:pt idx="3">
                  <c:v>2021–22</c:v>
                </c:pt>
              </c:strCache>
            </c:strRef>
          </c:cat>
          <c:val>
            <c:numRef>
              <c:f>'Fig 3.23'!$B$8:$E$8</c:f>
              <c:numCache>
                <c:formatCode>_(* #,##0_);_(* \(#,##0\);_(* "-"??_);_(@_)</c:formatCode>
                <c:ptCount val="4"/>
                <c:pt idx="0">
                  <c:v>20398</c:v>
                </c:pt>
                <c:pt idx="1">
                  <c:v>23252</c:v>
                </c:pt>
                <c:pt idx="2">
                  <c:v>22248</c:v>
                </c:pt>
                <c:pt idx="3">
                  <c:v>24567</c:v>
                </c:pt>
              </c:numCache>
            </c:numRef>
          </c:val>
          <c:extLst>
            <c:ext xmlns:c16="http://schemas.microsoft.com/office/drawing/2014/chart" uri="{C3380CC4-5D6E-409C-BE32-E72D297353CC}">
              <c16:uniqueId val="{00000001-68D4-4C5D-AD45-10CDDE0BCA3B}"/>
            </c:ext>
          </c:extLst>
        </c:ser>
        <c:ser>
          <c:idx val="5"/>
          <c:order val="2"/>
          <c:tx>
            <c:strRef>
              <c:f>'Fig 3.23'!$A$9</c:f>
              <c:strCache>
                <c:ptCount val="1"/>
                <c:pt idx="0">
                  <c:v>Meeting usage and expected to pay back in &gt;12 months</c:v>
                </c:pt>
              </c:strCache>
            </c:strRef>
          </c:tx>
          <c:spPr>
            <a:solidFill>
              <a:srgbClr val="5F9E88"/>
            </a:solidFill>
            <a:ln>
              <a:noFill/>
            </a:ln>
            <a:effectLst/>
          </c:spPr>
          <c:invertIfNegative val="0"/>
          <c:cat>
            <c:strRef>
              <c:f>'Fig 3.23'!$B$6:$E$6</c:f>
              <c:strCache>
                <c:ptCount val="4"/>
                <c:pt idx="0">
                  <c:v>2018–19</c:v>
                </c:pt>
                <c:pt idx="1">
                  <c:v>2019–20</c:v>
                </c:pt>
                <c:pt idx="2">
                  <c:v>2020–21</c:v>
                </c:pt>
                <c:pt idx="3">
                  <c:v>2021–22</c:v>
                </c:pt>
              </c:strCache>
            </c:strRef>
          </c:cat>
          <c:val>
            <c:numRef>
              <c:f>'Fig 3.23'!$B$9:$E$9</c:f>
              <c:numCache>
                <c:formatCode>_(* #,##0_);_(* \(#,##0\);_(* "-"??_);_(@_)</c:formatCode>
                <c:ptCount val="4"/>
                <c:pt idx="0">
                  <c:v>11585</c:v>
                </c:pt>
                <c:pt idx="1">
                  <c:v>7550</c:v>
                </c:pt>
                <c:pt idx="2">
                  <c:v>9989</c:v>
                </c:pt>
                <c:pt idx="3">
                  <c:v>9607</c:v>
                </c:pt>
              </c:numCache>
            </c:numRef>
          </c:val>
          <c:extLst>
            <c:ext xmlns:c16="http://schemas.microsoft.com/office/drawing/2014/chart" uri="{C3380CC4-5D6E-409C-BE32-E72D297353CC}">
              <c16:uniqueId val="{00000002-68D4-4C5D-AD45-10CDDE0BCA3B}"/>
            </c:ext>
          </c:extLst>
        </c:ser>
        <c:ser>
          <c:idx val="4"/>
          <c:order val="3"/>
          <c:tx>
            <c:strRef>
              <c:f>'Fig 3.23'!$A$10</c:f>
              <c:strCache>
                <c:ptCount val="1"/>
                <c:pt idx="0">
                  <c:v>Meeting usage and expected to pay back in &lt;12 months</c:v>
                </c:pt>
              </c:strCache>
            </c:strRef>
          </c:tx>
          <c:spPr>
            <a:solidFill>
              <a:schemeClr val="accent5"/>
            </a:solidFill>
            <a:ln>
              <a:noFill/>
            </a:ln>
            <a:effectLst/>
          </c:spPr>
          <c:invertIfNegative val="0"/>
          <c:cat>
            <c:strRef>
              <c:f>'Fig 3.23'!$B$6:$E$6</c:f>
              <c:strCache>
                <c:ptCount val="4"/>
                <c:pt idx="0">
                  <c:v>2018–19</c:v>
                </c:pt>
                <c:pt idx="1">
                  <c:v>2019–20</c:v>
                </c:pt>
                <c:pt idx="2">
                  <c:v>2020–21</c:v>
                </c:pt>
                <c:pt idx="3">
                  <c:v>2021–22</c:v>
                </c:pt>
              </c:strCache>
            </c:strRef>
          </c:cat>
          <c:val>
            <c:numRef>
              <c:f>'Fig 3.23'!$B$10:$E$10</c:f>
              <c:numCache>
                <c:formatCode>_(* #,##0_);_(* \(#,##0\);_(* "-"??_);_(@_)</c:formatCode>
                <c:ptCount val="4"/>
                <c:pt idx="0">
                  <c:v>9809</c:v>
                </c:pt>
                <c:pt idx="1">
                  <c:v>10246</c:v>
                </c:pt>
                <c:pt idx="2">
                  <c:v>5982</c:v>
                </c:pt>
                <c:pt idx="3">
                  <c:v>7156</c:v>
                </c:pt>
              </c:numCache>
            </c:numRef>
          </c:val>
          <c:extLst>
            <c:ext xmlns:c16="http://schemas.microsoft.com/office/drawing/2014/chart" uri="{C3380CC4-5D6E-409C-BE32-E72D297353CC}">
              <c16:uniqueId val="{00000003-68D4-4C5D-AD45-10CDDE0BCA3B}"/>
            </c:ext>
          </c:extLst>
        </c:ser>
        <c:dLbls>
          <c:showLegendKey val="0"/>
          <c:showVal val="0"/>
          <c:showCatName val="0"/>
          <c:showSerName val="0"/>
          <c:showPercent val="0"/>
          <c:showBubbleSize val="0"/>
        </c:dLbls>
        <c:gapWidth val="150"/>
        <c:axId val="1246437304"/>
        <c:axId val="1246440584"/>
      </c:barChart>
      <c:lineChart>
        <c:grouping val="standard"/>
        <c:varyColors val="0"/>
        <c:ser>
          <c:idx val="0"/>
          <c:order val="4"/>
          <c:tx>
            <c:strRef>
              <c:f>'Fig 3.23'!$A$11</c:f>
              <c:strCache>
                <c:ptCount val="1"/>
                <c:pt idx="0">
                  <c:v>Total hardship customers</c:v>
                </c:pt>
              </c:strCache>
            </c:strRef>
          </c:tx>
          <c:spPr>
            <a:ln w="28575" cap="rnd">
              <a:solidFill>
                <a:schemeClr val="accent1"/>
              </a:solidFill>
              <a:round/>
            </a:ln>
            <a:effectLst/>
          </c:spPr>
          <c:marker>
            <c:symbol val="none"/>
          </c:marker>
          <c:cat>
            <c:strRef>
              <c:f>'Fig 3.23'!$B$6:$E$6</c:f>
              <c:strCache>
                <c:ptCount val="4"/>
                <c:pt idx="0">
                  <c:v>2018–19</c:v>
                </c:pt>
                <c:pt idx="1">
                  <c:v>2019–20</c:v>
                </c:pt>
                <c:pt idx="2">
                  <c:v>2020–21</c:v>
                </c:pt>
                <c:pt idx="3">
                  <c:v>2021–22</c:v>
                </c:pt>
              </c:strCache>
            </c:strRef>
          </c:cat>
          <c:val>
            <c:numRef>
              <c:f>'Fig 3.23'!$B$11:$E$11</c:f>
              <c:numCache>
                <c:formatCode>_(* #,##0_);_(* \(#,##0\);_(* "-"??_);_(@_)</c:formatCode>
                <c:ptCount val="4"/>
                <c:pt idx="0">
                  <c:v>75646</c:v>
                </c:pt>
                <c:pt idx="1">
                  <c:v>75433</c:v>
                </c:pt>
                <c:pt idx="2">
                  <c:v>69742</c:v>
                </c:pt>
                <c:pt idx="3">
                  <c:v>72935</c:v>
                </c:pt>
              </c:numCache>
            </c:numRef>
          </c:val>
          <c:smooth val="0"/>
          <c:extLst>
            <c:ext xmlns:c16="http://schemas.microsoft.com/office/drawing/2014/chart" uri="{C3380CC4-5D6E-409C-BE32-E72D297353CC}">
              <c16:uniqueId val="{00000004-68D4-4C5D-AD45-10CDDE0BCA3B}"/>
            </c:ext>
          </c:extLst>
        </c:ser>
        <c:dLbls>
          <c:showLegendKey val="0"/>
          <c:showVal val="0"/>
          <c:showCatName val="0"/>
          <c:showSerName val="0"/>
          <c:showPercent val="0"/>
          <c:showBubbleSize val="0"/>
        </c:dLbls>
        <c:marker val="1"/>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4"/>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3.9891386633667176E-6"/>
              <c:y val="0.1723383084577114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6.9693878938707817E-3"/>
          <c:y val="0.82785975633642805"/>
          <c:w val="0.98057779047049176"/>
          <c:h val="0.1721402436635719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9751585455963"/>
          <c:y val="4.1353383458646614E-2"/>
          <c:w val="0.8569966318976967"/>
          <c:h val="0.71423640358908624"/>
        </c:manualLayout>
      </c:layout>
      <c:barChart>
        <c:barDir val="col"/>
        <c:grouping val="clustered"/>
        <c:varyColors val="0"/>
        <c:ser>
          <c:idx val="3"/>
          <c:order val="0"/>
          <c:tx>
            <c:strRef>
              <c:f>'Fig 3.24'!$A$7</c:f>
              <c:strCache>
                <c:ptCount val="1"/>
                <c:pt idx="0">
                  <c:v>Less than usage costs</c:v>
                </c:pt>
              </c:strCache>
            </c:strRef>
          </c:tx>
          <c:spPr>
            <a:solidFill>
              <a:srgbClr val="0B5B88"/>
            </a:solidFill>
            <a:ln>
              <a:noFill/>
            </a:ln>
            <a:effectLst/>
          </c:spPr>
          <c:invertIfNegative val="0"/>
          <c:cat>
            <c:strRef>
              <c:f>'Fig 3.24'!$B$6:$E$6</c:f>
              <c:strCache>
                <c:ptCount val="4"/>
                <c:pt idx="0">
                  <c:v>2018–19</c:v>
                </c:pt>
                <c:pt idx="1">
                  <c:v>2019–20</c:v>
                </c:pt>
                <c:pt idx="2">
                  <c:v>2020–21</c:v>
                </c:pt>
                <c:pt idx="3">
                  <c:v>2021–22</c:v>
                </c:pt>
              </c:strCache>
            </c:strRef>
          </c:cat>
          <c:val>
            <c:numRef>
              <c:f>'Fig 3.24'!$B$7:$E$7</c:f>
              <c:numCache>
                <c:formatCode>_(* #,##0_);_(* \(#,##0\);_(* "-"??_);_(@_)</c:formatCode>
                <c:ptCount val="4"/>
                <c:pt idx="0">
                  <c:v>6690</c:v>
                </c:pt>
                <c:pt idx="1">
                  <c:v>7049</c:v>
                </c:pt>
                <c:pt idx="2">
                  <c:v>6593</c:v>
                </c:pt>
                <c:pt idx="3">
                  <c:v>6633</c:v>
                </c:pt>
              </c:numCache>
            </c:numRef>
          </c:val>
          <c:extLst>
            <c:ext xmlns:c16="http://schemas.microsoft.com/office/drawing/2014/chart" uri="{C3380CC4-5D6E-409C-BE32-E72D297353CC}">
              <c16:uniqueId val="{00000000-53FB-497D-8ECC-ADCA13A513AF}"/>
            </c:ext>
          </c:extLst>
        </c:ser>
        <c:ser>
          <c:idx val="2"/>
          <c:order val="1"/>
          <c:tx>
            <c:strRef>
              <c:f>'Fig 3.24'!$A$8</c:f>
              <c:strCache>
                <c:ptCount val="1"/>
                <c:pt idx="0">
                  <c:v>Meeting usage costs</c:v>
                </c:pt>
              </c:strCache>
            </c:strRef>
          </c:tx>
          <c:spPr>
            <a:solidFill>
              <a:srgbClr val="89B3CE"/>
            </a:solidFill>
            <a:ln>
              <a:noFill/>
            </a:ln>
            <a:effectLst/>
          </c:spPr>
          <c:invertIfNegative val="0"/>
          <c:cat>
            <c:strRef>
              <c:f>'Fig 3.24'!$B$6:$E$6</c:f>
              <c:strCache>
                <c:ptCount val="4"/>
                <c:pt idx="0">
                  <c:v>2018–19</c:v>
                </c:pt>
                <c:pt idx="1">
                  <c:v>2019–20</c:v>
                </c:pt>
                <c:pt idx="2">
                  <c:v>2020–21</c:v>
                </c:pt>
                <c:pt idx="3">
                  <c:v>2021–22</c:v>
                </c:pt>
              </c:strCache>
            </c:strRef>
          </c:cat>
          <c:val>
            <c:numRef>
              <c:f>'Fig 3.24'!$B$8:$E$8</c:f>
              <c:numCache>
                <c:formatCode>_(* #,##0_);_(* \(#,##0\);_(* "-"??_);_(@_)</c:formatCode>
                <c:ptCount val="4"/>
                <c:pt idx="0">
                  <c:v>4929</c:v>
                </c:pt>
                <c:pt idx="1">
                  <c:v>5589</c:v>
                </c:pt>
                <c:pt idx="2">
                  <c:v>5385</c:v>
                </c:pt>
                <c:pt idx="3">
                  <c:v>6239</c:v>
                </c:pt>
              </c:numCache>
            </c:numRef>
          </c:val>
          <c:extLst>
            <c:ext xmlns:c16="http://schemas.microsoft.com/office/drawing/2014/chart" uri="{C3380CC4-5D6E-409C-BE32-E72D297353CC}">
              <c16:uniqueId val="{00000001-53FB-497D-8ECC-ADCA13A513AF}"/>
            </c:ext>
          </c:extLst>
        </c:ser>
        <c:ser>
          <c:idx val="5"/>
          <c:order val="2"/>
          <c:tx>
            <c:strRef>
              <c:f>'Fig 3.24'!$A$9</c:f>
              <c:strCache>
                <c:ptCount val="1"/>
                <c:pt idx="0">
                  <c:v>Meeting usage and expected to pay back in &gt;12 months</c:v>
                </c:pt>
              </c:strCache>
            </c:strRef>
          </c:tx>
          <c:spPr>
            <a:solidFill>
              <a:srgbClr val="5F9E88"/>
            </a:solidFill>
            <a:ln>
              <a:noFill/>
            </a:ln>
            <a:effectLst/>
          </c:spPr>
          <c:invertIfNegative val="0"/>
          <c:cat>
            <c:strRef>
              <c:f>'Fig 3.24'!$B$6:$E$6</c:f>
              <c:strCache>
                <c:ptCount val="4"/>
                <c:pt idx="0">
                  <c:v>2018–19</c:v>
                </c:pt>
                <c:pt idx="1">
                  <c:v>2019–20</c:v>
                </c:pt>
                <c:pt idx="2">
                  <c:v>2020–21</c:v>
                </c:pt>
                <c:pt idx="3">
                  <c:v>2021–22</c:v>
                </c:pt>
              </c:strCache>
            </c:strRef>
          </c:cat>
          <c:val>
            <c:numRef>
              <c:f>'Fig 3.24'!$B$9:$E$9</c:f>
              <c:numCache>
                <c:formatCode>_(* #,##0_);_(* \(#,##0\);_(* "-"??_);_(@_)</c:formatCode>
                <c:ptCount val="4"/>
                <c:pt idx="0">
                  <c:v>2913</c:v>
                </c:pt>
                <c:pt idx="1">
                  <c:v>2756</c:v>
                </c:pt>
                <c:pt idx="2">
                  <c:v>2099</c:v>
                </c:pt>
                <c:pt idx="3">
                  <c:v>2276</c:v>
                </c:pt>
              </c:numCache>
            </c:numRef>
          </c:val>
          <c:extLst>
            <c:ext xmlns:c16="http://schemas.microsoft.com/office/drawing/2014/chart" uri="{C3380CC4-5D6E-409C-BE32-E72D297353CC}">
              <c16:uniqueId val="{00000002-53FB-497D-8ECC-ADCA13A513AF}"/>
            </c:ext>
          </c:extLst>
        </c:ser>
        <c:ser>
          <c:idx val="4"/>
          <c:order val="3"/>
          <c:tx>
            <c:strRef>
              <c:f>'Fig 3.24'!$A$10</c:f>
              <c:strCache>
                <c:ptCount val="1"/>
                <c:pt idx="0">
                  <c:v>Meeting usage and expected to pay back in &lt;12 months</c:v>
                </c:pt>
              </c:strCache>
            </c:strRef>
          </c:tx>
          <c:spPr>
            <a:solidFill>
              <a:schemeClr val="accent5"/>
            </a:solidFill>
            <a:ln>
              <a:noFill/>
            </a:ln>
            <a:effectLst/>
          </c:spPr>
          <c:invertIfNegative val="0"/>
          <c:cat>
            <c:strRef>
              <c:f>'Fig 3.24'!$B$6:$E$6</c:f>
              <c:strCache>
                <c:ptCount val="4"/>
                <c:pt idx="0">
                  <c:v>2018–19</c:v>
                </c:pt>
                <c:pt idx="1">
                  <c:v>2019–20</c:v>
                </c:pt>
                <c:pt idx="2">
                  <c:v>2020–21</c:v>
                </c:pt>
                <c:pt idx="3">
                  <c:v>2021–22</c:v>
                </c:pt>
              </c:strCache>
            </c:strRef>
          </c:cat>
          <c:val>
            <c:numRef>
              <c:f>'Fig 3.24'!$B$10:$E$10</c:f>
              <c:numCache>
                <c:formatCode>_(* #,##0_);_(* \(#,##0\);_(* "-"??_);_(@_)</c:formatCode>
                <c:ptCount val="4"/>
                <c:pt idx="0">
                  <c:v>2205</c:v>
                </c:pt>
                <c:pt idx="1">
                  <c:v>1889</c:v>
                </c:pt>
                <c:pt idx="2">
                  <c:v>2280</c:v>
                </c:pt>
                <c:pt idx="3">
                  <c:v>2489</c:v>
                </c:pt>
              </c:numCache>
            </c:numRef>
          </c:val>
          <c:extLst>
            <c:ext xmlns:c16="http://schemas.microsoft.com/office/drawing/2014/chart" uri="{C3380CC4-5D6E-409C-BE32-E72D297353CC}">
              <c16:uniqueId val="{00000003-53FB-497D-8ECC-ADCA13A513AF}"/>
            </c:ext>
          </c:extLst>
        </c:ser>
        <c:dLbls>
          <c:showLegendKey val="0"/>
          <c:showVal val="0"/>
          <c:showCatName val="0"/>
          <c:showSerName val="0"/>
          <c:showPercent val="0"/>
          <c:showBubbleSize val="0"/>
        </c:dLbls>
        <c:gapWidth val="150"/>
        <c:axId val="1246437304"/>
        <c:axId val="1246440584"/>
      </c:barChart>
      <c:lineChart>
        <c:grouping val="standard"/>
        <c:varyColors val="0"/>
        <c:ser>
          <c:idx val="0"/>
          <c:order val="4"/>
          <c:tx>
            <c:strRef>
              <c:f>'Fig 3.24'!$A$11</c:f>
              <c:strCache>
                <c:ptCount val="1"/>
                <c:pt idx="0">
                  <c:v>Total hardship customers</c:v>
                </c:pt>
              </c:strCache>
            </c:strRef>
          </c:tx>
          <c:spPr>
            <a:ln w="28575" cap="rnd">
              <a:solidFill>
                <a:schemeClr val="accent1"/>
              </a:solidFill>
              <a:round/>
            </a:ln>
            <a:effectLst/>
          </c:spPr>
          <c:marker>
            <c:symbol val="none"/>
          </c:marker>
          <c:cat>
            <c:strRef>
              <c:f>'Fig 3.24'!$B$6:$E$6</c:f>
              <c:strCache>
                <c:ptCount val="4"/>
                <c:pt idx="0">
                  <c:v>2018–19</c:v>
                </c:pt>
                <c:pt idx="1">
                  <c:v>2019–20</c:v>
                </c:pt>
                <c:pt idx="2">
                  <c:v>2020–21</c:v>
                </c:pt>
                <c:pt idx="3">
                  <c:v>2021–22</c:v>
                </c:pt>
              </c:strCache>
            </c:strRef>
          </c:cat>
          <c:val>
            <c:numRef>
              <c:f>'Fig 3.24'!$B$11:$E$11</c:f>
              <c:numCache>
                <c:formatCode>_(* #,##0_);_(* \(#,##0\);_(* "-"??_);_(@_)</c:formatCode>
                <c:ptCount val="4"/>
                <c:pt idx="0">
                  <c:v>16737</c:v>
                </c:pt>
                <c:pt idx="1">
                  <c:v>17283</c:v>
                </c:pt>
                <c:pt idx="2">
                  <c:v>16357</c:v>
                </c:pt>
                <c:pt idx="3">
                  <c:v>17637</c:v>
                </c:pt>
              </c:numCache>
            </c:numRef>
          </c:val>
          <c:smooth val="0"/>
          <c:extLst>
            <c:ext xmlns:c16="http://schemas.microsoft.com/office/drawing/2014/chart" uri="{C3380CC4-5D6E-409C-BE32-E72D297353CC}">
              <c16:uniqueId val="{00000004-53FB-497D-8ECC-ADCA13A513AF}"/>
            </c:ext>
          </c:extLst>
        </c:ser>
        <c:dLbls>
          <c:showLegendKey val="0"/>
          <c:showVal val="0"/>
          <c:showCatName val="0"/>
          <c:showSerName val="0"/>
          <c:showPercent val="0"/>
          <c:showBubbleSize val="0"/>
        </c:dLbls>
        <c:marker val="1"/>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4"/>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3.934772207988482E-6"/>
              <c:y val="0.1955942135140084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6.9693878938707817E-3"/>
          <c:y val="0.80879234572422631"/>
          <c:w val="0.98057779047049176"/>
          <c:h val="0.191207654275773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06089383016877"/>
          <c:y val="3.959013599161814E-2"/>
          <c:w val="0.85879173139666209"/>
          <c:h val="0.6285581482506708"/>
        </c:manualLayout>
      </c:layout>
      <c:barChart>
        <c:barDir val="col"/>
        <c:grouping val="clustered"/>
        <c:varyColors val="0"/>
        <c:ser>
          <c:idx val="0"/>
          <c:order val="0"/>
          <c:tx>
            <c:strRef>
              <c:f>'Fig 3.25'!$C$6</c:f>
              <c:strCache>
                <c:ptCount val="1"/>
                <c:pt idx="0">
                  <c:v>Electricity</c:v>
                </c:pt>
              </c:strCache>
            </c:strRef>
          </c:tx>
          <c:spPr>
            <a:solidFill>
              <a:schemeClr val="accent3"/>
            </a:solidFill>
            <a:ln>
              <a:noFill/>
            </a:ln>
            <a:effectLst/>
          </c:spPr>
          <c:invertIfNegative val="0"/>
          <c:cat>
            <c:multiLvlStrRef>
              <c:f>'Fig 3.25'!$A$7:$B$41</c:f>
              <c:multiLvlStrCache>
                <c:ptCount val="35"/>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Qld</c:v>
                  </c:pt>
                  <c:pt idx="5">
                    <c:v> </c:v>
                  </c:pt>
                  <c:pt idx="6">
                    <c:v>NSW</c:v>
                  </c:pt>
                  <c:pt idx="11">
                    <c:v> </c:v>
                  </c:pt>
                  <c:pt idx="12">
                    <c:v>ACT</c:v>
                  </c:pt>
                  <c:pt idx="17">
                    <c:v> </c:v>
                  </c:pt>
                  <c:pt idx="18">
                    <c:v>SA</c:v>
                  </c:pt>
                  <c:pt idx="23">
                    <c:v> </c:v>
                  </c:pt>
                  <c:pt idx="24">
                    <c:v>Tas</c:v>
                  </c:pt>
                  <c:pt idx="29">
                    <c:v> </c:v>
                  </c:pt>
                  <c:pt idx="30">
                    <c:v>Overall</c:v>
                  </c:pt>
                </c:lvl>
              </c:multiLvlStrCache>
            </c:multiLvlStrRef>
          </c:cat>
          <c:val>
            <c:numRef>
              <c:f>'Fig 3.25'!$C$7:$C$41</c:f>
              <c:numCache>
                <c:formatCode>0.00%</c:formatCode>
                <c:ptCount val="35"/>
                <c:pt idx="0">
                  <c:v>0.66232303732303732</c:v>
                </c:pt>
                <c:pt idx="1">
                  <c:v>0.60582658713250959</c:v>
                </c:pt>
                <c:pt idx="2">
                  <c:v>0.60559916274201986</c:v>
                </c:pt>
                <c:pt idx="3">
                  <c:v>0.65078646599524725</c:v>
                </c:pt>
                <c:pt idx="4">
                  <c:v>0.6320426365020666</c:v>
                </c:pt>
                <c:pt idx="6">
                  <c:v>0.68893111016477215</c:v>
                </c:pt>
                <c:pt idx="7">
                  <c:v>0.61477826397293855</c:v>
                </c:pt>
                <c:pt idx="8">
                  <c:v>0.57940073745855669</c:v>
                </c:pt>
                <c:pt idx="9">
                  <c:v>0.60327162852082106</c:v>
                </c:pt>
                <c:pt idx="10">
                  <c:v>0.60145663956639561</c:v>
                </c:pt>
                <c:pt idx="12">
                  <c:v>0.67274569402228979</c:v>
                </c:pt>
                <c:pt idx="13">
                  <c:v>0.57839459864966236</c:v>
                </c:pt>
                <c:pt idx="14">
                  <c:v>0.55293221629855294</c:v>
                </c:pt>
                <c:pt idx="15">
                  <c:v>0.55770559778852802</c:v>
                </c:pt>
                <c:pt idx="16">
                  <c:v>0.5316804407713499</c:v>
                </c:pt>
                <c:pt idx="18">
                  <c:v>0.34553186006056313</c:v>
                </c:pt>
                <c:pt idx="19">
                  <c:v>0.3383543588778008</c:v>
                </c:pt>
                <c:pt idx="20">
                  <c:v>0.38001051386515966</c:v>
                </c:pt>
                <c:pt idx="21">
                  <c:v>0.40186219739292367</c:v>
                </c:pt>
                <c:pt idx="22">
                  <c:v>0.39442493415276558</c:v>
                </c:pt>
                <c:pt idx="24">
                  <c:v>0.76653337434635493</c:v>
                </c:pt>
                <c:pt idx="25">
                  <c:v>0.72102689486552562</c:v>
                </c:pt>
                <c:pt idx="26">
                  <c:v>0.72101449275362317</c:v>
                </c:pt>
                <c:pt idx="27">
                  <c:v>0.71545615589016831</c:v>
                </c:pt>
                <c:pt idx="28">
                  <c:v>0.7097457627118644</c:v>
                </c:pt>
                <c:pt idx="30">
                  <c:v>0.60784228392375317</c:v>
                </c:pt>
                <c:pt idx="31">
                  <c:v>0.55692073802777975</c:v>
                </c:pt>
                <c:pt idx="32">
                  <c:v>0.55381301281523554</c:v>
                </c:pt>
                <c:pt idx="33">
                  <c:v>0.58165666995672305</c:v>
                </c:pt>
                <c:pt idx="34">
                  <c:v>0.57516011041159598</c:v>
                </c:pt>
              </c:numCache>
            </c:numRef>
          </c:val>
          <c:extLst>
            <c:ext xmlns:c16="http://schemas.microsoft.com/office/drawing/2014/chart" uri="{C3380CC4-5D6E-409C-BE32-E72D297353CC}">
              <c16:uniqueId val="{00000000-2AAA-4A01-B359-FA5FC6832EBF}"/>
            </c:ext>
          </c:extLst>
        </c:ser>
        <c:ser>
          <c:idx val="1"/>
          <c:order val="1"/>
          <c:tx>
            <c:strRef>
              <c:f>'Fig 3.25'!$D$6</c:f>
              <c:strCache>
                <c:ptCount val="1"/>
                <c:pt idx="0">
                  <c:v>Gas</c:v>
                </c:pt>
              </c:strCache>
            </c:strRef>
          </c:tx>
          <c:spPr>
            <a:solidFill>
              <a:srgbClr val="0B5B88"/>
            </a:solidFill>
            <a:ln>
              <a:noFill/>
            </a:ln>
            <a:effectLst/>
          </c:spPr>
          <c:invertIfNegative val="0"/>
          <c:cat>
            <c:multiLvlStrRef>
              <c:f>'Fig 3.25'!$A$7:$B$41</c:f>
              <c:multiLvlStrCache>
                <c:ptCount val="35"/>
                <c:lvl>
                  <c:pt idx="0">
                    <c:v>2017–18</c:v>
                  </c:pt>
                  <c:pt idx="1">
                    <c:v>2018–19</c:v>
                  </c:pt>
                  <c:pt idx="2">
                    <c:v>2019–20</c:v>
                  </c:pt>
                  <c:pt idx="3">
                    <c:v>2020–21</c:v>
                  </c:pt>
                  <c:pt idx="4">
                    <c:v>2021–22</c:v>
                  </c:pt>
                  <c:pt idx="6">
                    <c:v>2017–18</c:v>
                  </c:pt>
                  <c:pt idx="7">
                    <c:v>2018–19</c:v>
                  </c:pt>
                  <c:pt idx="8">
                    <c:v>2019–20</c:v>
                  </c:pt>
                  <c:pt idx="9">
                    <c:v>2020–21</c:v>
                  </c:pt>
                  <c:pt idx="10">
                    <c:v>2021–22</c:v>
                  </c:pt>
                  <c:pt idx="12">
                    <c:v>2017–18</c:v>
                  </c:pt>
                  <c:pt idx="13">
                    <c:v>2018–19</c:v>
                  </c:pt>
                  <c:pt idx="14">
                    <c:v>2019–20</c:v>
                  </c:pt>
                  <c:pt idx="15">
                    <c:v>2020–21</c:v>
                  </c:pt>
                  <c:pt idx="16">
                    <c:v>2021–22</c:v>
                  </c:pt>
                  <c:pt idx="18">
                    <c:v>2017–18</c:v>
                  </c:pt>
                  <c:pt idx="19">
                    <c:v>2018–19</c:v>
                  </c:pt>
                  <c:pt idx="20">
                    <c:v>2019–20</c:v>
                  </c:pt>
                  <c:pt idx="21">
                    <c:v>2020–21</c:v>
                  </c:pt>
                  <c:pt idx="22">
                    <c:v>2021–22</c:v>
                  </c:pt>
                  <c:pt idx="24">
                    <c:v>2017–18</c:v>
                  </c:pt>
                  <c:pt idx="25">
                    <c:v>2018–19</c:v>
                  </c:pt>
                  <c:pt idx="26">
                    <c:v>2019–20</c:v>
                  </c:pt>
                  <c:pt idx="27">
                    <c:v>2020–21</c:v>
                  </c:pt>
                  <c:pt idx="28">
                    <c:v>2021–22</c:v>
                  </c:pt>
                  <c:pt idx="30">
                    <c:v>2017–18</c:v>
                  </c:pt>
                  <c:pt idx="31">
                    <c:v>2018–19</c:v>
                  </c:pt>
                  <c:pt idx="32">
                    <c:v>2019–20</c:v>
                  </c:pt>
                  <c:pt idx="33">
                    <c:v>2020–21</c:v>
                  </c:pt>
                  <c:pt idx="34">
                    <c:v>2021–22</c:v>
                  </c:pt>
                </c:lvl>
                <c:lvl>
                  <c:pt idx="0">
                    <c:v>Qld</c:v>
                  </c:pt>
                  <c:pt idx="5">
                    <c:v> </c:v>
                  </c:pt>
                  <c:pt idx="6">
                    <c:v>NSW</c:v>
                  </c:pt>
                  <c:pt idx="11">
                    <c:v> </c:v>
                  </c:pt>
                  <c:pt idx="12">
                    <c:v>ACT</c:v>
                  </c:pt>
                  <c:pt idx="17">
                    <c:v> </c:v>
                  </c:pt>
                  <c:pt idx="18">
                    <c:v>SA</c:v>
                  </c:pt>
                  <c:pt idx="23">
                    <c:v> </c:v>
                  </c:pt>
                  <c:pt idx="24">
                    <c:v>Tas</c:v>
                  </c:pt>
                  <c:pt idx="29">
                    <c:v> </c:v>
                  </c:pt>
                  <c:pt idx="30">
                    <c:v>Overall</c:v>
                  </c:pt>
                </c:lvl>
              </c:multiLvlStrCache>
            </c:multiLvlStrRef>
          </c:cat>
          <c:val>
            <c:numRef>
              <c:f>'Fig 3.25'!$D$7:$D$41</c:f>
              <c:numCache>
                <c:formatCode>0.00%</c:formatCode>
                <c:ptCount val="35"/>
                <c:pt idx="0">
                  <c:v>0.47996438112199463</c:v>
                </c:pt>
                <c:pt idx="1">
                  <c:v>0.44801512287334594</c:v>
                </c:pt>
                <c:pt idx="2">
                  <c:v>0.43313953488372092</c:v>
                </c:pt>
                <c:pt idx="3">
                  <c:v>0.49840933191940617</c:v>
                </c:pt>
                <c:pt idx="4">
                  <c:v>0.45297029702970298</c:v>
                </c:pt>
                <c:pt idx="6">
                  <c:v>0.60880503144654086</c:v>
                </c:pt>
                <c:pt idx="7">
                  <c:v>0.55215368452648961</c:v>
                </c:pt>
                <c:pt idx="8">
                  <c:v>0.52176852352623038</c:v>
                </c:pt>
                <c:pt idx="9">
                  <c:v>0.55775480059084193</c:v>
                </c:pt>
                <c:pt idx="10">
                  <c:v>0.54959087527894868</c:v>
                </c:pt>
                <c:pt idx="12">
                  <c:v>3.1446540880503145E-2</c:v>
                </c:pt>
                <c:pt idx="13">
                  <c:v>0</c:v>
                </c:pt>
                <c:pt idx="14">
                  <c:v>0</c:v>
                </c:pt>
                <c:pt idx="15">
                  <c:v>0</c:v>
                </c:pt>
                <c:pt idx="16">
                  <c:v>4.3620501635768813E-3</c:v>
                </c:pt>
                <c:pt idx="18">
                  <c:v>9.2189728958630535E-2</c:v>
                </c:pt>
                <c:pt idx="19">
                  <c:v>4.0654997176736304E-2</c:v>
                </c:pt>
                <c:pt idx="20">
                  <c:v>4.561211457763182E-2</c:v>
                </c:pt>
                <c:pt idx="21">
                  <c:v>6.0101801096319497E-2</c:v>
                </c:pt>
                <c:pt idx="22">
                  <c:v>3.9850771578768866E-2</c:v>
                </c:pt>
                <c:pt idx="30">
                  <c:v>0.36045749253296422</c:v>
                </c:pt>
                <c:pt idx="31">
                  <c:v>0.31686974180446764</c:v>
                </c:pt>
                <c:pt idx="32">
                  <c:v>0.31175585055426303</c:v>
                </c:pt>
                <c:pt idx="33">
                  <c:v>0.33554425528778836</c:v>
                </c:pt>
                <c:pt idx="34">
                  <c:v>0.32444693015162812</c:v>
                </c:pt>
              </c:numCache>
            </c:numRef>
          </c:val>
          <c:extLst>
            <c:ext xmlns:c16="http://schemas.microsoft.com/office/drawing/2014/chart" uri="{C3380CC4-5D6E-409C-BE32-E72D297353CC}">
              <c16:uniqueId val="{00000001-2AAA-4A01-B359-FA5FC6832EBF}"/>
            </c:ext>
          </c:extLst>
        </c:ser>
        <c:dLbls>
          <c:showLegendKey val="0"/>
          <c:showVal val="0"/>
          <c:showCatName val="0"/>
          <c:showSerName val="0"/>
          <c:showPercent val="0"/>
          <c:showBubbleSize val="0"/>
        </c:dLbls>
        <c:gapWidth val="60"/>
        <c:axId val="1217198408"/>
        <c:axId val="1217198736"/>
      </c:barChart>
      <c:catAx>
        <c:axId val="121719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736"/>
        <c:crosses val="autoZero"/>
        <c:auto val="1"/>
        <c:lblAlgn val="ctr"/>
        <c:lblOffset val="100"/>
        <c:noMultiLvlLbl val="0"/>
      </c:catAx>
      <c:valAx>
        <c:axId val="121719873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2.4633466960606127E-3"/>
              <c:y val="0.203442960215760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17198408"/>
        <c:crosses val="autoZero"/>
        <c:crossBetween val="between"/>
      </c:valAx>
      <c:spPr>
        <a:solidFill>
          <a:schemeClr val="bg2">
            <a:lumMod val="20000"/>
            <a:lumOff val="8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9751585455963"/>
          <c:y val="4.1353383458646614E-2"/>
          <c:w val="0.8569966318976967"/>
          <c:h val="0.78222663350263588"/>
        </c:manualLayout>
      </c:layout>
      <c:barChart>
        <c:barDir val="col"/>
        <c:grouping val="clustered"/>
        <c:varyColors val="0"/>
        <c:ser>
          <c:idx val="3"/>
          <c:order val="0"/>
          <c:tx>
            <c:strRef>
              <c:f>'Fig 3.26'!$A$7</c:f>
              <c:strCache>
                <c:ptCount val="1"/>
                <c:pt idx="0">
                  <c:v>Successful</c:v>
                </c:pt>
              </c:strCache>
            </c:strRef>
          </c:tx>
          <c:spPr>
            <a:solidFill>
              <a:srgbClr val="0B5B88"/>
            </a:solidFill>
            <a:ln>
              <a:noFill/>
            </a:ln>
            <a:effectLst/>
          </c:spPr>
          <c:invertIfNegative val="0"/>
          <c:cat>
            <c:strRef>
              <c:f>'Fig 3.26'!$B$6:$F$6</c:f>
              <c:strCache>
                <c:ptCount val="5"/>
                <c:pt idx="0">
                  <c:v>2017–18</c:v>
                </c:pt>
                <c:pt idx="1">
                  <c:v>2018–19</c:v>
                </c:pt>
                <c:pt idx="2">
                  <c:v>2019–20</c:v>
                </c:pt>
                <c:pt idx="3">
                  <c:v>2020–21</c:v>
                </c:pt>
                <c:pt idx="4">
                  <c:v>2021–22</c:v>
                </c:pt>
              </c:strCache>
            </c:strRef>
          </c:cat>
          <c:val>
            <c:numRef>
              <c:f>'Fig 3.26'!$B$7:$F$7</c:f>
              <c:numCache>
                <c:formatCode>_(* #,##0_);_(* \(#,##0\);_(* "-"??_);_(@_)</c:formatCode>
                <c:ptCount val="5"/>
                <c:pt idx="0">
                  <c:v>22271</c:v>
                </c:pt>
                <c:pt idx="1">
                  <c:v>36389</c:v>
                </c:pt>
                <c:pt idx="2">
                  <c:v>40315</c:v>
                </c:pt>
                <c:pt idx="3">
                  <c:v>38315</c:v>
                </c:pt>
                <c:pt idx="4">
                  <c:v>31550</c:v>
                </c:pt>
              </c:numCache>
            </c:numRef>
          </c:val>
          <c:extLst>
            <c:ext xmlns:c16="http://schemas.microsoft.com/office/drawing/2014/chart" uri="{C3380CC4-5D6E-409C-BE32-E72D297353CC}">
              <c16:uniqueId val="{00000000-491A-4DB0-827A-49A9E96C74DE}"/>
            </c:ext>
          </c:extLst>
        </c:ser>
        <c:ser>
          <c:idx val="2"/>
          <c:order val="1"/>
          <c:tx>
            <c:strRef>
              <c:f>'Fig 3.26'!$A$8</c:f>
              <c:strCache>
                <c:ptCount val="1"/>
                <c:pt idx="0">
                  <c:v>Excluded</c:v>
                </c:pt>
              </c:strCache>
            </c:strRef>
          </c:tx>
          <c:spPr>
            <a:solidFill>
              <a:srgbClr val="89B3CE"/>
            </a:solidFill>
            <a:ln>
              <a:noFill/>
            </a:ln>
            <a:effectLst/>
          </c:spPr>
          <c:invertIfNegative val="0"/>
          <c:cat>
            <c:strRef>
              <c:f>'Fig 3.26'!$B$6:$F$6</c:f>
              <c:strCache>
                <c:ptCount val="5"/>
                <c:pt idx="0">
                  <c:v>2017–18</c:v>
                </c:pt>
                <c:pt idx="1">
                  <c:v>2018–19</c:v>
                </c:pt>
                <c:pt idx="2">
                  <c:v>2019–20</c:v>
                </c:pt>
                <c:pt idx="3">
                  <c:v>2020–21</c:v>
                </c:pt>
                <c:pt idx="4">
                  <c:v>2021–22</c:v>
                </c:pt>
              </c:strCache>
            </c:strRef>
          </c:cat>
          <c:val>
            <c:numRef>
              <c:f>'Fig 3.26'!$B$8:$F$8</c:f>
              <c:numCache>
                <c:formatCode>_(* #,##0_);_(* \(#,##0\);_(* "-"??_);_(@_)</c:formatCode>
                <c:ptCount val="5"/>
                <c:pt idx="0">
                  <c:v>65111</c:v>
                </c:pt>
                <c:pt idx="1">
                  <c:v>76485</c:v>
                </c:pt>
                <c:pt idx="2">
                  <c:v>74559</c:v>
                </c:pt>
                <c:pt idx="3">
                  <c:v>54181</c:v>
                </c:pt>
                <c:pt idx="4">
                  <c:v>49414</c:v>
                </c:pt>
              </c:numCache>
            </c:numRef>
          </c:val>
          <c:extLst>
            <c:ext xmlns:c16="http://schemas.microsoft.com/office/drawing/2014/chart" uri="{C3380CC4-5D6E-409C-BE32-E72D297353CC}">
              <c16:uniqueId val="{00000001-491A-4DB0-827A-49A9E96C74DE}"/>
            </c:ext>
          </c:extLst>
        </c:ser>
        <c:ser>
          <c:idx val="5"/>
          <c:order val="2"/>
          <c:tx>
            <c:strRef>
              <c:f>'Fig 3.26'!$A$9</c:f>
              <c:strCache>
                <c:ptCount val="1"/>
                <c:pt idx="0">
                  <c:v>Transferred</c:v>
                </c:pt>
              </c:strCache>
            </c:strRef>
          </c:tx>
          <c:spPr>
            <a:solidFill>
              <a:srgbClr val="5F9E88"/>
            </a:solidFill>
            <a:ln>
              <a:noFill/>
            </a:ln>
            <a:effectLst/>
          </c:spPr>
          <c:invertIfNegative val="0"/>
          <c:cat>
            <c:strRef>
              <c:f>'Fig 3.26'!$B$6:$F$6</c:f>
              <c:strCache>
                <c:ptCount val="5"/>
                <c:pt idx="0">
                  <c:v>2017–18</c:v>
                </c:pt>
                <c:pt idx="1">
                  <c:v>2018–19</c:v>
                </c:pt>
                <c:pt idx="2">
                  <c:v>2019–20</c:v>
                </c:pt>
                <c:pt idx="3">
                  <c:v>2020–21</c:v>
                </c:pt>
                <c:pt idx="4">
                  <c:v>2021–22</c:v>
                </c:pt>
              </c:strCache>
            </c:strRef>
          </c:cat>
          <c:val>
            <c:numRef>
              <c:f>'Fig 3.26'!$B$9:$F$9</c:f>
              <c:numCache>
                <c:formatCode>_(* #,##0_);_(* \(#,##0\);_(* "-"??_);_(@_)</c:formatCode>
                <c:ptCount val="5"/>
                <c:pt idx="0">
                  <c:v>14475</c:v>
                </c:pt>
                <c:pt idx="1">
                  <c:v>14031</c:v>
                </c:pt>
                <c:pt idx="2">
                  <c:v>12620</c:v>
                </c:pt>
                <c:pt idx="3">
                  <c:v>10010</c:v>
                </c:pt>
                <c:pt idx="4">
                  <c:v>11636</c:v>
                </c:pt>
              </c:numCache>
            </c:numRef>
          </c:val>
          <c:extLst>
            <c:ext xmlns:c16="http://schemas.microsoft.com/office/drawing/2014/chart" uri="{C3380CC4-5D6E-409C-BE32-E72D297353CC}">
              <c16:uniqueId val="{00000002-491A-4DB0-827A-49A9E96C74DE}"/>
            </c:ext>
          </c:extLst>
        </c:ser>
        <c:dLbls>
          <c:showLegendKey val="0"/>
          <c:showVal val="0"/>
          <c:showCatName val="0"/>
          <c:showSerName val="0"/>
          <c:showPercent val="0"/>
          <c:showBubbleSize val="0"/>
        </c:dLbls>
        <c:gapWidth val="150"/>
        <c:axId val="1246437304"/>
        <c:axId val="1246440584"/>
      </c:barChart>
      <c:lineChart>
        <c:grouping val="standard"/>
        <c:varyColors val="0"/>
        <c:ser>
          <c:idx val="0"/>
          <c:order val="3"/>
          <c:tx>
            <c:strRef>
              <c:f>'Fig 3.26'!$A$10</c:f>
              <c:strCache>
                <c:ptCount val="1"/>
                <c:pt idx="0">
                  <c:v>Total</c:v>
                </c:pt>
              </c:strCache>
            </c:strRef>
          </c:tx>
          <c:spPr>
            <a:ln w="28575" cap="rnd">
              <a:solidFill>
                <a:schemeClr val="accent1"/>
              </a:solidFill>
              <a:round/>
            </a:ln>
            <a:effectLst/>
          </c:spPr>
          <c:marker>
            <c:symbol val="none"/>
          </c:marker>
          <c:cat>
            <c:strRef>
              <c:f>'Fig 3.26'!$B$6:$F$6</c:f>
              <c:strCache>
                <c:ptCount val="5"/>
                <c:pt idx="0">
                  <c:v>2017–18</c:v>
                </c:pt>
                <c:pt idx="1">
                  <c:v>2018–19</c:v>
                </c:pt>
                <c:pt idx="2">
                  <c:v>2019–20</c:v>
                </c:pt>
                <c:pt idx="3">
                  <c:v>2020–21</c:v>
                </c:pt>
                <c:pt idx="4">
                  <c:v>2021–22</c:v>
                </c:pt>
              </c:strCache>
            </c:strRef>
          </c:cat>
          <c:val>
            <c:numRef>
              <c:f>'Fig 3.26'!$B$10:$F$10</c:f>
              <c:numCache>
                <c:formatCode>_(* #,##0_);_(* \(#,##0\);_(* "-"??_);_(@_)</c:formatCode>
                <c:ptCount val="5"/>
                <c:pt idx="0">
                  <c:v>101857</c:v>
                </c:pt>
                <c:pt idx="1">
                  <c:v>126905</c:v>
                </c:pt>
                <c:pt idx="2">
                  <c:v>127494</c:v>
                </c:pt>
                <c:pt idx="3">
                  <c:v>102506</c:v>
                </c:pt>
                <c:pt idx="4">
                  <c:v>92600</c:v>
                </c:pt>
              </c:numCache>
            </c:numRef>
          </c:val>
          <c:smooth val="0"/>
          <c:extLst>
            <c:ext xmlns:c16="http://schemas.microsoft.com/office/drawing/2014/chart" uri="{C3380CC4-5D6E-409C-BE32-E72D297353CC}">
              <c16:uniqueId val="{00000003-491A-4DB0-827A-49A9E96C74DE}"/>
            </c:ext>
          </c:extLst>
        </c:ser>
        <c:dLbls>
          <c:showLegendKey val="0"/>
          <c:showVal val="0"/>
          <c:showCatName val="0"/>
          <c:showSerName val="0"/>
          <c:showPercent val="0"/>
          <c:showBubbleSize val="0"/>
        </c:dLbls>
        <c:marker val="1"/>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4"/>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3.9280804185191139E-6"/>
              <c:y val="0.2150153997677051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13132171950008839"/>
          <c:y val="0.90746174638617938"/>
          <c:w val="0.78023236732714107"/>
          <c:h val="9.25382536138206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97515350308793"/>
          <c:y val="3.3668403740073148E-2"/>
          <c:w val="0.8569966126538382"/>
          <c:h val="0.78579900132398395"/>
        </c:manualLayout>
      </c:layout>
      <c:barChart>
        <c:barDir val="col"/>
        <c:grouping val="clustered"/>
        <c:varyColors val="0"/>
        <c:ser>
          <c:idx val="3"/>
          <c:order val="0"/>
          <c:tx>
            <c:strRef>
              <c:f>'Fig 3.27'!$A$7</c:f>
              <c:strCache>
                <c:ptCount val="1"/>
                <c:pt idx="0">
                  <c:v>Excluded</c:v>
                </c:pt>
              </c:strCache>
            </c:strRef>
          </c:tx>
          <c:spPr>
            <a:solidFill>
              <a:srgbClr val="0B5B88"/>
            </a:solidFill>
            <a:ln>
              <a:noFill/>
            </a:ln>
            <a:effectLst/>
          </c:spPr>
          <c:invertIfNegative val="0"/>
          <c:cat>
            <c:strRef>
              <c:f>'Fig 3.27'!$B$6:$F$6</c:f>
              <c:strCache>
                <c:ptCount val="5"/>
                <c:pt idx="0">
                  <c:v>2017–18</c:v>
                </c:pt>
                <c:pt idx="1">
                  <c:v>2018–19</c:v>
                </c:pt>
                <c:pt idx="2">
                  <c:v>2019–20</c:v>
                </c:pt>
                <c:pt idx="3">
                  <c:v>2020–21</c:v>
                </c:pt>
                <c:pt idx="4">
                  <c:v>2021–22</c:v>
                </c:pt>
              </c:strCache>
            </c:strRef>
          </c:cat>
          <c:val>
            <c:numRef>
              <c:f>'Fig 3.27'!$B$7:$F$7</c:f>
              <c:numCache>
                <c:formatCode>_(* #,##0_);_(* \(#,##0\);_(* "-"??_);_(@_)</c:formatCode>
                <c:ptCount val="5"/>
                <c:pt idx="0">
                  <c:v>14924</c:v>
                </c:pt>
                <c:pt idx="1">
                  <c:v>15612</c:v>
                </c:pt>
                <c:pt idx="2">
                  <c:v>20374</c:v>
                </c:pt>
                <c:pt idx="3">
                  <c:v>15967</c:v>
                </c:pt>
                <c:pt idx="4">
                  <c:v>13450</c:v>
                </c:pt>
              </c:numCache>
            </c:numRef>
          </c:val>
          <c:extLst>
            <c:ext xmlns:c16="http://schemas.microsoft.com/office/drawing/2014/chart" uri="{C3380CC4-5D6E-409C-BE32-E72D297353CC}">
              <c16:uniqueId val="{00000000-23C9-4430-8A29-F515CFC06B9F}"/>
            </c:ext>
          </c:extLst>
        </c:ser>
        <c:ser>
          <c:idx val="2"/>
          <c:order val="1"/>
          <c:tx>
            <c:strRef>
              <c:f>'Fig 3.27'!$A$8</c:f>
              <c:strCache>
                <c:ptCount val="1"/>
                <c:pt idx="0">
                  <c:v>Successful</c:v>
                </c:pt>
              </c:strCache>
            </c:strRef>
          </c:tx>
          <c:spPr>
            <a:solidFill>
              <a:srgbClr val="89B3CE"/>
            </a:solidFill>
            <a:ln>
              <a:noFill/>
            </a:ln>
            <a:effectLst/>
          </c:spPr>
          <c:invertIfNegative val="0"/>
          <c:cat>
            <c:strRef>
              <c:f>'Fig 3.27'!$B$6:$F$6</c:f>
              <c:strCache>
                <c:ptCount val="5"/>
                <c:pt idx="0">
                  <c:v>2017–18</c:v>
                </c:pt>
                <c:pt idx="1">
                  <c:v>2018–19</c:v>
                </c:pt>
                <c:pt idx="2">
                  <c:v>2019–20</c:v>
                </c:pt>
                <c:pt idx="3">
                  <c:v>2020–21</c:v>
                </c:pt>
                <c:pt idx="4">
                  <c:v>2021–22</c:v>
                </c:pt>
              </c:strCache>
            </c:strRef>
          </c:cat>
          <c:val>
            <c:numRef>
              <c:f>'Fig 3.27'!$B$8:$F$8</c:f>
              <c:numCache>
                <c:formatCode>_(* #,##0_);_(* \(#,##0\);_(* "-"??_);_(@_)</c:formatCode>
                <c:ptCount val="5"/>
                <c:pt idx="0">
                  <c:v>3527</c:v>
                </c:pt>
                <c:pt idx="1">
                  <c:v>6757</c:v>
                </c:pt>
                <c:pt idx="2">
                  <c:v>8976</c:v>
                </c:pt>
                <c:pt idx="3">
                  <c:v>8047</c:v>
                </c:pt>
                <c:pt idx="4">
                  <c:v>6848</c:v>
                </c:pt>
              </c:numCache>
            </c:numRef>
          </c:val>
          <c:extLst>
            <c:ext xmlns:c16="http://schemas.microsoft.com/office/drawing/2014/chart" uri="{C3380CC4-5D6E-409C-BE32-E72D297353CC}">
              <c16:uniqueId val="{00000001-23C9-4430-8A29-F515CFC06B9F}"/>
            </c:ext>
          </c:extLst>
        </c:ser>
        <c:ser>
          <c:idx val="5"/>
          <c:order val="2"/>
          <c:tx>
            <c:strRef>
              <c:f>'Fig 3.27'!$A$9</c:f>
              <c:strCache>
                <c:ptCount val="1"/>
                <c:pt idx="0">
                  <c:v>Transferred</c:v>
                </c:pt>
              </c:strCache>
            </c:strRef>
          </c:tx>
          <c:spPr>
            <a:solidFill>
              <a:srgbClr val="5F9E88"/>
            </a:solidFill>
            <a:ln>
              <a:noFill/>
            </a:ln>
            <a:effectLst/>
          </c:spPr>
          <c:invertIfNegative val="0"/>
          <c:cat>
            <c:strRef>
              <c:f>'Fig 3.27'!$B$6:$F$6</c:f>
              <c:strCache>
                <c:ptCount val="5"/>
                <c:pt idx="0">
                  <c:v>2017–18</c:v>
                </c:pt>
                <c:pt idx="1">
                  <c:v>2018–19</c:v>
                </c:pt>
                <c:pt idx="2">
                  <c:v>2019–20</c:v>
                </c:pt>
                <c:pt idx="3">
                  <c:v>2020–21</c:v>
                </c:pt>
                <c:pt idx="4">
                  <c:v>2021–22</c:v>
                </c:pt>
              </c:strCache>
            </c:strRef>
          </c:cat>
          <c:val>
            <c:numRef>
              <c:f>'Fig 3.27'!$B$9:$F$9</c:f>
              <c:numCache>
                <c:formatCode>_(* #,##0_);_(* \(#,##0\);_(* "-"??_);_(@_)</c:formatCode>
                <c:ptCount val="5"/>
                <c:pt idx="0">
                  <c:v>2250</c:v>
                </c:pt>
                <c:pt idx="1">
                  <c:v>2184</c:v>
                </c:pt>
                <c:pt idx="2">
                  <c:v>2146</c:v>
                </c:pt>
                <c:pt idx="3">
                  <c:v>1667</c:v>
                </c:pt>
                <c:pt idx="4">
                  <c:v>2049</c:v>
                </c:pt>
              </c:numCache>
            </c:numRef>
          </c:val>
          <c:extLst>
            <c:ext xmlns:c16="http://schemas.microsoft.com/office/drawing/2014/chart" uri="{C3380CC4-5D6E-409C-BE32-E72D297353CC}">
              <c16:uniqueId val="{00000002-23C9-4430-8A29-F515CFC06B9F}"/>
            </c:ext>
          </c:extLst>
        </c:ser>
        <c:dLbls>
          <c:showLegendKey val="0"/>
          <c:showVal val="0"/>
          <c:showCatName val="0"/>
          <c:showSerName val="0"/>
          <c:showPercent val="0"/>
          <c:showBubbleSize val="0"/>
        </c:dLbls>
        <c:gapWidth val="150"/>
        <c:axId val="1246437304"/>
        <c:axId val="1246440584"/>
      </c:barChart>
      <c:lineChart>
        <c:grouping val="standard"/>
        <c:varyColors val="0"/>
        <c:ser>
          <c:idx val="0"/>
          <c:order val="3"/>
          <c:tx>
            <c:strRef>
              <c:f>'Fig 3.27'!$A$10</c:f>
              <c:strCache>
                <c:ptCount val="1"/>
                <c:pt idx="0">
                  <c:v>Total</c:v>
                </c:pt>
              </c:strCache>
            </c:strRef>
          </c:tx>
          <c:spPr>
            <a:ln w="28575" cap="rnd">
              <a:solidFill>
                <a:schemeClr val="accent1"/>
              </a:solidFill>
              <a:round/>
            </a:ln>
            <a:effectLst/>
          </c:spPr>
          <c:marker>
            <c:symbol val="none"/>
          </c:marker>
          <c:cat>
            <c:strRef>
              <c:f>'Fig 3.27'!$B$6:$F$6</c:f>
              <c:strCache>
                <c:ptCount val="5"/>
                <c:pt idx="0">
                  <c:v>2017–18</c:v>
                </c:pt>
                <c:pt idx="1">
                  <c:v>2018–19</c:v>
                </c:pt>
                <c:pt idx="2">
                  <c:v>2019–20</c:v>
                </c:pt>
                <c:pt idx="3">
                  <c:v>2020–21</c:v>
                </c:pt>
                <c:pt idx="4">
                  <c:v>2021–22</c:v>
                </c:pt>
              </c:strCache>
            </c:strRef>
          </c:cat>
          <c:val>
            <c:numRef>
              <c:f>'Fig 3.27'!$B$10:$F$10</c:f>
              <c:numCache>
                <c:formatCode>_(* #,##0_);_(* \(#,##0\);_(* "-"??_);_(@_)</c:formatCode>
                <c:ptCount val="5"/>
                <c:pt idx="0">
                  <c:v>20701</c:v>
                </c:pt>
                <c:pt idx="1">
                  <c:v>24553</c:v>
                </c:pt>
                <c:pt idx="2">
                  <c:v>31496</c:v>
                </c:pt>
                <c:pt idx="3">
                  <c:v>25681</c:v>
                </c:pt>
                <c:pt idx="4">
                  <c:v>22347</c:v>
                </c:pt>
              </c:numCache>
            </c:numRef>
          </c:val>
          <c:smooth val="0"/>
          <c:extLst>
            <c:ext xmlns:c16="http://schemas.microsoft.com/office/drawing/2014/chart" uri="{C3380CC4-5D6E-409C-BE32-E72D297353CC}">
              <c16:uniqueId val="{00000003-23C9-4430-8A29-F515CFC06B9F}"/>
            </c:ext>
          </c:extLst>
        </c:ser>
        <c:dLbls>
          <c:showLegendKey val="0"/>
          <c:showVal val="0"/>
          <c:showCatName val="0"/>
          <c:showSerName val="0"/>
          <c:showPercent val="0"/>
          <c:showBubbleSize val="0"/>
        </c:dLbls>
        <c:marker val="1"/>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min val="0.4"/>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Number of customers</a:t>
                </a:r>
              </a:p>
            </c:rich>
          </c:tx>
          <c:layout>
            <c:manualLayout>
              <c:xMode val="edge"/>
              <c:yMode val="edge"/>
              <c:x val="3.9325390796071033E-6"/>
              <c:y val="0.1878271564887358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13132171950008839"/>
          <c:y val="0.90746174638617938"/>
          <c:w val="0.78023236732714107"/>
          <c:h val="9.25382536138206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66519792290434"/>
          <c:y val="3.9927480163245488E-2"/>
          <c:w val="0.85725937776506667"/>
          <c:h val="0.67537723969474917"/>
        </c:manualLayout>
      </c:layout>
      <c:barChart>
        <c:barDir val="col"/>
        <c:grouping val="percentStacked"/>
        <c:varyColors val="0"/>
        <c:ser>
          <c:idx val="3"/>
          <c:order val="0"/>
          <c:tx>
            <c:strRef>
              <c:f>'Fig 3.28'!$A$7</c:f>
              <c:strCache>
                <c:ptCount val="1"/>
                <c:pt idx="0">
                  <c:v>Non-payment</c:v>
                </c:pt>
              </c:strCache>
            </c:strRef>
          </c:tx>
          <c:spPr>
            <a:solidFill>
              <a:srgbClr val="0B5B88"/>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3.28'!$B$6:$C$6</c:f>
              <c:strCache>
                <c:ptCount val="2"/>
                <c:pt idx="0">
                  <c:v>2020–21</c:v>
                </c:pt>
                <c:pt idx="1">
                  <c:v>2021–22</c:v>
                </c:pt>
              </c:strCache>
            </c:strRef>
          </c:cat>
          <c:val>
            <c:numRef>
              <c:f>'Fig 3.28'!$B$7:$C$7</c:f>
              <c:numCache>
                <c:formatCode>0%</c:formatCode>
                <c:ptCount val="2"/>
                <c:pt idx="0">
                  <c:v>0.70872296552054859</c:v>
                </c:pt>
                <c:pt idx="1">
                  <c:v>0.63519590103728119</c:v>
                </c:pt>
              </c:numCache>
            </c:numRef>
          </c:val>
          <c:extLst>
            <c:ext xmlns:c16="http://schemas.microsoft.com/office/drawing/2014/chart" uri="{C3380CC4-5D6E-409C-BE32-E72D297353CC}">
              <c16:uniqueId val="{00000000-7010-4223-AC3A-62F54C40C3DA}"/>
            </c:ext>
          </c:extLst>
        </c:ser>
        <c:ser>
          <c:idx val="2"/>
          <c:order val="1"/>
          <c:tx>
            <c:strRef>
              <c:f>'Fig 3.28'!$A$8</c:f>
              <c:strCache>
                <c:ptCount val="1"/>
                <c:pt idx="0">
                  <c:v>Unable to contact customer</c:v>
                </c:pt>
              </c:strCache>
            </c:strRef>
          </c:tx>
          <c:spPr>
            <a:solidFill>
              <a:srgbClr val="89B3C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3.28'!$B$6:$C$6</c:f>
              <c:strCache>
                <c:ptCount val="2"/>
                <c:pt idx="0">
                  <c:v>2020–21</c:v>
                </c:pt>
                <c:pt idx="1">
                  <c:v>2021–22</c:v>
                </c:pt>
              </c:strCache>
            </c:strRef>
          </c:cat>
          <c:val>
            <c:numRef>
              <c:f>'Fig 3.28'!$B$8:$C$8</c:f>
              <c:numCache>
                <c:formatCode>0%</c:formatCode>
                <c:ptCount val="2"/>
                <c:pt idx="0">
                  <c:v>9.9985613580779745E-2</c:v>
                </c:pt>
                <c:pt idx="1">
                  <c:v>0.16438846987584874</c:v>
                </c:pt>
              </c:numCache>
            </c:numRef>
          </c:val>
          <c:extLst>
            <c:ext xmlns:c16="http://schemas.microsoft.com/office/drawing/2014/chart" uri="{C3380CC4-5D6E-409C-BE32-E72D297353CC}">
              <c16:uniqueId val="{00000001-7010-4223-AC3A-62F54C40C3DA}"/>
            </c:ext>
          </c:extLst>
        </c:ser>
        <c:ser>
          <c:idx val="5"/>
          <c:order val="2"/>
          <c:tx>
            <c:strRef>
              <c:f>'Fig 3.28'!$A$9</c:f>
              <c:strCache>
                <c:ptCount val="1"/>
                <c:pt idx="0">
                  <c:v>Normal payment plans or billing cycles were more appropriate</c:v>
                </c:pt>
              </c:strCache>
            </c:strRef>
          </c:tx>
          <c:spPr>
            <a:solidFill>
              <a:srgbClr val="5F9E88"/>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3.28'!$B$6:$C$6</c:f>
              <c:strCache>
                <c:ptCount val="2"/>
                <c:pt idx="0">
                  <c:v>2020–21</c:v>
                </c:pt>
                <c:pt idx="1">
                  <c:v>2021–22</c:v>
                </c:pt>
              </c:strCache>
            </c:strRef>
          </c:cat>
          <c:val>
            <c:numRef>
              <c:f>'Fig 3.28'!$B$9:$C$9</c:f>
              <c:numCache>
                <c:formatCode>0%</c:formatCode>
                <c:ptCount val="2"/>
                <c:pt idx="0">
                  <c:v>0.12301986924343419</c:v>
                </c:pt>
                <c:pt idx="1">
                  <c:v>0.13681721277701142</c:v>
                </c:pt>
              </c:numCache>
            </c:numRef>
          </c:val>
          <c:extLst>
            <c:ext xmlns:c16="http://schemas.microsoft.com/office/drawing/2014/chart" uri="{C3380CC4-5D6E-409C-BE32-E72D297353CC}">
              <c16:uniqueId val="{00000002-7010-4223-AC3A-62F54C40C3DA}"/>
            </c:ext>
          </c:extLst>
        </c:ser>
        <c:ser>
          <c:idx val="0"/>
          <c:order val="3"/>
          <c:tx>
            <c:strRef>
              <c:f>'Fig 3.28'!$A$10</c:f>
              <c:strCache>
                <c:ptCount val="1"/>
                <c:pt idx="0">
                  <c:v>Other</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3.28'!$B$6:$C$6</c:f>
              <c:strCache>
                <c:ptCount val="2"/>
                <c:pt idx="0">
                  <c:v>2020–21</c:v>
                </c:pt>
                <c:pt idx="1">
                  <c:v>2021–22</c:v>
                </c:pt>
              </c:strCache>
            </c:strRef>
          </c:cat>
          <c:val>
            <c:numRef>
              <c:f>'Fig 3.28'!$B$10:$C$10</c:f>
              <c:numCache>
                <c:formatCode>0%</c:formatCode>
                <c:ptCount val="2"/>
                <c:pt idx="0">
                  <c:v>6.8271551655237461E-2</c:v>
                </c:pt>
                <c:pt idx="1">
                  <c:v>6.3598416309858644E-2</c:v>
                </c:pt>
              </c:numCache>
            </c:numRef>
          </c:val>
          <c:extLst>
            <c:ext xmlns:c16="http://schemas.microsoft.com/office/drawing/2014/chart" uri="{C3380CC4-5D6E-409C-BE32-E72D297353CC}">
              <c16:uniqueId val="{00000003-7010-4223-AC3A-62F54C40C3DA}"/>
            </c:ext>
          </c:extLst>
        </c:ser>
        <c:dLbls>
          <c:showLegendKey val="0"/>
          <c:showVal val="1"/>
          <c:showCatName val="0"/>
          <c:showSerName val="0"/>
          <c:showPercent val="0"/>
          <c:showBubbleSize val="0"/>
        </c:dLbls>
        <c:gapWidth val="75"/>
        <c:overlap val="100"/>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tickLblSkip val="1"/>
        <c:noMultiLvlLbl val="0"/>
      </c:catAx>
      <c:valAx>
        <c:axId val="1246440584"/>
        <c:scaling>
          <c:orientation val="minMax"/>
        </c:scaling>
        <c:delete val="0"/>
        <c:axPos val="l"/>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excluded customers</a:t>
                </a:r>
              </a:p>
            </c:rich>
          </c:tx>
          <c:layout>
            <c:manualLayout>
              <c:xMode val="edge"/>
              <c:yMode val="edge"/>
              <c:x val="3.5035348163772371E-3"/>
              <c:y val="7.945201724059154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12305147288165119"/>
          <c:y val="0.80768033846515452"/>
          <c:w val="0.76989964583102255"/>
          <c:h val="0.1799995299095075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71467421993938"/>
          <c:y val="4.3781094527363187E-2"/>
          <c:w val="0.85948514674302057"/>
          <c:h val="0.68757541670927502"/>
        </c:manualLayout>
      </c:layout>
      <c:barChart>
        <c:barDir val="col"/>
        <c:grouping val="percentStacked"/>
        <c:varyColors val="0"/>
        <c:ser>
          <c:idx val="3"/>
          <c:order val="0"/>
          <c:tx>
            <c:strRef>
              <c:f>'Fig 3.29'!$A$7</c:f>
              <c:strCache>
                <c:ptCount val="1"/>
                <c:pt idx="0">
                  <c:v>Non-payment</c:v>
                </c:pt>
              </c:strCache>
            </c:strRef>
          </c:tx>
          <c:spPr>
            <a:solidFill>
              <a:srgbClr val="0B5B88"/>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3.29'!$B$6:$C$6</c:f>
              <c:strCache>
                <c:ptCount val="2"/>
                <c:pt idx="0">
                  <c:v>2020–21</c:v>
                </c:pt>
                <c:pt idx="1">
                  <c:v>2021–22</c:v>
                </c:pt>
              </c:strCache>
            </c:strRef>
          </c:cat>
          <c:val>
            <c:numRef>
              <c:f>'Fig 3.29'!$B$7:$C$7</c:f>
              <c:numCache>
                <c:formatCode>0%</c:formatCode>
                <c:ptCount val="2"/>
                <c:pt idx="0">
                  <c:v>0.86727864968907309</c:v>
                </c:pt>
                <c:pt idx="1">
                  <c:v>0.79672364672364671</c:v>
                </c:pt>
              </c:numCache>
            </c:numRef>
          </c:val>
          <c:extLst>
            <c:ext xmlns:c16="http://schemas.microsoft.com/office/drawing/2014/chart" uri="{C3380CC4-5D6E-409C-BE32-E72D297353CC}">
              <c16:uniqueId val="{00000000-79C4-44BB-BF77-0411EBD6C869}"/>
            </c:ext>
          </c:extLst>
        </c:ser>
        <c:ser>
          <c:idx val="2"/>
          <c:order val="1"/>
          <c:tx>
            <c:strRef>
              <c:f>'Fig 3.29'!$A$8</c:f>
              <c:strCache>
                <c:ptCount val="1"/>
                <c:pt idx="0">
                  <c:v>Unable to contact customer</c:v>
                </c:pt>
              </c:strCache>
            </c:strRef>
          </c:tx>
          <c:spPr>
            <a:solidFill>
              <a:srgbClr val="89B3C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3.29'!$B$6:$C$6</c:f>
              <c:strCache>
                <c:ptCount val="2"/>
                <c:pt idx="0">
                  <c:v>2020–21</c:v>
                </c:pt>
                <c:pt idx="1">
                  <c:v>2021–22</c:v>
                </c:pt>
              </c:strCache>
            </c:strRef>
          </c:cat>
          <c:val>
            <c:numRef>
              <c:f>'Fig 3.29'!$B$8:$C$8</c:f>
              <c:numCache>
                <c:formatCode>0%</c:formatCode>
                <c:ptCount val="2"/>
                <c:pt idx="0">
                  <c:v>2.2682854604678709E-2</c:v>
                </c:pt>
                <c:pt idx="1">
                  <c:v>5.9615384615384619E-2</c:v>
                </c:pt>
              </c:numCache>
            </c:numRef>
          </c:val>
          <c:extLst>
            <c:ext xmlns:c16="http://schemas.microsoft.com/office/drawing/2014/chart" uri="{C3380CC4-5D6E-409C-BE32-E72D297353CC}">
              <c16:uniqueId val="{00000001-79C4-44BB-BF77-0411EBD6C869}"/>
            </c:ext>
          </c:extLst>
        </c:ser>
        <c:ser>
          <c:idx val="5"/>
          <c:order val="2"/>
          <c:tx>
            <c:strRef>
              <c:f>'Fig 3.29'!$A$9</c:f>
              <c:strCache>
                <c:ptCount val="1"/>
                <c:pt idx="0">
                  <c:v>Normal payment plans or billing cycles were more appropriate</c:v>
                </c:pt>
              </c:strCache>
            </c:strRef>
          </c:tx>
          <c:spPr>
            <a:solidFill>
              <a:srgbClr val="5F9E88"/>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3.29'!$B$6:$C$6</c:f>
              <c:strCache>
                <c:ptCount val="2"/>
                <c:pt idx="0">
                  <c:v>2020–21</c:v>
                </c:pt>
                <c:pt idx="1">
                  <c:v>2021–22</c:v>
                </c:pt>
              </c:strCache>
            </c:strRef>
          </c:cat>
          <c:val>
            <c:numRef>
              <c:f>'Fig 3.29'!$B$9:$C$9</c:f>
              <c:numCache>
                <c:formatCode>0%</c:formatCode>
                <c:ptCount val="2"/>
                <c:pt idx="0">
                  <c:v>7.7820550784720166E-2</c:v>
                </c:pt>
                <c:pt idx="1">
                  <c:v>9.8646723646723652E-2</c:v>
                </c:pt>
              </c:numCache>
            </c:numRef>
          </c:val>
          <c:extLst>
            <c:ext xmlns:c16="http://schemas.microsoft.com/office/drawing/2014/chart" uri="{C3380CC4-5D6E-409C-BE32-E72D297353CC}">
              <c16:uniqueId val="{00000002-79C4-44BB-BF77-0411EBD6C869}"/>
            </c:ext>
          </c:extLst>
        </c:ser>
        <c:ser>
          <c:idx val="0"/>
          <c:order val="3"/>
          <c:tx>
            <c:strRef>
              <c:f>'Fig 3.29'!$A$10</c:f>
              <c:strCache>
                <c:ptCount val="1"/>
                <c:pt idx="0">
                  <c:v>Other</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3.29'!$B$6:$C$6</c:f>
              <c:strCache>
                <c:ptCount val="2"/>
                <c:pt idx="0">
                  <c:v>2020–21</c:v>
                </c:pt>
                <c:pt idx="1">
                  <c:v>2021–22</c:v>
                </c:pt>
              </c:strCache>
            </c:strRef>
          </c:cat>
          <c:val>
            <c:numRef>
              <c:f>'Fig 3.29'!$B$10:$C$10</c:f>
              <c:numCache>
                <c:formatCode>0%</c:formatCode>
                <c:ptCount val="2"/>
                <c:pt idx="0">
                  <c:v>3.2217944921527984E-2</c:v>
                </c:pt>
                <c:pt idx="1">
                  <c:v>4.5014245014245016E-2</c:v>
                </c:pt>
              </c:numCache>
            </c:numRef>
          </c:val>
          <c:extLst>
            <c:ext xmlns:c16="http://schemas.microsoft.com/office/drawing/2014/chart" uri="{C3380CC4-5D6E-409C-BE32-E72D297353CC}">
              <c16:uniqueId val="{00000003-79C4-44BB-BF77-0411EBD6C869}"/>
            </c:ext>
          </c:extLst>
        </c:ser>
        <c:dLbls>
          <c:showLegendKey val="0"/>
          <c:showVal val="1"/>
          <c:showCatName val="0"/>
          <c:showSerName val="0"/>
          <c:showPercent val="0"/>
          <c:showBubbleSize val="0"/>
        </c:dLbls>
        <c:gapWidth val="75"/>
        <c:overlap val="100"/>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tickLblSkip val="1"/>
        <c:noMultiLvlLbl val="0"/>
      </c:catAx>
      <c:valAx>
        <c:axId val="1246440584"/>
        <c:scaling>
          <c:orientation val="minMax"/>
        </c:scaling>
        <c:delete val="0"/>
        <c:axPos val="l"/>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Proportion of excluded customers</a:t>
                </a:r>
              </a:p>
            </c:rich>
          </c:tx>
          <c:layout>
            <c:manualLayout>
              <c:xMode val="edge"/>
              <c:yMode val="edge"/>
              <c:x val="6.8765500697954927E-3"/>
              <c:y val="7.14054922239197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2.2594846098783108E-2"/>
          <c:y val="0.77716444403987084"/>
          <c:w val="0.9571143728001742"/>
          <c:h val="0.2105900201781135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65487740346931"/>
          <c:y val="3.6096121990514873E-2"/>
          <c:w val="0.85726837177710291"/>
          <c:h val="0.78470670993215186"/>
        </c:manualLayout>
      </c:layout>
      <c:barChart>
        <c:barDir val="col"/>
        <c:grouping val="clustered"/>
        <c:varyColors val="0"/>
        <c:ser>
          <c:idx val="3"/>
          <c:order val="0"/>
          <c:tx>
            <c:strRef>
              <c:f>'Fig 3.30'!$B$6</c:f>
              <c:strCache>
                <c:ptCount val="1"/>
                <c:pt idx="0">
                  <c:v>Electricity</c:v>
                </c:pt>
              </c:strCache>
            </c:strRef>
          </c:tx>
          <c:spPr>
            <a:solidFill>
              <a:srgbClr val="5F9E88"/>
            </a:solidFill>
            <a:ln>
              <a:noFill/>
            </a:ln>
            <a:effectLst/>
          </c:spPr>
          <c:invertIfNegative val="0"/>
          <c:dLbls>
            <c:delete val="1"/>
          </c:dLbls>
          <c:cat>
            <c:strRef>
              <c:f>'Fig 3.30'!$A$7:$A$12</c:f>
              <c:strCache>
                <c:ptCount val="6"/>
                <c:pt idx="0">
                  <c:v>Qld</c:v>
                </c:pt>
                <c:pt idx="1">
                  <c:v>NSW</c:v>
                </c:pt>
                <c:pt idx="2">
                  <c:v>ACT</c:v>
                </c:pt>
                <c:pt idx="3">
                  <c:v>SA</c:v>
                </c:pt>
                <c:pt idx="4">
                  <c:v>Tas</c:v>
                </c:pt>
                <c:pt idx="5">
                  <c:v>Overall</c:v>
                </c:pt>
              </c:strCache>
            </c:strRef>
          </c:cat>
          <c:val>
            <c:numRef>
              <c:f>'Fig 3.30'!$B$7:$B$12</c:f>
              <c:numCache>
                <c:formatCode>0%</c:formatCode>
                <c:ptCount val="6"/>
                <c:pt idx="0">
                  <c:v>0.29403426689284518</c:v>
                </c:pt>
                <c:pt idx="1">
                  <c:v>0.24086704442831297</c:v>
                </c:pt>
                <c:pt idx="2">
                  <c:v>0.15071615960732873</c:v>
                </c:pt>
                <c:pt idx="3">
                  <c:v>0.26171657034675172</c:v>
                </c:pt>
                <c:pt idx="4">
                  <c:v>0.3657923501580399</c:v>
                </c:pt>
                <c:pt idx="5">
                  <c:v>0.2622890843609082</c:v>
                </c:pt>
              </c:numCache>
            </c:numRef>
          </c:val>
          <c:extLst>
            <c:ext xmlns:c16="http://schemas.microsoft.com/office/drawing/2014/chart" uri="{C3380CC4-5D6E-409C-BE32-E72D297353CC}">
              <c16:uniqueId val="{00000000-8066-4A09-B339-919BFC5C903B}"/>
            </c:ext>
          </c:extLst>
        </c:ser>
        <c:ser>
          <c:idx val="2"/>
          <c:order val="1"/>
          <c:tx>
            <c:strRef>
              <c:f>'Fig 3.30'!$C$6</c:f>
              <c:strCache>
                <c:ptCount val="1"/>
                <c:pt idx="0">
                  <c:v>Gas</c:v>
                </c:pt>
              </c:strCache>
            </c:strRef>
          </c:tx>
          <c:spPr>
            <a:solidFill>
              <a:srgbClr val="0B5B88"/>
            </a:solidFill>
            <a:ln>
              <a:noFill/>
            </a:ln>
            <a:effectLst/>
          </c:spPr>
          <c:invertIfNegative val="0"/>
          <c:dLbls>
            <c:delete val="1"/>
          </c:dLbls>
          <c:cat>
            <c:strRef>
              <c:f>'Fig 3.30'!$A$7:$A$12</c:f>
              <c:strCache>
                <c:ptCount val="6"/>
                <c:pt idx="0">
                  <c:v>Qld</c:v>
                </c:pt>
                <c:pt idx="1">
                  <c:v>NSW</c:v>
                </c:pt>
                <c:pt idx="2">
                  <c:v>ACT</c:v>
                </c:pt>
                <c:pt idx="3">
                  <c:v>SA</c:v>
                </c:pt>
                <c:pt idx="4">
                  <c:v>Tas</c:v>
                </c:pt>
                <c:pt idx="5">
                  <c:v>Overall</c:v>
                </c:pt>
              </c:strCache>
            </c:strRef>
          </c:cat>
          <c:val>
            <c:numRef>
              <c:f>'Fig 3.30'!$C$7:$C$12</c:f>
              <c:numCache>
                <c:formatCode>0%</c:formatCode>
                <c:ptCount val="6"/>
                <c:pt idx="0">
                  <c:v>0.17733647361096241</c:v>
                </c:pt>
                <c:pt idx="1">
                  <c:v>0.16866859897634454</c:v>
                </c:pt>
                <c:pt idx="2">
                  <c:v>5.506607929515419E-4</c:v>
                </c:pt>
                <c:pt idx="3">
                  <c:v>5.4282868525896415E-2</c:v>
                </c:pt>
                <c:pt idx="4">
                  <c:v>0</c:v>
                </c:pt>
                <c:pt idx="5">
                  <c:v>0.13718678025607975</c:v>
                </c:pt>
              </c:numCache>
            </c:numRef>
          </c:val>
          <c:extLst>
            <c:ext xmlns:c16="http://schemas.microsoft.com/office/drawing/2014/chart" uri="{C3380CC4-5D6E-409C-BE32-E72D297353CC}">
              <c16:uniqueId val="{00000001-8066-4A09-B339-919BFC5C903B}"/>
            </c:ext>
          </c:extLst>
        </c:ser>
        <c:dLbls>
          <c:showLegendKey val="0"/>
          <c:showVal val="1"/>
          <c:showCatName val="0"/>
          <c:showSerName val="0"/>
          <c:showPercent val="0"/>
          <c:showBubbleSize val="0"/>
        </c:dLbls>
        <c:gapWidth val="53"/>
        <c:overlap val="-13"/>
        <c:axId val="1246437304"/>
        <c:axId val="1246440584"/>
      </c:bar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a:t>Proportion of customers</a:t>
                </a:r>
              </a:p>
            </c:rich>
          </c:tx>
          <c:layout>
            <c:manualLayout>
              <c:xMode val="edge"/>
              <c:yMode val="edge"/>
              <c:x val="1.3905071633432345E-2"/>
              <c:y val="0.2258688673531193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valAx>
      <c:spPr>
        <a:solidFill>
          <a:schemeClr val="bg2">
            <a:lumMod val="20000"/>
            <a:lumOff val="80000"/>
          </a:schemeClr>
        </a:solidFill>
        <a:ln>
          <a:noFill/>
        </a:ln>
        <a:effectLst/>
      </c:spPr>
    </c:plotArea>
    <c:legend>
      <c:legendPos val="b"/>
      <c:layout>
        <c:manualLayout>
          <c:xMode val="edge"/>
          <c:yMode val="edge"/>
          <c:x val="0.35394553503392723"/>
          <c:y val="0.8966781692129121"/>
          <c:w val="0.28122137958561633"/>
          <c:h val="6.723154625592120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51585455963"/>
          <c:y val="4.1353383458646614E-2"/>
          <c:w val="0.8569966318976967"/>
          <c:h val="0.77747826242330031"/>
        </c:manualLayout>
      </c:layout>
      <c:lineChart>
        <c:grouping val="standard"/>
        <c:varyColors val="0"/>
        <c:ser>
          <c:idx val="5"/>
          <c:order val="0"/>
          <c:tx>
            <c:strRef>
              <c:f>'Fig 3.31'!$A$10</c:f>
              <c:strCache>
                <c:ptCount val="1"/>
                <c:pt idx="0">
                  <c:v>Qld</c:v>
                </c:pt>
              </c:strCache>
            </c:strRef>
          </c:tx>
          <c:spPr>
            <a:ln w="28575" cap="rnd">
              <a:solidFill>
                <a:schemeClr val="accent4"/>
              </a:solidFill>
              <a:round/>
            </a:ln>
            <a:effectLst/>
          </c:spPr>
          <c:marker>
            <c:symbol val="none"/>
          </c:marker>
          <c:cat>
            <c:strRef>
              <c:f>'Fig 3.31'!$B$7:$F$7</c:f>
              <c:strCache>
                <c:ptCount val="5"/>
                <c:pt idx="0">
                  <c:v>2017–18</c:v>
                </c:pt>
                <c:pt idx="1">
                  <c:v>2018–19</c:v>
                </c:pt>
                <c:pt idx="2">
                  <c:v>2019–20</c:v>
                </c:pt>
                <c:pt idx="3">
                  <c:v>2020–21</c:v>
                </c:pt>
                <c:pt idx="4">
                  <c:v>2021–22</c:v>
                </c:pt>
              </c:strCache>
            </c:strRef>
          </c:cat>
          <c:val>
            <c:numRef>
              <c:f>'Fig 3.31'!$B$10:$F$10</c:f>
              <c:numCache>
                <c:formatCode>0.00%</c:formatCode>
                <c:ptCount val="5"/>
                <c:pt idx="0">
                  <c:v>1.409467826157218E-2</c:v>
                </c:pt>
                <c:pt idx="1">
                  <c:v>1.3364497480605924E-2</c:v>
                </c:pt>
                <c:pt idx="2">
                  <c:v>8.4600847757834562E-3</c:v>
                </c:pt>
                <c:pt idx="3">
                  <c:v>1.7379885494414019E-3</c:v>
                </c:pt>
                <c:pt idx="4">
                  <c:v>6.6082314595721607E-3</c:v>
                </c:pt>
              </c:numCache>
            </c:numRef>
          </c:val>
          <c:smooth val="0"/>
          <c:extLst>
            <c:ext xmlns:c16="http://schemas.microsoft.com/office/drawing/2014/chart" uri="{C3380CC4-5D6E-409C-BE32-E72D297353CC}">
              <c16:uniqueId val="{00000002-A939-426D-A6E6-2687091F3743}"/>
            </c:ext>
          </c:extLst>
        </c:ser>
        <c:ser>
          <c:idx val="2"/>
          <c:order val="1"/>
          <c:tx>
            <c:strRef>
              <c:f>'Fig 3.31'!$A$9</c:f>
              <c:strCache>
                <c:ptCount val="1"/>
                <c:pt idx="0">
                  <c:v>NSW</c:v>
                </c:pt>
              </c:strCache>
            </c:strRef>
          </c:tx>
          <c:spPr>
            <a:ln w="28575" cap="rnd">
              <a:solidFill>
                <a:schemeClr val="accent2"/>
              </a:solidFill>
              <a:round/>
            </a:ln>
            <a:effectLst/>
          </c:spPr>
          <c:marker>
            <c:symbol val="none"/>
          </c:marker>
          <c:cat>
            <c:strRef>
              <c:f>'Fig 3.31'!$B$7:$F$7</c:f>
              <c:strCache>
                <c:ptCount val="5"/>
                <c:pt idx="0">
                  <c:v>2017–18</c:v>
                </c:pt>
                <c:pt idx="1">
                  <c:v>2018–19</c:v>
                </c:pt>
                <c:pt idx="2">
                  <c:v>2019–20</c:v>
                </c:pt>
                <c:pt idx="3">
                  <c:v>2020–21</c:v>
                </c:pt>
                <c:pt idx="4">
                  <c:v>2021–22</c:v>
                </c:pt>
              </c:strCache>
            </c:strRef>
          </c:cat>
          <c:val>
            <c:numRef>
              <c:f>'Fig 3.31'!$B$9:$F$9</c:f>
              <c:numCache>
                <c:formatCode>0.00%</c:formatCode>
                <c:ptCount val="5"/>
                <c:pt idx="0">
                  <c:v>1.0292663272407604E-2</c:v>
                </c:pt>
                <c:pt idx="1">
                  <c:v>1.0042541472951772E-2</c:v>
                </c:pt>
                <c:pt idx="2">
                  <c:v>5.5877655807257806E-3</c:v>
                </c:pt>
                <c:pt idx="3">
                  <c:v>2.9784326698838338E-3</c:v>
                </c:pt>
                <c:pt idx="4">
                  <c:v>2.8335096102110983E-3</c:v>
                </c:pt>
              </c:numCache>
            </c:numRef>
          </c:val>
          <c:smooth val="0"/>
          <c:extLst>
            <c:ext xmlns:c16="http://schemas.microsoft.com/office/drawing/2014/chart" uri="{C3380CC4-5D6E-409C-BE32-E72D297353CC}">
              <c16:uniqueId val="{00000001-A939-426D-A6E6-2687091F3743}"/>
            </c:ext>
          </c:extLst>
        </c:ser>
        <c:ser>
          <c:idx val="1"/>
          <c:order val="2"/>
          <c:tx>
            <c:strRef>
              <c:f>'Fig 3.31'!$A$11</c:f>
              <c:strCache>
                <c:ptCount val="1"/>
                <c:pt idx="0">
                  <c:v>SA</c:v>
                </c:pt>
              </c:strCache>
            </c:strRef>
          </c:tx>
          <c:spPr>
            <a:ln w="28575" cap="rnd">
              <a:solidFill>
                <a:srgbClr val="FFC000"/>
              </a:solidFill>
              <a:round/>
            </a:ln>
            <a:effectLst/>
          </c:spPr>
          <c:marker>
            <c:symbol val="none"/>
          </c:marker>
          <c:cat>
            <c:strRef>
              <c:f>'Fig 3.31'!$B$7:$F$7</c:f>
              <c:strCache>
                <c:ptCount val="5"/>
                <c:pt idx="0">
                  <c:v>2017–18</c:v>
                </c:pt>
                <c:pt idx="1">
                  <c:v>2018–19</c:v>
                </c:pt>
                <c:pt idx="2">
                  <c:v>2019–20</c:v>
                </c:pt>
                <c:pt idx="3">
                  <c:v>2020–21</c:v>
                </c:pt>
                <c:pt idx="4">
                  <c:v>2021–22</c:v>
                </c:pt>
              </c:strCache>
            </c:strRef>
          </c:cat>
          <c:val>
            <c:numRef>
              <c:f>'Fig 3.31'!$B$11:$F$11</c:f>
              <c:numCache>
                <c:formatCode>0.00%</c:formatCode>
                <c:ptCount val="5"/>
                <c:pt idx="0">
                  <c:v>1.3691860502821774E-2</c:v>
                </c:pt>
                <c:pt idx="1">
                  <c:v>1.3280863816114681E-2</c:v>
                </c:pt>
                <c:pt idx="2">
                  <c:v>8.856870538611292E-3</c:v>
                </c:pt>
                <c:pt idx="3">
                  <c:v>4.8611598592043642E-3</c:v>
                </c:pt>
                <c:pt idx="4">
                  <c:v>5.5587385412514947E-3</c:v>
                </c:pt>
              </c:numCache>
            </c:numRef>
          </c:val>
          <c:smooth val="0"/>
          <c:extLst>
            <c:ext xmlns:c16="http://schemas.microsoft.com/office/drawing/2014/chart" uri="{C3380CC4-5D6E-409C-BE32-E72D297353CC}">
              <c16:uniqueId val="{00000003-A939-426D-A6E6-2687091F3743}"/>
            </c:ext>
          </c:extLst>
        </c:ser>
        <c:ser>
          <c:idx val="4"/>
          <c:order val="3"/>
          <c:tx>
            <c:strRef>
              <c:f>'Fig 3.31'!$A$12</c:f>
              <c:strCache>
                <c:ptCount val="1"/>
                <c:pt idx="0">
                  <c:v>Tas</c:v>
                </c:pt>
              </c:strCache>
            </c:strRef>
          </c:tx>
          <c:spPr>
            <a:ln w="28575" cap="rnd">
              <a:solidFill>
                <a:schemeClr val="accent3"/>
              </a:solidFill>
              <a:round/>
            </a:ln>
            <a:effectLst/>
          </c:spPr>
          <c:marker>
            <c:symbol val="none"/>
          </c:marker>
          <c:cat>
            <c:strRef>
              <c:f>'Fig 3.31'!$B$7:$F$7</c:f>
              <c:strCache>
                <c:ptCount val="5"/>
                <c:pt idx="0">
                  <c:v>2017–18</c:v>
                </c:pt>
                <c:pt idx="1">
                  <c:v>2018–19</c:v>
                </c:pt>
                <c:pt idx="2">
                  <c:v>2019–20</c:v>
                </c:pt>
                <c:pt idx="3">
                  <c:v>2020–21</c:v>
                </c:pt>
                <c:pt idx="4">
                  <c:v>2021–22</c:v>
                </c:pt>
              </c:strCache>
            </c:strRef>
          </c:cat>
          <c:val>
            <c:numRef>
              <c:f>'Fig 3.31'!$B$12:$F$12</c:f>
              <c:numCache>
                <c:formatCode>0.00%</c:formatCode>
                <c:ptCount val="5"/>
                <c:pt idx="0">
                  <c:v>3.3924313115603938E-3</c:v>
                </c:pt>
                <c:pt idx="1">
                  <c:v>2.4380101271189894E-3</c:v>
                </c:pt>
                <c:pt idx="2">
                  <c:v>1.9371744582341972E-3</c:v>
                </c:pt>
                <c:pt idx="3">
                  <c:v>3.1054664171676553E-4</c:v>
                </c:pt>
                <c:pt idx="4">
                  <c:v>3.0582005153561125E-3</c:v>
                </c:pt>
              </c:numCache>
            </c:numRef>
          </c:val>
          <c:smooth val="0"/>
          <c:extLst>
            <c:ext xmlns:c16="http://schemas.microsoft.com/office/drawing/2014/chart" uri="{C3380CC4-5D6E-409C-BE32-E72D297353CC}">
              <c16:uniqueId val="{00000004-A939-426D-A6E6-2687091F3743}"/>
            </c:ext>
          </c:extLst>
        </c:ser>
        <c:ser>
          <c:idx val="3"/>
          <c:order val="4"/>
          <c:tx>
            <c:strRef>
              <c:f>'Fig 3.31'!$A$8</c:f>
              <c:strCache>
                <c:ptCount val="1"/>
                <c:pt idx="0">
                  <c:v>ACT </c:v>
                </c:pt>
              </c:strCache>
            </c:strRef>
          </c:tx>
          <c:spPr>
            <a:ln w="28575" cap="rnd">
              <a:solidFill>
                <a:srgbClr val="D2147D"/>
              </a:solidFill>
              <a:round/>
            </a:ln>
            <a:effectLst/>
          </c:spPr>
          <c:marker>
            <c:symbol val="none"/>
          </c:marker>
          <c:cat>
            <c:strRef>
              <c:f>'Fig 3.31'!$B$7:$F$7</c:f>
              <c:strCache>
                <c:ptCount val="5"/>
                <c:pt idx="0">
                  <c:v>2017–18</c:v>
                </c:pt>
                <c:pt idx="1">
                  <c:v>2018–19</c:v>
                </c:pt>
                <c:pt idx="2">
                  <c:v>2019–20</c:v>
                </c:pt>
                <c:pt idx="3">
                  <c:v>2020–21</c:v>
                </c:pt>
                <c:pt idx="4">
                  <c:v>2021–22</c:v>
                </c:pt>
              </c:strCache>
            </c:strRef>
          </c:cat>
          <c:val>
            <c:numRef>
              <c:f>'Fig 3.31'!$B$8:$F$8</c:f>
              <c:numCache>
                <c:formatCode>0.00%</c:formatCode>
                <c:ptCount val="5"/>
                <c:pt idx="0">
                  <c:v>2.9116395843503729E-3</c:v>
                </c:pt>
                <c:pt idx="1">
                  <c:v>4.0130281309861474E-3</c:v>
                </c:pt>
                <c:pt idx="2">
                  <c:v>1.9078376181338582E-3</c:v>
                </c:pt>
                <c:pt idx="3">
                  <c:v>3.8273900973019597E-4</c:v>
                </c:pt>
                <c:pt idx="4">
                  <c:v>2.2267591926543391E-3</c:v>
                </c:pt>
              </c:numCache>
            </c:numRef>
          </c:val>
          <c:smooth val="0"/>
          <c:extLst>
            <c:ext xmlns:c16="http://schemas.microsoft.com/office/drawing/2014/chart" uri="{C3380CC4-5D6E-409C-BE32-E72D297353CC}">
              <c16:uniqueId val="{00000000-A939-426D-A6E6-2687091F3743}"/>
            </c:ext>
          </c:extLst>
        </c:ser>
        <c:ser>
          <c:idx val="0"/>
          <c:order val="5"/>
          <c:tx>
            <c:strRef>
              <c:f>'Fig 3.31'!$A$13</c:f>
              <c:strCache>
                <c:ptCount val="1"/>
                <c:pt idx="0">
                  <c:v>Overall </c:v>
                </c:pt>
              </c:strCache>
            </c:strRef>
          </c:tx>
          <c:spPr>
            <a:ln w="28575" cap="rnd">
              <a:solidFill>
                <a:schemeClr val="accent1"/>
              </a:solidFill>
              <a:prstDash val="sysDot"/>
              <a:round/>
            </a:ln>
            <a:effectLst/>
          </c:spPr>
          <c:marker>
            <c:symbol val="none"/>
          </c:marker>
          <c:cat>
            <c:strRef>
              <c:f>'Fig 3.31'!$B$7:$F$7</c:f>
              <c:strCache>
                <c:ptCount val="5"/>
                <c:pt idx="0">
                  <c:v>2017–18</c:v>
                </c:pt>
                <c:pt idx="1">
                  <c:v>2018–19</c:v>
                </c:pt>
                <c:pt idx="2">
                  <c:v>2019–20</c:v>
                </c:pt>
                <c:pt idx="3">
                  <c:v>2020–21</c:v>
                </c:pt>
                <c:pt idx="4">
                  <c:v>2021–22</c:v>
                </c:pt>
              </c:strCache>
            </c:strRef>
          </c:cat>
          <c:val>
            <c:numRef>
              <c:f>'Fig 3.31'!$B$13:$F$13</c:f>
              <c:numCache>
                <c:formatCode>0.00%</c:formatCode>
                <c:ptCount val="5"/>
                <c:pt idx="0">
                  <c:v>1.1437260755427107E-2</c:v>
                </c:pt>
                <c:pt idx="1">
                  <c:v>1.1020994453464068E-2</c:v>
                </c:pt>
                <c:pt idx="2">
                  <c:v>6.6410758031105604E-3</c:v>
                </c:pt>
                <c:pt idx="3">
                  <c:v>2.6414125275806902E-3</c:v>
                </c:pt>
                <c:pt idx="4">
                  <c:v>4.3401898400432307E-3</c:v>
                </c:pt>
              </c:numCache>
            </c:numRef>
          </c:val>
          <c:smooth val="0"/>
          <c:extLst>
            <c:ext xmlns:c16="http://schemas.microsoft.com/office/drawing/2014/chart" uri="{C3380CC4-5D6E-409C-BE32-E72D297353CC}">
              <c16:uniqueId val="{00000005-A939-426D-A6E6-2687091F3743}"/>
            </c:ext>
          </c:extLst>
        </c:ser>
        <c:dLbls>
          <c:showLegendKey val="0"/>
          <c:showVal val="0"/>
          <c:showCatName val="0"/>
          <c:showSerName val="0"/>
          <c:showPercent val="0"/>
          <c:showBubbleSize val="0"/>
        </c:dLbls>
        <c:smooth val="0"/>
        <c:axId val="1246437304"/>
        <c:axId val="1246440584"/>
      </c:lineChart>
      <c:catAx>
        <c:axId val="124643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40584"/>
        <c:crosses val="autoZero"/>
        <c:auto val="1"/>
        <c:lblAlgn val="ctr"/>
        <c:lblOffset val="100"/>
        <c:noMultiLvlLbl val="0"/>
      </c:catAx>
      <c:valAx>
        <c:axId val="12464405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AU"/>
                  <a:t>Percentage of customers</a:t>
                </a:r>
              </a:p>
            </c:rich>
          </c:tx>
          <c:layout>
            <c:manualLayout>
              <c:xMode val="edge"/>
              <c:yMode val="edge"/>
              <c:x val="4.6449550948988519E-3"/>
              <c:y val="0.1870532443812100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1246437304"/>
        <c:crosses val="autoZero"/>
        <c:crossBetween val="between"/>
        <c:majorUnit val="4.000000000000001E-3"/>
      </c:valAx>
      <c:spPr>
        <a:solidFill>
          <a:schemeClr val="bg2">
            <a:lumMod val="20000"/>
            <a:lumOff val="8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image" Target="../media/image2.png"/><Relationship Id="rId5" Type="http://schemas.openxmlformats.org/officeDocument/2006/relationships/chart" Target="../charts/chart55.xml"/><Relationship Id="rId4" Type="http://schemas.openxmlformats.org/officeDocument/2006/relationships/chart" Target="../charts/chart54.xml"/></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4" Type="http://schemas.openxmlformats.org/officeDocument/2006/relationships/chart" Target="../charts/chart61.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image" Target="../media/image2.png"/><Relationship Id="rId5" Type="http://schemas.openxmlformats.org/officeDocument/2006/relationships/chart" Target="../charts/chart67.xml"/><Relationship Id="rId4" Type="http://schemas.openxmlformats.org/officeDocument/2006/relationships/chart" Target="../charts/chart66.xml"/></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1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3932261</xdr:colOff>
      <xdr:row>6</xdr:row>
      <xdr:rowOff>163431</xdr:rowOff>
    </xdr:to>
    <xdr:pic>
      <xdr:nvPicPr>
        <xdr:cNvPr id="2" name="Picture 1">
          <a:extLst>
            <a:ext uri="{FF2B5EF4-FFF2-40B4-BE49-F238E27FC236}">
              <a16:creationId xmlns:a16="http://schemas.microsoft.com/office/drawing/2014/main" id="{A99B08C0-98BB-4464-AC6D-9E7FDC105421}"/>
            </a:ext>
          </a:extLst>
        </xdr:cNvPr>
        <xdr:cNvPicPr>
          <a:picLocks noChangeAspect="1"/>
        </xdr:cNvPicPr>
      </xdr:nvPicPr>
      <xdr:blipFill>
        <a:blip xmlns:r="http://schemas.openxmlformats.org/officeDocument/2006/relationships" r:embed="rId1"/>
        <a:stretch>
          <a:fillRect/>
        </a:stretch>
      </xdr:blipFill>
      <xdr:spPr>
        <a:xfrm>
          <a:off x="0" y="0"/>
          <a:ext cx="3932261" cy="12683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241300</xdr:colOff>
      <xdr:row>22</xdr:row>
      <xdr:rowOff>133350</xdr:rowOff>
    </xdr:to>
    <xdr:graphicFrame macro="">
      <xdr:nvGraphicFramePr>
        <xdr:cNvPr id="2" name="Chart 1">
          <a:extLst>
            <a:ext uri="{FF2B5EF4-FFF2-40B4-BE49-F238E27FC236}">
              <a16:creationId xmlns:a16="http://schemas.microsoft.com/office/drawing/2014/main" id="{F4ABD2F4-875E-43C2-94E6-895F344B8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22</xdr:row>
      <xdr:rowOff>114300</xdr:rowOff>
    </xdr:to>
    <xdr:graphicFrame macro="">
      <xdr:nvGraphicFramePr>
        <xdr:cNvPr id="19" name="Chart 18">
          <a:extLst>
            <a:ext uri="{FF2B5EF4-FFF2-40B4-BE49-F238E27FC236}">
              <a16:creationId xmlns:a16="http://schemas.microsoft.com/office/drawing/2014/main" id="{6AE43412-135D-4AC2-A7E1-9103FEF58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0.37215</cdr:x>
      <cdr:y>0.04478</cdr:y>
    </cdr:from>
    <cdr:to>
      <cdr:x>0.7226</cdr:x>
      <cdr:y>0.81791</cdr:y>
    </cdr:to>
    <cdr:sp macro="" textlink="">
      <cdr:nvSpPr>
        <cdr:cNvPr id="2" name="Rectangle 1">
          <a:extLst xmlns:a="http://schemas.openxmlformats.org/drawingml/2006/main">
            <a:ext uri="{FF2B5EF4-FFF2-40B4-BE49-F238E27FC236}">
              <a16:creationId xmlns:a16="http://schemas.microsoft.com/office/drawing/2014/main" id="{45725022-7508-4F95-9191-B1CC7310459E}"/>
            </a:ext>
          </a:extLst>
        </cdr:cNvPr>
        <cdr:cNvSpPr/>
      </cdr:nvSpPr>
      <cdr:spPr>
        <a:xfrm xmlns:a="http://schemas.openxmlformats.org/drawingml/2006/main">
          <a:off x="2070100" y="142875"/>
          <a:ext cx="1949427" cy="2466975"/>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102.xml><?xml version="1.0" encoding="utf-8"?>
<xdr:wsDr xmlns:xdr="http://schemas.openxmlformats.org/drawingml/2006/spreadsheetDrawing" xmlns:a="http://schemas.openxmlformats.org/drawingml/2006/main">
  <xdr:twoCellAnchor>
    <xdr:from>
      <xdr:col>8</xdr:col>
      <xdr:colOff>0</xdr:colOff>
      <xdr:row>5</xdr:row>
      <xdr:rowOff>1</xdr:rowOff>
    </xdr:from>
    <xdr:to>
      <xdr:col>17</xdr:col>
      <xdr:colOff>76200</xdr:colOff>
      <xdr:row>22</xdr:row>
      <xdr:rowOff>104776</xdr:rowOff>
    </xdr:to>
    <xdr:graphicFrame macro="">
      <xdr:nvGraphicFramePr>
        <xdr:cNvPr id="18" name="Chart 17">
          <a:extLst>
            <a:ext uri="{FF2B5EF4-FFF2-40B4-BE49-F238E27FC236}">
              <a16:creationId xmlns:a16="http://schemas.microsoft.com/office/drawing/2014/main" id="{C5C5321B-1379-4C75-BA74-09A06698D0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0.36999</cdr:x>
      <cdr:y>0.04412</cdr:y>
    </cdr:from>
    <cdr:to>
      <cdr:x>0.72165</cdr:x>
      <cdr:y>0.82157</cdr:y>
    </cdr:to>
    <cdr:sp macro="" textlink="">
      <cdr:nvSpPr>
        <cdr:cNvPr id="2" name="Rectangle 1">
          <a:extLst xmlns:a="http://schemas.openxmlformats.org/drawingml/2006/main">
            <a:ext uri="{FF2B5EF4-FFF2-40B4-BE49-F238E27FC236}">
              <a16:creationId xmlns:a16="http://schemas.microsoft.com/office/drawing/2014/main" id="{45725022-7508-4F95-9191-B1CC7310459E}"/>
            </a:ext>
          </a:extLst>
        </cdr:cNvPr>
        <cdr:cNvSpPr/>
      </cdr:nvSpPr>
      <cdr:spPr>
        <a:xfrm xmlns:a="http://schemas.openxmlformats.org/drawingml/2006/main">
          <a:off x="2051050" y="142875"/>
          <a:ext cx="1949427" cy="2517775"/>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104.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123825</xdr:colOff>
      <xdr:row>21</xdr:row>
      <xdr:rowOff>60326</xdr:rowOff>
    </xdr:to>
    <xdr:graphicFrame macro="">
      <xdr:nvGraphicFramePr>
        <xdr:cNvPr id="18" name="Chart 17">
          <a:extLst>
            <a:ext uri="{FF2B5EF4-FFF2-40B4-BE49-F238E27FC236}">
              <a16:creationId xmlns:a16="http://schemas.microsoft.com/office/drawing/2014/main" id="{10ECB13F-3999-42F5-838E-E271A06E9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8</xdr:col>
      <xdr:colOff>126999</xdr:colOff>
      <xdr:row>5</xdr:row>
      <xdr:rowOff>0</xdr:rowOff>
    </xdr:from>
    <xdr:to>
      <xdr:col>17</xdr:col>
      <xdr:colOff>200024</xdr:colOff>
      <xdr:row>20</xdr:row>
      <xdr:rowOff>114300</xdr:rowOff>
    </xdr:to>
    <xdr:graphicFrame macro="">
      <xdr:nvGraphicFramePr>
        <xdr:cNvPr id="18" name="Chart 17">
          <a:extLst>
            <a:ext uri="{FF2B5EF4-FFF2-40B4-BE49-F238E27FC236}">
              <a16:creationId xmlns:a16="http://schemas.microsoft.com/office/drawing/2014/main" id="{62E9783C-B98F-4B49-A21F-9F060B4B2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8</xdr:col>
      <xdr:colOff>0</xdr:colOff>
      <xdr:row>5</xdr:row>
      <xdr:rowOff>0</xdr:rowOff>
    </xdr:from>
    <xdr:to>
      <xdr:col>18</xdr:col>
      <xdr:colOff>31750</xdr:colOff>
      <xdr:row>20</xdr:row>
      <xdr:rowOff>174625</xdr:rowOff>
    </xdr:to>
    <xdr:grpSp>
      <xdr:nvGrpSpPr>
        <xdr:cNvPr id="37" name="Group 36">
          <a:extLst>
            <a:ext uri="{FF2B5EF4-FFF2-40B4-BE49-F238E27FC236}">
              <a16:creationId xmlns:a16="http://schemas.microsoft.com/office/drawing/2014/main" id="{370F87A6-13A0-45E7-912D-E6F501FFAE3E}"/>
            </a:ext>
          </a:extLst>
        </xdr:cNvPr>
        <xdr:cNvGrpSpPr/>
      </xdr:nvGrpSpPr>
      <xdr:grpSpPr>
        <a:xfrm>
          <a:off x="6330950" y="971550"/>
          <a:ext cx="6127750" cy="3305175"/>
          <a:chOff x="8512778" y="2133600"/>
          <a:chExt cx="6736919" cy="3430587"/>
        </a:xfrm>
      </xdr:grpSpPr>
      <xdr:graphicFrame macro="">
        <xdr:nvGraphicFramePr>
          <xdr:cNvPr id="38" name="Chart 37">
            <a:extLst>
              <a:ext uri="{FF2B5EF4-FFF2-40B4-BE49-F238E27FC236}">
                <a16:creationId xmlns:a16="http://schemas.microsoft.com/office/drawing/2014/main" id="{9499EA5A-4843-A3D9-361A-74F664F9694A}"/>
              </a:ext>
            </a:extLst>
          </xdr:cNvPr>
          <xdr:cNvGraphicFramePr>
            <a:graphicFrameLocks/>
          </xdr:cNvGraphicFramePr>
        </xdr:nvGraphicFramePr>
        <xdr:xfrm>
          <a:off x="8512778" y="2133600"/>
          <a:ext cx="6736919" cy="343058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9" name="Chart 38">
            <a:extLst>
              <a:ext uri="{FF2B5EF4-FFF2-40B4-BE49-F238E27FC236}">
                <a16:creationId xmlns:a16="http://schemas.microsoft.com/office/drawing/2014/main" id="{7B038DB2-7999-F94A-EBAD-6A30FE95F874}"/>
              </a:ext>
            </a:extLst>
          </xdr:cNvPr>
          <xdr:cNvGraphicFramePr>
            <a:graphicFrameLocks/>
          </xdr:cNvGraphicFramePr>
        </xdr:nvGraphicFramePr>
        <xdr:xfrm>
          <a:off x="11790482" y="2133600"/>
          <a:ext cx="2928914" cy="316878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07.xml><?xml version="1.0" encoding="utf-8"?>
<xdr:wsDr xmlns:xdr="http://schemas.openxmlformats.org/drawingml/2006/spreadsheetDrawing" xmlns:a="http://schemas.openxmlformats.org/drawingml/2006/main">
  <xdr:twoCellAnchor>
    <xdr:from>
      <xdr:col>8</xdr:col>
      <xdr:colOff>0</xdr:colOff>
      <xdr:row>4</xdr:row>
      <xdr:rowOff>171452</xdr:rowOff>
    </xdr:from>
    <xdr:to>
      <xdr:col>17</xdr:col>
      <xdr:colOff>76200</xdr:colOff>
      <xdr:row>19</xdr:row>
      <xdr:rowOff>104775</xdr:rowOff>
    </xdr:to>
    <xdr:graphicFrame macro="">
      <xdr:nvGraphicFramePr>
        <xdr:cNvPr id="2" name="Chart 1">
          <a:extLst>
            <a:ext uri="{FF2B5EF4-FFF2-40B4-BE49-F238E27FC236}">
              <a16:creationId xmlns:a16="http://schemas.microsoft.com/office/drawing/2014/main" id="{246C0FF1-53D5-4269-9619-F1FA5BFCD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5</xdr:row>
      <xdr:rowOff>0</xdr:rowOff>
    </xdr:from>
    <xdr:to>
      <xdr:col>19</xdr:col>
      <xdr:colOff>180977</xdr:colOff>
      <xdr:row>22</xdr:row>
      <xdr:rowOff>123825</xdr:rowOff>
    </xdr:to>
    <xdr:graphicFrame macro="">
      <xdr:nvGraphicFramePr>
        <xdr:cNvPr id="4" name="Chart 3">
          <a:extLst>
            <a:ext uri="{FF2B5EF4-FFF2-40B4-BE49-F238E27FC236}">
              <a16:creationId xmlns:a16="http://schemas.microsoft.com/office/drawing/2014/main" id="{07355110-D565-49A8-A743-B65DDFEA5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5</xdr:row>
      <xdr:rowOff>0</xdr:rowOff>
    </xdr:from>
    <xdr:to>
      <xdr:col>19</xdr:col>
      <xdr:colOff>177802</xdr:colOff>
      <xdr:row>22</xdr:row>
      <xdr:rowOff>120650</xdr:rowOff>
    </xdr:to>
    <xdr:graphicFrame macro="">
      <xdr:nvGraphicFramePr>
        <xdr:cNvPr id="2" name="Chart 1">
          <a:extLst>
            <a:ext uri="{FF2B5EF4-FFF2-40B4-BE49-F238E27FC236}">
              <a16:creationId xmlns:a16="http://schemas.microsoft.com/office/drawing/2014/main" id="{0A4B2349-859B-4763-B3A0-8EC54D60B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5</xdr:row>
      <xdr:rowOff>0</xdr:rowOff>
    </xdr:from>
    <xdr:to>
      <xdr:col>19</xdr:col>
      <xdr:colOff>180977</xdr:colOff>
      <xdr:row>22</xdr:row>
      <xdr:rowOff>123825</xdr:rowOff>
    </xdr:to>
    <xdr:graphicFrame macro="">
      <xdr:nvGraphicFramePr>
        <xdr:cNvPr id="2" name="Chart 1">
          <a:extLst>
            <a:ext uri="{FF2B5EF4-FFF2-40B4-BE49-F238E27FC236}">
              <a16:creationId xmlns:a16="http://schemas.microsoft.com/office/drawing/2014/main" id="{133B9F70-8CD4-4DBE-9AF2-E305B6ABD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581025</xdr:colOff>
      <xdr:row>5</xdr:row>
      <xdr:rowOff>0</xdr:rowOff>
    </xdr:from>
    <xdr:to>
      <xdr:col>18</xdr:col>
      <xdr:colOff>38099</xdr:colOff>
      <xdr:row>23</xdr:row>
      <xdr:rowOff>171450</xdr:rowOff>
    </xdr:to>
    <xdr:graphicFrame macro="">
      <xdr:nvGraphicFramePr>
        <xdr:cNvPr id="2" name="Chart 1">
          <a:extLst>
            <a:ext uri="{FF2B5EF4-FFF2-40B4-BE49-F238E27FC236}">
              <a16:creationId xmlns:a16="http://schemas.microsoft.com/office/drawing/2014/main" id="{860B945C-D1A2-4955-A5A4-FE653C124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4</xdr:row>
      <xdr:rowOff>0</xdr:rowOff>
    </xdr:from>
    <xdr:to>
      <xdr:col>17</xdr:col>
      <xdr:colOff>57150</xdr:colOff>
      <xdr:row>21</xdr:row>
      <xdr:rowOff>120649</xdr:rowOff>
    </xdr:to>
    <xdr:graphicFrame macro="">
      <xdr:nvGraphicFramePr>
        <xdr:cNvPr id="2" name="Chart 1">
          <a:extLst>
            <a:ext uri="{FF2B5EF4-FFF2-40B4-BE49-F238E27FC236}">
              <a16:creationId xmlns:a16="http://schemas.microsoft.com/office/drawing/2014/main" id="{963CC280-88A7-4378-9918-667F7169B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0.59851</cdr:x>
      <cdr:y>0.03571</cdr:y>
    </cdr:from>
    <cdr:to>
      <cdr:x>0.83162</cdr:x>
      <cdr:y>0.82143</cdr:y>
    </cdr:to>
    <cdr:sp macro="" textlink="">
      <cdr:nvSpPr>
        <cdr:cNvPr id="2" name="Rectangle 1">
          <a:extLst xmlns:a="http://schemas.openxmlformats.org/drawingml/2006/main">
            <a:ext uri="{FF2B5EF4-FFF2-40B4-BE49-F238E27FC236}">
              <a16:creationId xmlns:a16="http://schemas.microsoft.com/office/drawing/2014/main" id="{7E4A45D6-13E9-FBF1-3655-E5A33557EB24}"/>
            </a:ext>
          </a:extLst>
        </cdr:cNvPr>
        <cdr:cNvSpPr/>
      </cdr:nvSpPr>
      <cdr:spPr>
        <a:xfrm xmlns:a="http://schemas.openxmlformats.org/drawingml/2006/main">
          <a:off x="3317870" y="114300"/>
          <a:ext cx="1292257" cy="2514600"/>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17.xml><?xml version="1.0" encoding="utf-8"?>
<xdr:wsDr xmlns:xdr="http://schemas.openxmlformats.org/drawingml/2006/spreadsheetDrawing" xmlns:a="http://schemas.openxmlformats.org/drawingml/2006/main">
  <xdr:twoCellAnchor>
    <xdr:from>
      <xdr:col>8</xdr:col>
      <xdr:colOff>0</xdr:colOff>
      <xdr:row>5</xdr:row>
      <xdr:rowOff>0</xdr:rowOff>
    </xdr:from>
    <xdr:to>
      <xdr:col>18</xdr:col>
      <xdr:colOff>66674</xdr:colOff>
      <xdr:row>23</xdr:row>
      <xdr:rowOff>171450</xdr:rowOff>
    </xdr:to>
    <xdr:graphicFrame macro="">
      <xdr:nvGraphicFramePr>
        <xdr:cNvPr id="2" name="Chart 1">
          <a:extLst>
            <a:ext uri="{FF2B5EF4-FFF2-40B4-BE49-F238E27FC236}">
              <a16:creationId xmlns:a16="http://schemas.microsoft.com/office/drawing/2014/main" id="{0D2D1270-9299-4464-9AA4-55024EC31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5</xdr:row>
      <xdr:rowOff>0</xdr:rowOff>
    </xdr:from>
    <xdr:to>
      <xdr:col>18</xdr:col>
      <xdr:colOff>63499</xdr:colOff>
      <xdr:row>22</xdr:row>
      <xdr:rowOff>3176</xdr:rowOff>
    </xdr:to>
    <xdr:graphicFrame macro="">
      <xdr:nvGraphicFramePr>
        <xdr:cNvPr id="2" name="Chart 1">
          <a:extLst>
            <a:ext uri="{FF2B5EF4-FFF2-40B4-BE49-F238E27FC236}">
              <a16:creationId xmlns:a16="http://schemas.microsoft.com/office/drawing/2014/main" id="{3A73C0EE-8974-4544-BDBB-F4CE5F08F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5</xdr:row>
      <xdr:rowOff>0</xdr:rowOff>
    </xdr:from>
    <xdr:to>
      <xdr:col>18</xdr:col>
      <xdr:colOff>66674</xdr:colOff>
      <xdr:row>22</xdr:row>
      <xdr:rowOff>6351</xdr:rowOff>
    </xdr:to>
    <xdr:graphicFrame macro="">
      <xdr:nvGraphicFramePr>
        <xdr:cNvPr id="2" name="Chart 1">
          <a:extLst>
            <a:ext uri="{FF2B5EF4-FFF2-40B4-BE49-F238E27FC236}">
              <a16:creationId xmlns:a16="http://schemas.microsoft.com/office/drawing/2014/main" id="{EA2685B2-3C3F-408C-8606-6EE8BC450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44450</xdr:colOff>
      <xdr:row>23</xdr:row>
      <xdr:rowOff>38487</xdr:rowOff>
    </xdr:to>
    <xdr:grpSp>
      <xdr:nvGrpSpPr>
        <xdr:cNvPr id="34" name="Group 33">
          <a:extLst>
            <a:ext uri="{FF2B5EF4-FFF2-40B4-BE49-F238E27FC236}">
              <a16:creationId xmlns:a16="http://schemas.microsoft.com/office/drawing/2014/main" id="{410055EF-88A6-4337-8B81-BD459A92F365}"/>
            </a:ext>
          </a:extLst>
        </xdr:cNvPr>
        <xdr:cNvGrpSpPr/>
      </xdr:nvGrpSpPr>
      <xdr:grpSpPr>
        <a:xfrm>
          <a:off x="6045200" y="971550"/>
          <a:ext cx="5530850" cy="3353187"/>
          <a:chOff x="6048375" y="2088764"/>
          <a:chExt cx="5619750" cy="3289687"/>
        </a:xfrm>
      </xdr:grpSpPr>
      <xdr:graphicFrame macro="">
        <xdr:nvGraphicFramePr>
          <xdr:cNvPr id="36" name="Chart 35">
            <a:extLst>
              <a:ext uri="{FF2B5EF4-FFF2-40B4-BE49-F238E27FC236}">
                <a16:creationId xmlns:a16="http://schemas.microsoft.com/office/drawing/2014/main" id="{0636959F-7CDD-80B4-1CE6-6D27E13A6D13}"/>
              </a:ext>
            </a:extLst>
          </xdr:cNvPr>
          <xdr:cNvGraphicFramePr>
            <a:graphicFrameLocks/>
          </xdr:cNvGraphicFramePr>
        </xdr:nvGraphicFramePr>
        <xdr:xfrm>
          <a:off x="6105526" y="2190750"/>
          <a:ext cx="3162300" cy="31591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5" name="Chart 34">
            <a:extLst>
              <a:ext uri="{FF2B5EF4-FFF2-40B4-BE49-F238E27FC236}">
                <a16:creationId xmlns:a16="http://schemas.microsoft.com/office/drawing/2014/main" id="{43118EFF-E8F0-90E9-8418-C94AF08FFC72}"/>
              </a:ext>
            </a:extLst>
          </xdr:cNvPr>
          <xdr:cNvGraphicFramePr>
            <a:graphicFrameLocks/>
          </xdr:cNvGraphicFramePr>
        </xdr:nvGraphicFramePr>
        <xdr:xfrm>
          <a:off x="6048375" y="2088764"/>
          <a:ext cx="5619750" cy="328968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73026</xdr:colOff>
      <xdr:row>22</xdr:row>
      <xdr:rowOff>123825</xdr:rowOff>
    </xdr:to>
    <xdr:graphicFrame macro="">
      <xdr:nvGraphicFramePr>
        <xdr:cNvPr id="2" name="Chart 1">
          <a:extLst>
            <a:ext uri="{FF2B5EF4-FFF2-40B4-BE49-F238E27FC236}">
              <a16:creationId xmlns:a16="http://schemas.microsoft.com/office/drawing/2014/main" id="{E6D12DEC-3FF7-4D64-A45F-88560E243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0.59304</cdr:x>
      <cdr:y>0.03873</cdr:y>
    </cdr:from>
    <cdr:to>
      <cdr:x>0.82534</cdr:x>
      <cdr:y>0.82224</cdr:y>
    </cdr:to>
    <cdr:sp macro="" textlink="">
      <cdr:nvSpPr>
        <cdr:cNvPr id="2" name="Rectangle 1">
          <a:extLst xmlns:a="http://schemas.openxmlformats.org/drawingml/2006/main">
            <a:ext uri="{FF2B5EF4-FFF2-40B4-BE49-F238E27FC236}">
              <a16:creationId xmlns:a16="http://schemas.microsoft.com/office/drawing/2014/main" id="{7E4A45D6-13E9-FBF1-3655-E5A33557EB24}"/>
            </a:ext>
          </a:extLst>
        </cdr:cNvPr>
        <cdr:cNvSpPr/>
      </cdr:nvSpPr>
      <cdr:spPr>
        <a:xfrm xmlns:a="http://schemas.openxmlformats.org/drawingml/2006/main">
          <a:off x="3296962" y="123825"/>
          <a:ext cx="1291455" cy="2505075"/>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22.xml><?xml version="1.0" encoding="utf-8"?>
<xdr:wsDr xmlns:xdr="http://schemas.openxmlformats.org/drawingml/2006/spreadsheetDrawing" xmlns:a="http://schemas.openxmlformats.org/drawingml/2006/main">
  <xdr:twoCellAnchor>
    <xdr:from>
      <xdr:col>7</xdr:col>
      <xdr:colOff>447675</xdr:colOff>
      <xdr:row>5</xdr:row>
      <xdr:rowOff>0</xdr:rowOff>
    </xdr:from>
    <xdr:to>
      <xdr:col>16</xdr:col>
      <xdr:colOff>514350</xdr:colOff>
      <xdr:row>21</xdr:row>
      <xdr:rowOff>101600</xdr:rowOff>
    </xdr:to>
    <xdr:graphicFrame macro="">
      <xdr:nvGraphicFramePr>
        <xdr:cNvPr id="3" name="Chart 2">
          <a:extLst>
            <a:ext uri="{FF2B5EF4-FFF2-40B4-BE49-F238E27FC236}">
              <a16:creationId xmlns:a16="http://schemas.microsoft.com/office/drawing/2014/main" id="{12538401-2972-4BBE-970E-ED405FE33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0.54472</cdr:x>
      <cdr:y>0.04719</cdr:y>
    </cdr:from>
    <cdr:to>
      <cdr:x>0.82684</cdr:x>
      <cdr:y>0.8167</cdr:y>
    </cdr:to>
    <cdr:sp macro="" textlink="">
      <cdr:nvSpPr>
        <cdr:cNvPr id="2" name="Rectangle 1">
          <a:extLst xmlns:a="http://schemas.openxmlformats.org/drawingml/2006/main">
            <a:ext uri="{FF2B5EF4-FFF2-40B4-BE49-F238E27FC236}">
              <a16:creationId xmlns:a16="http://schemas.microsoft.com/office/drawing/2014/main" id="{46EB1938-B449-1220-4A63-FDB812F098B8}"/>
            </a:ext>
          </a:extLst>
        </cdr:cNvPr>
        <cdr:cNvSpPr/>
      </cdr:nvSpPr>
      <cdr:spPr>
        <a:xfrm xmlns:a="http://schemas.openxmlformats.org/drawingml/2006/main">
          <a:off x="3016251" y="165100"/>
          <a:ext cx="1562100" cy="2692400"/>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457200</xdr:colOff>
      <xdr:row>5</xdr:row>
      <xdr:rowOff>0</xdr:rowOff>
    </xdr:from>
    <xdr:to>
      <xdr:col>16</xdr:col>
      <xdr:colOff>520700</xdr:colOff>
      <xdr:row>21</xdr:row>
      <xdr:rowOff>104775</xdr:rowOff>
    </xdr:to>
    <xdr:graphicFrame macro="">
      <xdr:nvGraphicFramePr>
        <xdr:cNvPr id="2" name="Chart 1">
          <a:extLst>
            <a:ext uri="{FF2B5EF4-FFF2-40B4-BE49-F238E27FC236}">
              <a16:creationId xmlns:a16="http://schemas.microsoft.com/office/drawing/2014/main" id="{A6260F63-85C8-4000-8B6D-BAE6ED2585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0.54472</cdr:x>
      <cdr:y>0.04719</cdr:y>
    </cdr:from>
    <cdr:to>
      <cdr:x>0.82684</cdr:x>
      <cdr:y>0.8167</cdr:y>
    </cdr:to>
    <cdr:sp macro="" textlink="">
      <cdr:nvSpPr>
        <cdr:cNvPr id="2" name="Rectangle 1">
          <a:extLst xmlns:a="http://schemas.openxmlformats.org/drawingml/2006/main">
            <a:ext uri="{FF2B5EF4-FFF2-40B4-BE49-F238E27FC236}">
              <a16:creationId xmlns:a16="http://schemas.microsoft.com/office/drawing/2014/main" id="{46EB1938-B449-1220-4A63-FDB812F098B8}"/>
            </a:ext>
          </a:extLst>
        </cdr:cNvPr>
        <cdr:cNvSpPr/>
      </cdr:nvSpPr>
      <cdr:spPr>
        <a:xfrm xmlns:a="http://schemas.openxmlformats.org/drawingml/2006/main">
          <a:off x="3016251" y="165100"/>
          <a:ext cx="1562100" cy="2692400"/>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609599</xdr:colOff>
      <xdr:row>6</xdr:row>
      <xdr:rowOff>0</xdr:rowOff>
    </xdr:from>
    <xdr:to>
      <xdr:col>17</xdr:col>
      <xdr:colOff>66674</xdr:colOff>
      <xdr:row>23</xdr:row>
      <xdr:rowOff>171450</xdr:rowOff>
    </xdr:to>
    <xdr:graphicFrame macro="">
      <xdr:nvGraphicFramePr>
        <xdr:cNvPr id="14" name="Chart 13">
          <a:extLst>
            <a:ext uri="{FF2B5EF4-FFF2-40B4-BE49-F238E27FC236}">
              <a16:creationId xmlns:a16="http://schemas.microsoft.com/office/drawing/2014/main" id="{03F3B0A2-BFDC-4FFE-B419-282FD7538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571499</xdr:colOff>
      <xdr:row>5</xdr:row>
      <xdr:rowOff>1</xdr:rowOff>
    </xdr:from>
    <xdr:to>
      <xdr:col>17</xdr:col>
      <xdr:colOff>19050</xdr:colOff>
      <xdr:row>22</xdr:row>
      <xdr:rowOff>123826</xdr:rowOff>
    </xdr:to>
    <xdr:graphicFrame macro="">
      <xdr:nvGraphicFramePr>
        <xdr:cNvPr id="14" name="Chart 13">
          <a:extLst>
            <a:ext uri="{FF2B5EF4-FFF2-40B4-BE49-F238E27FC236}">
              <a16:creationId xmlns:a16="http://schemas.microsoft.com/office/drawing/2014/main" id="{5E79E2BE-4D61-4B84-9404-9FFA0C1B8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180976</xdr:colOff>
      <xdr:row>6</xdr:row>
      <xdr:rowOff>6350</xdr:rowOff>
    </xdr:from>
    <xdr:to>
      <xdr:col>17</xdr:col>
      <xdr:colOff>238126</xdr:colOff>
      <xdr:row>22</xdr:row>
      <xdr:rowOff>120650</xdr:rowOff>
    </xdr:to>
    <xdr:graphicFrame macro="">
      <xdr:nvGraphicFramePr>
        <xdr:cNvPr id="36" name="Chart 35">
          <a:extLst>
            <a:ext uri="{FF2B5EF4-FFF2-40B4-BE49-F238E27FC236}">
              <a16:creationId xmlns:a16="http://schemas.microsoft.com/office/drawing/2014/main" id="{FD0691CC-AA30-4AEB-9BE7-F7CC8F4E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190500</xdr:colOff>
      <xdr:row>48</xdr:row>
      <xdr:rowOff>95249</xdr:rowOff>
    </xdr:from>
    <xdr:to>
      <xdr:col>20</xdr:col>
      <xdr:colOff>588488</xdr:colOff>
      <xdr:row>89</xdr:row>
      <xdr:rowOff>45749</xdr:rowOff>
    </xdr:to>
    <xdr:grpSp>
      <xdr:nvGrpSpPr>
        <xdr:cNvPr id="2" name="Group 1">
          <a:extLst>
            <a:ext uri="{FF2B5EF4-FFF2-40B4-BE49-F238E27FC236}">
              <a16:creationId xmlns:a16="http://schemas.microsoft.com/office/drawing/2014/main" id="{047EDE02-F6CA-4CD4-8BB2-82AAA06166A5}"/>
            </a:ext>
          </a:extLst>
        </xdr:cNvPr>
        <xdr:cNvGrpSpPr>
          <a:grpSpLocks/>
        </xdr:cNvGrpSpPr>
      </xdr:nvGrpSpPr>
      <xdr:grpSpPr>
        <a:xfrm>
          <a:off x="7429500" y="9417049"/>
          <a:ext cx="6779738" cy="7500650"/>
          <a:chOff x="8794749" y="9013830"/>
          <a:chExt cx="5544001" cy="7237173"/>
        </a:xfrm>
      </xdr:grpSpPr>
      <xdr:sp macro="" textlink="">
        <xdr:nvSpPr>
          <xdr:cNvPr id="3" name="Rectangle 2">
            <a:extLst>
              <a:ext uri="{FF2B5EF4-FFF2-40B4-BE49-F238E27FC236}">
                <a16:creationId xmlns:a16="http://schemas.microsoft.com/office/drawing/2014/main" id="{45F9958F-C144-1FF5-7FB2-DCB66172E866}"/>
              </a:ext>
            </a:extLst>
          </xdr:cNvPr>
          <xdr:cNvSpPr/>
        </xdr:nvSpPr>
        <xdr:spPr>
          <a:xfrm>
            <a:off x="9593791" y="13636625"/>
            <a:ext cx="4536000" cy="1062000"/>
          </a:xfrm>
          <a:prstGeom prst="rect">
            <a:avLst/>
          </a:prstGeom>
          <a:solidFill>
            <a:schemeClr val="bg2">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latin typeface="Arial" panose="020B0604020202020204" pitchFamily="34" charset="0"/>
              <a:cs typeface="Arial" panose="020B0604020202020204" pitchFamily="34" charset="0"/>
            </a:endParaRPr>
          </a:p>
        </xdr:txBody>
      </xdr:sp>
      <xdr:sp macro="" textlink="">
        <xdr:nvSpPr>
          <xdr:cNvPr id="4" name="Rectangle 3">
            <a:extLst>
              <a:ext uri="{FF2B5EF4-FFF2-40B4-BE49-F238E27FC236}">
                <a16:creationId xmlns:a16="http://schemas.microsoft.com/office/drawing/2014/main" id="{1ED7B218-DAA1-6859-B211-5F832E5FD4D5}"/>
              </a:ext>
            </a:extLst>
          </xdr:cNvPr>
          <xdr:cNvSpPr/>
        </xdr:nvSpPr>
        <xdr:spPr>
          <a:xfrm>
            <a:off x="9600426" y="11530705"/>
            <a:ext cx="4536000" cy="1062000"/>
          </a:xfrm>
          <a:prstGeom prst="rect">
            <a:avLst/>
          </a:prstGeom>
          <a:solidFill>
            <a:schemeClr val="bg2">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latin typeface="Arial" panose="020B0604020202020204" pitchFamily="34" charset="0"/>
              <a:cs typeface="Arial" panose="020B0604020202020204" pitchFamily="34" charset="0"/>
            </a:endParaRPr>
          </a:p>
        </xdr:txBody>
      </xdr:sp>
      <xdr:sp macro="" textlink="">
        <xdr:nvSpPr>
          <xdr:cNvPr id="5" name="Rectangle 4">
            <a:extLst>
              <a:ext uri="{FF2B5EF4-FFF2-40B4-BE49-F238E27FC236}">
                <a16:creationId xmlns:a16="http://schemas.microsoft.com/office/drawing/2014/main" id="{A72A8E27-0259-7097-B432-489A4E7F18D7}"/>
              </a:ext>
            </a:extLst>
          </xdr:cNvPr>
          <xdr:cNvSpPr/>
        </xdr:nvSpPr>
        <xdr:spPr>
          <a:xfrm>
            <a:off x="9590902" y="9420388"/>
            <a:ext cx="4536000" cy="1062000"/>
          </a:xfrm>
          <a:prstGeom prst="rect">
            <a:avLst/>
          </a:prstGeom>
          <a:solidFill>
            <a:schemeClr val="bg2">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latin typeface="Arial" panose="020B0604020202020204" pitchFamily="34" charset="0"/>
              <a:cs typeface="Arial" panose="020B0604020202020204" pitchFamily="34" charset="0"/>
            </a:endParaRPr>
          </a:p>
        </xdr:txBody>
      </xdr:sp>
      <xdr:graphicFrame macro="">
        <xdr:nvGraphicFramePr>
          <xdr:cNvPr id="6" name="Chart 5">
            <a:extLst>
              <a:ext uri="{FF2B5EF4-FFF2-40B4-BE49-F238E27FC236}">
                <a16:creationId xmlns:a16="http://schemas.microsoft.com/office/drawing/2014/main" id="{3F7E8589-8438-CB28-2070-22CF0B7A71B7}"/>
              </a:ext>
            </a:extLst>
          </xdr:cNvPr>
          <xdr:cNvGraphicFramePr/>
        </xdr:nvGraphicFramePr>
        <xdr:xfrm>
          <a:off x="8794749" y="9013830"/>
          <a:ext cx="5544001" cy="70200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7" name="Group 6">
            <a:extLst>
              <a:ext uri="{FF2B5EF4-FFF2-40B4-BE49-F238E27FC236}">
                <a16:creationId xmlns:a16="http://schemas.microsoft.com/office/drawing/2014/main" id="{D696C25B-BB9B-A8E2-8E94-A3055DBB0280}"/>
              </a:ext>
            </a:extLst>
          </xdr:cNvPr>
          <xdr:cNvGrpSpPr/>
        </xdr:nvGrpSpPr>
        <xdr:grpSpPr>
          <a:xfrm>
            <a:off x="9651241" y="15978970"/>
            <a:ext cx="4167691" cy="272033"/>
            <a:chOff x="7847904" y="7588854"/>
            <a:chExt cx="4155869" cy="269702"/>
          </a:xfrm>
        </xdr:grpSpPr>
        <xdr:sp macro="" textlink="">
          <xdr:nvSpPr>
            <xdr:cNvPr id="8" name="TextBox 7">
              <a:extLst>
                <a:ext uri="{FF2B5EF4-FFF2-40B4-BE49-F238E27FC236}">
                  <a16:creationId xmlns:a16="http://schemas.microsoft.com/office/drawing/2014/main" id="{07DBB7E5-7A93-30C4-6DB7-F6F5B3C29FB4}"/>
                </a:ext>
              </a:extLst>
            </xdr:cNvPr>
            <xdr:cNvSpPr txBox="1"/>
          </xdr:nvSpPr>
          <xdr:spPr>
            <a:xfrm>
              <a:off x="7847904" y="7588854"/>
              <a:ext cx="4155869" cy="2697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solidFill>
                    <a:schemeClr val="tx1">
                      <a:lumMod val="85000"/>
                      <a:lumOff val="15000"/>
                    </a:schemeClr>
                  </a:solidFill>
                  <a:latin typeface="Arial" panose="020B0604020202020204" pitchFamily="34" charset="0"/>
                  <a:cs typeface="Arial" panose="020B0604020202020204" pitchFamily="34" charset="0"/>
                </a:rPr>
                <a:t>Market offer range           Standing offer range      </a:t>
              </a:r>
              <a:r>
                <a:rPr lang="en-AU" sz="800" b="1">
                  <a:solidFill>
                    <a:schemeClr val="tx1">
                      <a:lumMod val="85000"/>
                      <a:lumOff val="15000"/>
                    </a:schemeClr>
                  </a:solidFill>
                  <a:latin typeface="Arial" panose="020B0604020202020204" pitchFamily="34" charset="0"/>
                  <a:cs typeface="Arial" panose="020B0604020202020204" pitchFamily="34" charset="0"/>
                </a:rPr>
                <a:t>│</a:t>
              </a:r>
              <a:r>
                <a:rPr lang="en-AU" sz="800">
                  <a:solidFill>
                    <a:schemeClr val="tx1">
                      <a:lumMod val="85000"/>
                      <a:lumOff val="15000"/>
                    </a:schemeClr>
                  </a:solidFill>
                  <a:latin typeface="Arial" panose="020B0604020202020204" pitchFamily="34" charset="0"/>
                  <a:cs typeface="Arial" panose="020B0604020202020204" pitchFamily="34" charset="0"/>
                </a:rPr>
                <a:t>Median</a:t>
              </a:r>
              <a:r>
                <a:rPr lang="en-AU" sz="800" baseline="0">
                  <a:solidFill>
                    <a:schemeClr val="tx1">
                      <a:lumMod val="85000"/>
                      <a:lumOff val="15000"/>
                    </a:schemeClr>
                  </a:solidFill>
                  <a:latin typeface="Arial" panose="020B0604020202020204" pitchFamily="34" charset="0"/>
                  <a:cs typeface="Arial" panose="020B0604020202020204" pitchFamily="34" charset="0"/>
                </a:rPr>
                <a:t> offer</a:t>
              </a:r>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sp macro="" textlink="">
          <xdr:nvSpPr>
            <xdr:cNvPr id="9" name="Rectangle 8">
              <a:extLst>
                <a:ext uri="{FF2B5EF4-FFF2-40B4-BE49-F238E27FC236}">
                  <a16:creationId xmlns:a16="http://schemas.microsoft.com/office/drawing/2014/main" id="{F291E9CD-AAD2-8EE5-1176-BEFEF5CA77FA}"/>
                </a:ext>
              </a:extLst>
            </xdr:cNvPr>
            <xdr:cNvSpPr/>
          </xdr:nvSpPr>
          <xdr:spPr>
            <a:xfrm>
              <a:off x="8637894" y="7662333"/>
              <a:ext cx="91722" cy="84667"/>
            </a:xfrm>
            <a:prstGeom prst="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latin typeface="Arial" panose="020B0604020202020204" pitchFamily="34" charset="0"/>
                <a:cs typeface="Arial" panose="020B0604020202020204" pitchFamily="34" charset="0"/>
              </a:endParaRPr>
            </a:p>
          </xdr:txBody>
        </xdr:sp>
        <xdr:sp macro="" textlink="">
          <xdr:nvSpPr>
            <xdr:cNvPr id="10" name="Rectangle 9">
              <a:extLst>
                <a:ext uri="{FF2B5EF4-FFF2-40B4-BE49-F238E27FC236}">
                  <a16:creationId xmlns:a16="http://schemas.microsoft.com/office/drawing/2014/main" id="{A9936B60-7D3D-6375-3A00-06D7C49BA7D5}"/>
                </a:ext>
              </a:extLst>
            </xdr:cNvPr>
            <xdr:cNvSpPr/>
          </xdr:nvSpPr>
          <xdr:spPr>
            <a:xfrm>
              <a:off x="9572725" y="7660514"/>
              <a:ext cx="91722" cy="84667"/>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latin typeface="Arial" panose="020B0604020202020204" pitchFamily="34" charset="0"/>
                <a:cs typeface="Arial" panose="020B0604020202020204" pitchFamily="34" charset="0"/>
              </a:endParaRPr>
            </a:p>
          </xdr:txBody>
        </xdr:sp>
      </xdr:grpSp>
    </xdr:grpSp>
    <xdr:clientData/>
  </xdr:twoCellAnchor>
  <xdr:twoCellAnchor>
    <xdr:from>
      <xdr:col>10</xdr:col>
      <xdr:colOff>190828</xdr:colOff>
      <xdr:row>5</xdr:row>
      <xdr:rowOff>2971</xdr:rowOff>
    </xdr:from>
    <xdr:to>
      <xdr:col>20</xdr:col>
      <xdr:colOff>574481</xdr:colOff>
      <xdr:row>46</xdr:row>
      <xdr:rowOff>41274</xdr:rowOff>
    </xdr:to>
    <xdr:grpSp>
      <xdr:nvGrpSpPr>
        <xdr:cNvPr id="11" name="Group 10">
          <a:extLst>
            <a:ext uri="{FF2B5EF4-FFF2-40B4-BE49-F238E27FC236}">
              <a16:creationId xmlns:a16="http://schemas.microsoft.com/office/drawing/2014/main" id="{B1631BE7-F368-4D21-928C-19D4B79A8793}"/>
            </a:ext>
          </a:extLst>
        </xdr:cNvPr>
        <xdr:cNvGrpSpPr>
          <a:grpSpLocks/>
        </xdr:cNvGrpSpPr>
      </xdr:nvGrpSpPr>
      <xdr:grpSpPr>
        <a:xfrm>
          <a:off x="7429828" y="1355521"/>
          <a:ext cx="6765403" cy="7639253"/>
          <a:chOff x="8887590" y="602192"/>
          <a:chExt cx="5531982" cy="8396134"/>
        </a:xfrm>
      </xdr:grpSpPr>
      <xdr:sp macro="" textlink="">
        <xdr:nvSpPr>
          <xdr:cNvPr id="21" name="Rectangle 20">
            <a:extLst>
              <a:ext uri="{FF2B5EF4-FFF2-40B4-BE49-F238E27FC236}">
                <a16:creationId xmlns:a16="http://schemas.microsoft.com/office/drawing/2014/main" id="{62B9207A-F078-CB6C-BFD5-76176A5CBA8B}"/>
              </a:ext>
            </a:extLst>
          </xdr:cNvPr>
          <xdr:cNvSpPr/>
        </xdr:nvSpPr>
        <xdr:spPr>
          <a:xfrm>
            <a:off x="9609669" y="7455959"/>
            <a:ext cx="4500000" cy="1044000"/>
          </a:xfrm>
          <a:prstGeom prst="rect">
            <a:avLst/>
          </a:prstGeom>
          <a:solidFill>
            <a:schemeClr val="bg2">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sp macro="" textlink="">
        <xdr:nvSpPr>
          <xdr:cNvPr id="22" name="Rectangle 21">
            <a:extLst>
              <a:ext uri="{FF2B5EF4-FFF2-40B4-BE49-F238E27FC236}">
                <a16:creationId xmlns:a16="http://schemas.microsoft.com/office/drawing/2014/main" id="{3311A091-A4EF-406A-C486-680983AE2315}"/>
              </a:ext>
            </a:extLst>
          </xdr:cNvPr>
          <xdr:cNvSpPr/>
        </xdr:nvSpPr>
        <xdr:spPr>
          <a:xfrm>
            <a:off x="9605434" y="5324474"/>
            <a:ext cx="4500000" cy="1084234"/>
          </a:xfrm>
          <a:prstGeom prst="rect">
            <a:avLst/>
          </a:prstGeom>
          <a:solidFill>
            <a:schemeClr val="bg2">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sp macro="" textlink="">
        <xdr:nvSpPr>
          <xdr:cNvPr id="23" name="Rectangle 22">
            <a:extLst>
              <a:ext uri="{FF2B5EF4-FFF2-40B4-BE49-F238E27FC236}">
                <a16:creationId xmlns:a16="http://schemas.microsoft.com/office/drawing/2014/main" id="{66342EF8-CB78-7B5D-781D-4CF5E680036F}"/>
              </a:ext>
            </a:extLst>
          </xdr:cNvPr>
          <xdr:cNvSpPr/>
        </xdr:nvSpPr>
        <xdr:spPr>
          <a:xfrm>
            <a:off x="9650592" y="3214158"/>
            <a:ext cx="4450608" cy="1084234"/>
          </a:xfrm>
          <a:prstGeom prst="rect">
            <a:avLst/>
          </a:prstGeom>
          <a:solidFill>
            <a:schemeClr val="bg2">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sp macro="" textlink="">
        <xdr:nvSpPr>
          <xdr:cNvPr id="24" name="Rectangle 23">
            <a:extLst>
              <a:ext uri="{FF2B5EF4-FFF2-40B4-BE49-F238E27FC236}">
                <a16:creationId xmlns:a16="http://schemas.microsoft.com/office/drawing/2014/main" id="{AF299C67-F9FD-F8F3-58CB-12CCE37FB911}"/>
              </a:ext>
            </a:extLst>
          </xdr:cNvPr>
          <xdr:cNvSpPr/>
        </xdr:nvSpPr>
        <xdr:spPr>
          <a:xfrm>
            <a:off x="9586100" y="1109133"/>
            <a:ext cx="4496573" cy="1079725"/>
          </a:xfrm>
          <a:prstGeom prst="rect">
            <a:avLst/>
          </a:prstGeom>
          <a:solidFill>
            <a:schemeClr val="bg2">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graphicFrame macro="">
        <xdr:nvGraphicFramePr>
          <xdr:cNvPr id="25" name="Chart 24">
            <a:extLst>
              <a:ext uri="{FF2B5EF4-FFF2-40B4-BE49-F238E27FC236}">
                <a16:creationId xmlns:a16="http://schemas.microsoft.com/office/drawing/2014/main" id="{F5925328-47D8-D8FE-8DF7-91157BF0A786}"/>
              </a:ext>
            </a:extLst>
          </xdr:cNvPr>
          <xdr:cNvGraphicFramePr/>
        </xdr:nvGraphicFramePr>
        <xdr:xfrm>
          <a:off x="8887590" y="602192"/>
          <a:ext cx="5531982" cy="8321275"/>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26" name="Group 25">
            <a:extLst>
              <a:ext uri="{FF2B5EF4-FFF2-40B4-BE49-F238E27FC236}">
                <a16:creationId xmlns:a16="http://schemas.microsoft.com/office/drawing/2014/main" id="{A8A16BFD-8F44-45BE-DE0A-8D794031212B}"/>
              </a:ext>
            </a:extLst>
          </xdr:cNvPr>
          <xdr:cNvGrpSpPr/>
        </xdr:nvGrpSpPr>
        <xdr:grpSpPr>
          <a:xfrm>
            <a:off x="9378490" y="8716315"/>
            <a:ext cx="4750589" cy="282011"/>
            <a:chOff x="7864947" y="7591876"/>
            <a:chExt cx="4142130" cy="234176"/>
          </a:xfrm>
        </xdr:grpSpPr>
        <xdr:sp macro="" textlink="">
          <xdr:nvSpPr>
            <xdr:cNvPr id="27" name="TextBox 26">
              <a:extLst>
                <a:ext uri="{FF2B5EF4-FFF2-40B4-BE49-F238E27FC236}">
                  <a16:creationId xmlns:a16="http://schemas.microsoft.com/office/drawing/2014/main" id="{DFDD057B-FD63-20EC-FF4D-EB193562E146}"/>
                </a:ext>
              </a:extLst>
            </xdr:cNvPr>
            <xdr:cNvSpPr txBox="1"/>
          </xdr:nvSpPr>
          <xdr:spPr>
            <a:xfrm>
              <a:off x="7864947" y="7591876"/>
              <a:ext cx="4142130" cy="234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solidFill>
                    <a:schemeClr val="tx1">
                      <a:lumMod val="85000"/>
                      <a:lumOff val="15000"/>
                    </a:schemeClr>
                  </a:solidFill>
                  <a:latin typeface="Arial" panose="020B0604020202020204" pitchFamily="34" charset="0"/>
                  <a:cs typeface="Arial" panose="020B0604020202020204" pitchFamily="34" charset="0"/>
                </a:rPr>
                <a:t>Market</a:t>
              </a:r>
              <a:r>
                <a:rPr lang="en-AU" sz="800" baseline="0">
                  <a:solidFill>
                    <a:schemeClr val="tx1">
                      <a:lumMod val="85000"/>
                      <a:lumOff val="15000"/>
                    </a:schemeClr>
                  </a:solidFill>
                  <a:latin typeface="Arial" panose="020B0604020202020204" pitchFamily="34" charset="0"/>
                  <a:cs typeface="Arial" panose="020B0604020202020204" pitchFamily="34" charset="0"/>
                </a:rPr>
                <a:t> </a:t>
              </a:r>
              <a:r>
                <a:rPr lang="en-AU" sz="800">
                  <a:solidFill>
                    <a:schemeClr val="tx1">
                      <a:lumMod val="85000"/>
                      <a:lumOff val="15000"/>
                    </a:schemeClr>
                  </a:solidFill>
                  <a:latin typeface="Arial" panose="020B0604020202020204" pitchFamily="34" charset="0"/>
                  <a:cs typeface="Arial" panose="020B0604020202020204" pitchFamily="34" charset="0"/>
                </a:rPr>
                <a:t>offer range            Standing offer range      </a:t>
              </a:r>
              <a:r>
                <a:rPr lang="en-AU" sz="800" b="1">
                  <a:solidFill>
                    <a:schemeClr val="tx1">
                      <a:lumMod val="85000"/>
                      <a:lumOff val="15000"/>
                    </a:schemeClr>
                  </a:solidFill>
                  <a:latin typeface="Arial" panose="020B0604020202020204" pitchFamily="34" charset="0"/>
                  <a:cs typeface="Arial" panose="020B0604020202020204" pitchFamily="34" charset="0"/>
                </a:rPr>
                <a:t>│ </a:t>
              </a:r>
              <a:r>
                <a:rPr lang="en-AU" sz="800">
                  <a:solidFill>
                    <a:schemeClr val="tx1">
                      <a:lumMod val="85000"/>
                      <a:lumOff val="15000"/>
                    </a:schemeClr>
                  </a:solidFill>
                  <a:latin typeface="Arial" panose="020B0604020202020204" pitchFamily="34" charset="0"/>
                  <a:cs typeface="Arial" panose="020B0604020202020204" pitchFamily="34" charset="0"/>
                </a:rPr>
                <a:t>Median</a:t>
              </a:r>
            </a:p>
          </xdr:txBody>
        </xdr:sp>
        <xdr:sp macro="" textlink="">
          <xdr:nvSpPr>
            <xdr:cNvPr id="28" name="Rectangle 27">
              <a:extLst>
                <a:ext uri="{FF2B5EF4-FFF2-40B4-BE49-F238E27FC236}">
                  <a16:creationId xmlns:a16="http://schemas.microsoft.com/office/drawing/2014/main" id="{59CA4140-27CE-91FE-C054-A0B2507CB326}"/>
                </a:ext>
              </a:extLst>
            </xdr:cNvPr>
            <xdr:cNvSpPr/>
          </xdr:nvSpPr>
          <xdr:spPr>
            <a:xfrm>
              <a:off x="8874047" y="7653082"/>
              <a:ext cx="91722" cy="84667"/>
            </a:xfrm>
            <a:prstGeom prst="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sp macro="" textlink="">
          <xdr:nvSpPr>
            <xdr:cNvPr id="29" name="Rectangle 28">
              <a:extLst>
                <a:ext uri="{FF2B5EF4-FFF2-40B4-BE49-F238E27FC236}">
                  <a16:creationId xmlns:a16="http://schemas.microsoft.com/office/drawing/2014/main" id="{E5714900-995B-8D03-2FFC-C06657CC9B32}"/>
                </a:ext>
              </a:extLst>
            </xdr:cNvPr>
            <xdr:cNvSpPr/>
          </xdr:nvSpPr>
          <xdr:spPr>
            <a:xfrm>
              <a:off x="9669537" y="7653377"/>
              <a:ext cx="91722" cy="84667"/>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98424</xdr:colOff>
      <xdr:row>23</xdr:row>
      <xdr:rowOff>19050</xdr:rowOff>
    </xdr:to>
    <xdr:grpSp>
      <xdr:nvGrpSpPr>
        <xdr:cNvPr id="72" name="Group 71">
          <a:extLst>
            <a:ext uri="{FF2B5EF4-FFF2-40B4-BE49-F238E27FC236}">
              <a16:creationId xmlns:a16="http://schemas.microsoft.com/office/drawing/2014/main" id="{216C80AD-5676-420D-8B93-BD7E331728C2}"/>
            </a:ext>
          </a:extLst>
        </xdr:cNvPr>
        <xdr:cNvGrpSpPr/>
      </xdr:nvGrpSpPr>
      <xdr:grpSpPr>
        <a:xfrm>
          <a:off x="6045200" y="971550"/>
          <a:ext cx="5584824" cy="3333750"/>
          <a:chOff x="5784579" y="2146300"/>
          <a:chExt cx="5638492" cy="3569837"/>
        </a:xfrm>
      </xdr:grpSpPr>
      <xdr:graphicFrame macro="">
        <xdr:nvGraphicFramePr>
          <xdr:cNvPr id="73" name="Chart 72">
            <a:extLst>
              <a:ext uri="{FF2B5EF4-FFF2-40B4-BE49-F238E27FC236}">
                <a16:creationId xmlns:a16="http://schemas.microsoft.com/office/drawing/2014/main" id="{F96C7399-1BBD-DFDB-E94B-9D715E382E87}"/>
              </a:ext>
            </a:extLst>
          </xdr:cNvPr>
          <xdr:cNvGraphicFramePr>
            <a:graphicFrameLocks/>
          </xdr:cNvGraphicFramePr>
        </xdr:nvGraphicFramePr>
        <xdr:xfrm>
          <a:off x="5784579" y="2247900"/>
          <a:ext cx="3067674" cy="34544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4" name="Chart 73">
            <a:extLst>
              <a:ext uri="{FF2B5EF4-FFF2-40B4-BE49-F238E27FC236}">
                <a16:creationId xmlns:a16="http://schemas.microsoft.com/office/drawing/2014/main" id="{C28D3E0A-CE6D-A316-1C87-2E930F21BB34}"/>
              </a:ext>
            </a:extLst>
          </xdr:cNvPr>
          <xdr:cNvGraphicFramePr>
            <a:graphicFrameLocks/>
          </xdr:cNvGraphicFramePr>
        </xdr:nvGraphicFramePr>
        <xdr:xfrm>
          <a:off x="5883273" y="2146300"/>
          <a:ext cx="5539798" cy="356983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0</xdr:colOff>
      <xdr:row>5</xdr:row>
      <xdr:rowOff>47625</xdr:rowOff>
    </xdr:from>
    <xdr:to>
      <xdr:col>17</xdr:col>
      <xdr:colOff>76200</xdr:colOff>
      <xdr:row>22</xdr:row>
      <xdr:rowOff>171451</xdr:rowOff>
    </xdr:to>
    <xdr:graphicFrame macro="">
      <xdr:nvGraphicFramePr>
        <xdr:cNvPr id="36" name="Chart 35">
          <a:extLst>
            <a:ext uri="{FF2B5EF4-FFF2-40B4-BE49-F238E27FC236}">
              <a16:creationId xmlns:a16="http://schemas.microsoft.com/office/drawing/2014/main" id="{6ADCC5E8-AFCC-4B1F-85AB-4D6F724D6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0</xdr:colOff>
      <xdr:row>5</xdr:row>
      <xdr:rowOff>0</xdr:rowOff>
    </xdr:from>
    <xdr:to>
      <xdr:col>21</xdr:col>
      <xdr:colOff>47625</xdr:colOff>
      <xdr:row>54</xdr:row>
      <xdr:rowOff>132225</xdr:rowOff>
    </xdr:to>
    <xdr:grpSp>
      <xdr:nvGrpSpPr>
        <xdr:cNvPr id="13" name="Group 12">
          <a:extLst>
            <a:ext uri="{FF2B5EF4-FFF2-40B4-BE49-F238E27FC236}">
              <a16:creationId xmlns:a16="http://schemas.microsoft.com/office/drawing/2014/main" id="{AFD6B007-0770-4A59-9BFC-3AF60C2B2792}"/>
            </a:ext>
          </a:extLst>
        </xdr:cNvPr>
        <xdr:cNvGrpSpPr>
          <a:grpSpLocks/>
        </xdr:cNvGrpSpPr>
      </xdr:nvGrpSpPr>
      <xdr:grpSpPr>
        <a:xfrm>
          <a:off x="7448550" y="1282700"/>
          <a:ext cx="7229475" cy="9155575"/>
          <a:chOff x="8016977" y="728578"/>
          <a:chExt cx="5563671" cy="8007117"/>
        </a:xfrm>
      </xdr:grpSpPr>
      <xdr:grpSp>
        <xdr:nvGrpSpPr>
          <xdr:cNvPr id="14" name="Group 13">
            <a:extLst>
              <a:ext uri="{FF2B5EF4-FFF2-40B4-BE49-F238E27FC236}">
                <a16:creationId xmlns:a16="http://schemas.microsoft.com/office/drawing/2014/main" id="{7EB9440D-5DE8-1F6A-CD08-EFDA890E7D8C}"/>
              </a:ext>
            </a:extLst>
          </xdr:cNvPr>
          <xdr:cNvGrpSpPr/>
        </xdr:nvGrpSpPr>
        <xdr:grpSpPr>
          <a:xfrm>
            <a:off x="8016977" y="728578"/>
            <a:ext cx="5563671" cy="7996200"/>
            <a:chOff x="8016977" y="728578"/>
            <a:chExt cx="5563671" cy="7996200"/>
          </a:xfrm>
        </xdr:grpSpPr>
        <xdr:sp macro="" textlink="">
          <xdr:nvSpPr>
            <xdr:cNvPr id="19" name="Rectangle 18">
              <a:extLst>
                <a:ext uri="{FF2B5EF4-FFF2-40B4-BE49-F238E27FC236}">
                  <a16:creationId xmlns:a16="http://schemas.microsoft.com/office/drawing/2014/main" id="{805043A2-F27D-5465-1158-67860370AF6F}"/>
                </a:ext>
              </a:extLst>
            </xdr:cNvPr>
            <xdr:cNvSpPr/>
          </xdr:nvSpPr>
          <xdr:spPr>
            <a:xfrm>
              <a:off x="8877073" y="6505820"/>
              <a:ext cx="4449485" cy="881950"/>
            </a:xfrm>
            <a:prstGeom prst="rect">
              <a:avLst/>
            </a:prstGeom>
            <a:solidFill>
              <a:schemeClr val="bg2">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sp macro="" textlink="">
          <xdr:nvSpPr>
            <xdr:cNvPr id="20" name="Rectangle 19">
              <a:extLst>
                <a:ext uri="{FF2B5EF4-FFF2-40B4-BE49-F238E27FC236}">
                  <a16:creationId xmlns:a16="http://schemas.microsoft.com/office/drawing/2014/main" id="{E10A033C-6002-B40E-85F4-A918993C33FB}"/>
                </a:ext>
              </a:extLst>
            </xdr:cNvPr>
            <xdr:cNvSpPr/>
          </xdr:nvSpPr>
          <xdr:spPr>
            <a:xfrm>
              <a:off x="8874352" y="4764109"/>
              <a:ext cx="4449485" cy="881951"/>
            </a:xfrm>
            <a:prstGeom prst="rect">
              <a:avLst/>
            </a:prstGeom>
            <a:solidFill>
              <a:schemeClr val="bg2">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sp macro="" textlink="">
          <xdr:nvSpPr>
            <xdr:cNvPr id="21" name="Rectangle 20">
              <a:extLst>
                <a:ext uri="{FF2B5EF4-FFF2-40B4-BE49-F238E27FC236}">
                  <a16:creationId xmlns:a16="http://schemas.microsoft.com/office/drawing/2014/main" id="{A8C05756-D5AF-AD92-9093-08EC286A23AA}"/>
                </a:ext>
              </a:extLst>
            </xdr:cNvPr>
            <xdr:cNvSpPr/>
          </xdr:nvSpPr>
          <xdr:spPr>
            <a:xfrm>
              <a:off x="8880702" y="3027829"/>
              <a:ext cx="4449485" cy="880136"/>
            </a:xfrm>
            <a:prstGeom prst="rect">
              <a:avLst/>
            </a:prstGeom>
            <a:solidFill>
              <a:schemeClr val="bg2">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sp macro="" textlink="">
          <xdr:nvSpPr>
            <xdr:cNvPr id="22" name="Rectangle 21">
              <a:extLst>
                <a:ext uri="{FF2B5EF4-FFF2-40B4-BE49-F238E27FC236}">
                  <a16:creationId xmlns:a16="http://schemas.microsoft.com/office/drawing/2014/main" id="{EA54170B-E876-3837-5192-8A9E238FFFFB}"/>
                </a:ext>
              </a:extLst>
            </xdr:cNvPr>
            <xdr:cNvSpPr/>
          </xdr:nvSpPr>
          <xdr:spPr>
            <a:xfrm>
              <a:off x="8872538" y="1287935"/>
              <a:ext cx="4449485" cy="839508"/>
            </a:xfrm>
            <a:prstGeom prst="rect">
              <a:avLst/>
            </a:prstGeom>
            <a:solidFill>
              <a:schemeClr val="bg2">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graphicFrame macro="">
          <xdr:nvGraphicFramePr>
            <xdr:cNvPr id="23" name="Chart 22">
              <a:extLst>
                <a:ext uri="{FF2B5EF4-FFF2-40B4-BE49-F238E27FC236}">
                  <a16:creationId xmlns:a16="http://schemas.microsoft.com/office/drawing/2014/main" id="{44CE926E-8474-B6CC-48B2-97199008DE72}"/>
                </a:ext>
              </a:extLst>
            </xdr:cNvPr>
            <xdr:cNvGraphicFramePr/>
          </xdr:nvGraphicFramePr>
          <xdr:xfrm>
            <a:off x="8016977" y="728578"/>
            <a:ext cx="5563671" cy="7996200"/>
          </xdr:xfrm>
          <a:graphic>
            <a:graphicData uri="http://schemas.openxmlformats.org/drawingml/2006/chart">
              <c:chart xmlns:c="http://schemas.openxmlformats.org/drawingml/2006/chart" xmlns:r="http://schemas.openxmlformats.org/officeDocument/2006/relationships" r:id="rId1"/>
            </a:graphicData>
          </a:graphic>
        </xdr:graphicFrame>
      </xdr:grpSp>
      <xdr:grpSp>
        <xdr:nvGrpSpPr>
          <xdr:cNvPr id="15" name="Group 14">
            <a:extLst>
              <a:ext uri="{FF2B5EF4-FFF2-40B4-BE49-F238E27FC236}">
                <a16:creationId xmlns:a16="http://schemas.microsoft.com/office/drawing/2014/main" id="{F3406DDC-F28E-65DE-5DC6-B13DAB5B12B1}"/>
              </a:ext>
            </a:extLst>
          </xdr:cNvPr>
          <xdr:cNvGrpSpPr/>
        </xdr:nvGrpSpPr>
        <xdr:grpSpPr>
          <a:xfrm>
            <a:off x="8746613" y="8504475"/>
            <a:ext cx="4564094" cy="231220"/>
            <a:chOff x="7666615" y="7591779"/>
            <a:chExt cx="4551146" cy="229234"/>
          </a:xfrm>
        </xdr:grpSpPr>
        <xdr:sp macro="" textlink="">
          <xdr:nvSpPr>
            <xdr:cNvPr id="16" name="TextBox 15">
              <a:extLst>
                <a:ext uri="{FF2B5EF4-FFF2-40B4-BE49-F238E27FC236}">
                  <a16:creationId xmlns:a16="http://schemas.microsoft.com/office/drawing/2014/main" id="{35F56BCF-8CB2-E9AE-FCD3-CF468D6A0618}"/>
                </a:ext>
              </a:extLst>
            </xdr:cNvPr>
            <xdr:cNvSpPr txBox="1"/>
          </xdr:nvSpPr>
          <xdr:spPr>
            <a:xfrm>
              <a:off x="7666615" y="7591779"/>
              <a:ext cx="4551146" cy="229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solidFill>
                    <a:schemeClr val="tx1">
                      <a:lumMod val="85000"/>
                      <a:lumOff val="15000"/>
                    </a:schemeClr>
                  </a:solidFill>
                  <a:latin typeface="Arial" panose="020B0604020202020204" pitchFamily="34" charset="0"/>
                  <a:cs typeface="Arial" panose="020B0604020202020204" pitchFamily="34" charset="0"/>
                </a:rPr>
                <a:t>Market offer range            Standing offer range      </a:t>
              </a:r>
              <a:r>
                <a:rPr lang="en-AU" sz="800" b="1">
                  <a:solidFill>
                    <a:schemeClr val="tx1">
                      <a:lumMod val="85000"/>
                      <a:lumOff val="15000"/>
                    </a:schemeClr>
                  </a:solidFill>
                  <a:latin typeface="Arial" panose="020B0604020202020204" pitchFamily="34" charset="0"/>
                  <a:cs typeface="Arial" panose="020B0604020202020204" pitchFamily="34" charset="0"/>
                </a:rPr>
                <a:t>│</a:t>
              </a:r>
              <a:r>
                <a:rPr lang="en-AU" sz="800">
                  <a:solidFill>
                    <a:schemeClr val="tx1">
                      <a:lumMod val="85000"/>
                      <a:lumOff val="15000"/>
                    </a:schemeClr>
                  </a:solidFill>
                  <a:latin typeface="Arial" panose="020B0604020202020204" pitchFamily="34" charset="0"/>
                  <a:cs typeface="Arial" panose="020B0604020202020204" pitchFamily="34" charset="0"/>
                </a:rPr>
                <a:t>Median offer</a:t>
              </a:r>
            </a:p>
          </xdr:txBody>
        </xdr:sp>
        <xdr:sp macro="" textlink="">
          <xdr:nvSpPr>
            <xdr:cNvPr id="17" name="Rectangle 16">
              <a:extLst>
                <a:ext uri="{FF2B5EF4-FFF2-40B4-BE49-F238E27FC236}">
                  <a16:creationId xmlns:a16="http://schemas.microsoft.com/office/drawing/2014/main" id="{43D0CC9A-7CC9-B740-9371-2F125842EE10}"/>
                </a:ext>
              </a:extLst>
            </xdr:cNvPr>
            <xdr:cNvSpPr/>
          </xdr:nvSpPr>
          <xdr:spPr>
            <a:xfrm>
              <a:off x="8572357" y="7642374"/>
              <a:ext cx="91722" cy="84667"/>
            </a:xfrm>
            <a:prstGeom prst="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sp macro="" textlink="">
          <xdr:nvSpPr>
            <xdr:cNvPr id="18" name="Rectangle 17">
              <a:extLst>
                <a:ext uri="{FF2B5EF4-FFF2-40B4-BE49-F238E27FC236}">
                  <a16:creationId xmlns:a16="http://schemas.microsoft.com/office/drawing/2014/main" id="{9FC1DC8B-06FF-3ED9-3F9D-05F2C36B375A}"/>
                </a:ext>
              </a:extLst>
            </xdr:cNvPr>
            <xdr:cNvSpPr/>
          </xdr:nvSpPr>
          <xdr:spPr>
            <a:xfrm>
              <a:off x="9545916" y="7648433"/>
              <a:ext cx="91722" cy="84667"/>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800">
                <a:solidFill>
                  <a:schemeClr val="tx1">
                    <a:lumMod val="85000"/>
                    <a:lumOff val="15000"/>
                  </a:schemeClr>
                </a:solidFill>
                <a:latin typeface="Arial" panose="020B0604020202020204" pitchFamily="34" charset="0"/>
                <a:cs typeface="Arial" panose="020B0604020202020204" pitchFamily="34" charset="0"/>
              </a:endParaRPr>
            </a:p>
          </xdr:txBody>
        </xdr:sp>
      </xdr:grpSp>
    </xdr:grp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xdr:colOff>
      <xdr:row>5</xdr:row>
      <xdr:rowOff>0</xdr:rowOff>
    </xdr:from>
    <xdr:to>
      <xdr:col>16</xdr:col>
      <xdr:colOff>444500</xdr:colOff>
      <xdr:row>22</xdr:row>
      <xdr:rowOff>114300</xdr:rowOff>
    </xdr:to>
    <xdr:graphicFrame macro="">
      <xdr:nvGraphicFramePr>
        <xdr:cNvPr id="36" name="Chart 35">
          <a:extLst>
            <a:ext uri="{FF2B5EF4-FFF2-40B4-BE49-F238E27FC236}">
              <a16:creationId xmlns:a16="http://schemas.microsoft.com/office/drawing/2014/main" id="{F61AFB9B-CE1F-41F2-B78F-9537B72E9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704850</xdr:colOff>
      <xdr:row>53</xdr:row>
      <xdr:rowOff>76200</xdr:rowOff>
    </xdr:from>
    <xdr:to>
      <xdr:col>18</xdr:col>
      <xdr:colOff>95250</xdr:colOff>
      <xdr:row>73</xdr:row>
      <xdr:rowOff>171450</xdr:rowOff>
    </xdr:to>
    <xdr:graphicFrame macro="">
      <xdr:nvGraphicFramePr>
        <xdr:cNvPr id="4" name="Chart 3">
          <a:extLst>
            <a:ext uri="{FF2B5EF4-FFF2-40B4-BE49-F238E27FC236}">
              <a16:creationId xmlns:a16="http://schemas.microsoft.com/office/drawing/2014/main" id="{94C1474D-7C4A-40AD-9CAE-D4D0BC098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171450</xdr:colOff>
      <xdr:row>5</xdr:row>
      <xdr:rowOff>9525</xdr:rowOff>
    </xdr:from>
    <xdr:to>
      <xdr:col>16</xdr:col>
      <xdr:colOff>628650</xdr:colOff>
      <xdr:row>22</xdr:row>
      <xdr:rowOff>114300</xdr:rowOff>
    </xdr:to>
    <xdr:graphicFrame macro="">
      <xdr:nvGraphicFramePr>
        <xdr:cNvPr id="15" name="Chart 14">
          <a:extLst>
            <a:ext uri="{FF2B5EF4-FFF2-40B4-BE49-F238E27FC236}">
              <a16:creationId xmlns:a16="http://schemas.microsoft.com/office/drawing/2014/main" id="{F0E1341C-CE46-4002-9B02-64510F218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0</xdr:colOff>
      <xdr:row>54</xdr:row>
      <xdr:rowOff>0</xdr:rowOff>
    </xdr:from>
    <xdr:to>
      <xdr:col>16</xdr:col>
      <xdr:colOff>190500</xdr:colOff>
      <xdr:row>75</xdr:row>
      <xdr:rowOff>63500</xdr:rowOff>
    </xdr:to>
    <xdr:graphicFrame macro="">
      <xdr:nvGraphicFramePr>
        <xdr:cNvPr id="9" name="Chart 8">
          <a:extLst>
            <a:ext uri="{FF2B5EF4-FFF2-40B4-BE49-F238E27FC236}">
              <a16:creationId xmlns:a16="http://schemas.microsoft.com/office/drawing/2014/main" id="{290AB309-55FA-40E2-8C1E-31CA04590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58</xdr:row>
      <xdr:rowOff>47625</xdr:rowOff>
    </xdr:from>
    <xdr:to>
      <xdr:col>5</xdr:col>
      <xdr:colOff>333375</xdr:colOff>
      <xdr:row>67</xdr:row>
      <xdr:rowOff>130175</xdr:rowOff>
    </xdr:to>
    <xdr:sp macro="" textlink="">
      <xdr:nvSpPr>
        <xdr:cNvPr id="11" name="Arrow: Right 10">
          <a:extLst>
            <a:ext uri="{FF2B5EF4-FFF2-40B4-BE49-F238E27FC236}">
              <a16:creationId xmlns:a16="http://schemas.microsoft.com/office/drawing/2014/main" id="{1166D9F4-3D28-40C0-AF20-2ABE29A260EB}"/>
            </a:ext>
          </a:extLst>
        </xdr:cNvPr>
        <xdr:cNvSpPr/>
      </xdr:nvSpPr>
      <xdr:spPr>
        <a:xfrm>
          <a:off x="5581650" y="17964150"/>
          <a:ext cx="3076575" cy="1711325"/>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AU" sz="2400"/>
            <a:t>Suggested (Jason)</a:t>
          </a:r>
        </a:p>
      </xdr:txBody>
    </xdr:sp>
    <xdr:clientData/>
  </xdr:twoCellAnchor>
  <xdr:twoCellAnchor>
    <xdr:from>
      <xdr:col>7</xdr:col>
      <xdr:colOff>609599</xdr:colOff>
      <xdr:row>5</xdr:row>
      <xdr:rowOff>0</xdr:rowOff>
    </xdr:from>
    <xdr:to>
      <xdr:col>17</xdr:col>
      <xdr:colOff>69849</xdr:colOff>
      <xdr:row>22</xdr:row>
      <xdr:rowOff>123825</xdr:rowOff>
    </xdr:to>
    <xdr:graphicFrame macro="">
      <xdr:nvGraphicFramePr>
        <xdr:cNvPr id="21" name="Chart 20">
          <a:extLst>
            <a:ext uri="{FF2B5EF4-FFF2-40B4-BE49-F238E27FC236}">
              <a16:creationId xmlns:a16="http://schemas.microsoft.com/office/drawing/2014/main" id="{7A107192-2A17-4DAF-8527-A7DB824FF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22</xdr:row>
      <xdr:rowOff>114300</xdr:rowOff>
    </xdr:to>
    <xdr:graphicFrame macro="">
      <xdr:nvGraphicFramePr>
        <xdr:cNvPr id="19" name="Chart 18">
          <a:extLst>
            <a:ext uri="{FF2B5EF4-FFF2-40B4-BE49-F238E27FC236}">
              <a16:creationId xmlns:a16="http://schemas.microsoft.com/office/drawing/2014/main" id="{B6F6EF3D-1B24-4754-BA99-F32B9A1E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8</xdr:col>
      <xdr:colOff>0</xdr:colOff>
      <xdr:row>5</xdr:row>
      <xdr:rowOff>0</xdr:rowOff>
    </xdr:from>
    <xdr:to>
      <xdr:col>18</xdr:col>
      <xdr:colOff>513035</xdr:colOff>
      <xdr:row>26</xdr:row>
      <xdr:rowOff>183614</xdr:rowOff>
    </xdr:to>
    <xdr:grpSp>
      <xdr:nvGrpSpPr>
        <xdr:cNvPr id="2" name="Group 1">
          <a:extLst>
            <a:ext uri="{FF2B5EF4-FFF2-40B4-BE49-F238E27FC236}">
              <a16:creationId xmlns:a16="http://schemas.microsoft.com/office/drawing/2014/main" id="{04B024A2-6F07-493E-BE74-552C0689CE7B}"/>
            </a:ext>
          </a:extLst>
        </xdr:cNvPr>
        <xdr:cNvGrpSpPr/>
      </xdr:nvGrpSpPr>
      <xdr:grpSpPr>
        <a:xfrm>
          <a:off x="9505561" y="958980"/>
          <a:ext cx="6603852" cy="3993614"/>
          <a:chOff x="8392557" y="1004403"/>
          <a:chExt cx="5909423" cy="3993003"/>
        </a:xfrm>
      </xdr:grpSpPr>
      <xdr:graphicFrame macro="">
        <xdr:nvGraphicFramePr>
          <xdr:cNvPr id="3" name="Chart 2">
            <a:extLst>
              <a:ext uri="{FF2B5EF4-FFF2-40B4-BE49-F238E27FC236}">
                <a16:creationId xmlns:a16="http://schemas.microsoft.com/office/drawing/2014/main" id="{8C5195F3-AF28-CA1D-8C7E-617C0B2EB1F9}"/>
              </a:ext>
            </a:extLst>
          </xdr:cNvPr>
          <xdr:cNvGraphicFramePr>
            <a:graphicFrameLocks/>
          </xdr:cNvGraphicFramePr>
        </xdr:nvGraphicFramePr>
        <xdr:xfrm>
          <a:off x="8392557" y="2554084"/>
          <a:ext cx="5908630" cy="244332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58BCEE3-63B2-1EE8-072B-2375E7D47B96}"/>
              </a:ext>
            </a:extLst>
          </xdr:cNvPr>
          <xdr:cNvGraphicFramePr>
            <a:graphicFrameLocks/>
          </xdr:cNvGraphicFramePr>
        </xdr:nvGraphicFramePr>
        <xdr:xfrm>
          <a:off x="8395381" y="1004403"/>
          <a:ext cx="5906599" cy="182571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8</xdr:col>
      <xdr:colOff>0</xdr:colOff>
      <xdr:row>30</xdr:row>
      <xdr:rowOff>35699</xdr:rowOff>
    </xdr:from>
    <xdr:to>
      <xdr:col>18</xdr:col>
      <xdr:colOff>496204</xdr:colOff>
      <xdr:row>52</xdr:row>
      <xdr:rowOff>86223</xdr:rowOff>
    </xdr:to>
    <xdr:grpSp>
      <xdr:nvGrpSpPr>
        <xdr:cNvPr id="5" name="Group 4">
          <a:extLst>
            <a:ext uri="{FF2B5EF4-FFF2-40B4-BE49-F238E27FC236}">
              <a16:creationId xmlns:a16="http://schemas.microsoft.com/office/drawing/2014/main" id="{0522F30A-4623-4910-B299-8120EEA9CD29}"/>
            </a:ext>
          </a:extLst>
        </xdr:cNvPr>
        <xdr:cNvGrpSpPr/>
      </xdr:nvGrpSpPr>
      <xdr:grpSpPr>
        <a:xfrm>
          <a:off x="9505561" y="5530393"/>
          <a:ext cx="6587021" cy="4041952"/>
          <a:chOff x="8355434" y="5449580"/>
          <a:chExt cx="5817015" cy="4101678"/>
        </a:xfrm>
      </xdr:grpSpPr>
      <xdr:graphicFrame macro="">
        <xdr:nvGraphicFramePr>
          <xdr:cNvPr id="18" name="Chart 17">
            <a:extLst>
              <a:ext uri="{FF2B5EF4-FFF2-40B4-BE49-F238E27FC236}">
                <a16:creationId xmlns:a16="http://schemas.microsoft.com/office/drawing/2014/main" id="{2572B2E3-40B5-C3C2-0B99-5143FAE2A865}"/>
              </a:ext>
            </a:extLst>
          </xdr:cNvPr>
          <xdr:cNvGraphicFramePr>
            <a:graphicFrameLocks/>
          </xdr:cNvGraphicFramePr>
        </xdr:nvGraphicFramePr>
        <xdr:xfrm>
          <a:off x="8355434" y="7111175"/>
          <a:ext cx="5813948" cy="244008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9" name="Chart 18">
            <a:extLst>
              <a:ext uri="{FF2B5EF4-FFF2-40B4-BE49-F238E27FC236}">
                <a16:creationId xmlns:a16="http://schemas.microsoft.com/office/drawing/2014/main" id="{2682BC96-5FB6-E2A0-7CCB-E57F9CF157FC}"/>
              </a:ext>
            </a:extLst>
          </xdr:cNvPr>
          <xdr:cNvGraphicFramePr>
            <a:graphicFrameLocks/>
          </xdr:cNvGraphicFramePr>
        </xdr:nvGraphicFramePr>
        <xdr:xfrm>
          <a:off x="8355434" y="5449580"/>
          <a:ext cx="5817015" cy="184015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8</xdr:col>
      <xdr:colOff>0</xdr:colOff>
      <xdr:row>56</xdr:row>
      <xdr:rowOff>106917</xdr:rowOff>
    </xdr:from>
    <xdr:to>
      <xdr:col>19</xdr:col>
      <xdr:colOff>48597</xdr:colOff>
      <xdr:row>79</xdr:row>
      <xdr:rowOff>18256</xdr:rowOff>
    </xdr:to>
    <xdr:grpSp>
      <xdr:nvGrpSpPr>
        <xdr:cNvPr id="20" name="Group 19">
          <a:extLst>
            <a:ext uri="{FF2B5EF4-FFF2-40B4-BE49-F238E27FC236}">
              <a16:creationId xmlns:a16="http://schemas.microsoft.com/office/drawing/2014/main" id="{4611469F-8D3F-49A6-AA15-C0AC8DDD218F}"/>
            </a:ext>
          </a:extLst>
        </xdr:cNvPr>
        <xdr:cNvGrpSpPr/>
      </xdr:nvGrpSpPr>
      <xdr:grpSpPr>
        <a:xfrm>
          <a:off x="9505561" y="10318754"/>
          <a:ext cx="6748495" cy="4084196"/>
          <a:chOff x="8549822" y="10047301"/>
          <a:chExt cx="5908217" cy="4098165"/>
        </a:xfrm>
      </xdr:grpSpPr>
      <xdr:graphicFrame macro="">
        <xdr:nvGraphicFramePr>
          <xdr:cNvPr id="21" name="Chart 20">
            <a:extLst>
              <a:ext uri="{FF2B5EF4-FFF2-40B4-BE49-F238E27FC236}">
                <a16:creationId xmlns:a16="http://schemas.microsoft.com/office/drawing/2014/main" id="{C396E4DE-00CD-54E1-F60B-3055D545C72E}"/>
              </a:ext>
            </a:extLst>
          </xdr:cNvPr>
          <xdr:cNvGraphicFramePr>
            <a:graphicFrameLocks/>
          </xdr:cNvGraphicFramePr>
        </xdr:nvGraphicFramePr>
        <xdr:xfrm>
          <a:off x="8549823" y="11483980"/>
          <a:ext cx="5908216" cy="2661486"/>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22" name="Chart 21">
            <a:extLst>
              <a:ext uri="{FF2B5EF4-FFF2-40B4-BE49-F238E27FC236}">
                <a16:creationId xmlns:a16="http://schemas.microsoft.com/office/drawing/2014/main" id="{D87FF32D-E017-9998-DF44-359F9B220D70}"/>
              </a:ext>
            </a:extLst>
          </xdr:cNvPr>
          <xdr:cNvGraphicFramePr>
            <a:graphicFrameLocks/>
          </xdr:cNvGraphicFramePr>
        </xdr:nvGraphicFramePr>
        <xdr:xfrm>
          <a:off x="8549822" y="10047301"/>
          <a:ext cx="5820808" cy="1802393"/>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8</xdr:col>
      <xdr:colOff>0</xdr:colOff>
      <xdr:row>82</xdr:row>
      <xdr:rowOff>181299</xdr:rowOff>
    </xdr:from>
    <xdr:to>
      <xdr:col>18</xdr:col>
      <xdr:colOff>524846</xdr:colOff>
      <xdr:row>106</xdr:row>
      <xdr:rowOff>94019</xdr:rowOff>
    </xdr:to>
    <xdr:grpSp>
      <xdr:nvGrpSpPr>
        <xdr:cNvPr id="23" name="Group 22">
          <a:extLst>
            <a:ext uri="{FF2B5EF4-FFF2-40B4-BE49-F238E27FC236}">
              <a16:creationId xmlns:a16="http://schemas.microsoft.com/office/drawing/2014/main" id="{7FB4BEC0-F1F5-4D63-90AA-303A320C150B}"/>
            </a:ext>
          </a:extLst>
        </xdr:cNvPr>
        <xdr:cNvGrpSpPr/>
      </xdr:nvGrpSpPr>
      <xdr:grpSpPr>
        <a:xfrm>
          <a:off x="9505561" y="15110279"/>
          <a:ext cx="6615663" cy="4267005"/>
          <a:chOff x="8387833" y="14507805"/>
          <a:chExt cx="6648061" cy="4221455"/>
        </a:xfrm>
      </xdr:grpSpPr>
      <xdr:graphicFrame macro="">
        <xdr:nvGraphicFramePr>
          <xdr:cNvPr id="24" name="Chart 23">
            <a:extLst>
              <a:ext uri="{FF2B5EF4-FFF2-40B4-BE49-F238E27FC236}">
                <a16:creationId xmlns:a16="http://schemas.microsoft.com/office/drawing/2014/main" id="{8382F0DD-48A5-80B3-8AF8-0FB526BD192C}"/>
              </a:ext>
            </a:extLst>
          </xdr:cNvPr>
          <xdr:cNvGraphicFramePr>
            <a:graphicFrameLocks/>
          </xdr:cNvGraphicFramePr>
        </xdr:nvGraphicFramePr>
        <xdr:xfrm>
          <a:off x="8387833" y="14507805"/>
          <a:ext cx="6648061" cy="1859651"/>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25" name="Chart 24">
            <a:extLst>
              <a:ext uri="{FF2B5EF4-FFF2-40B4-BE49-F238E27FC236}">
                <a16:creationId xmlns:a16="http://schemas.microsoft.com/office/drawing/2014/main" id="{B1B31C41-5D40-D72C-5747-85FB603FB2BB}"/>
              </a:ext>
            </a:extLst>
          </xdr:cNvPr>
          <xdr:cNvGraphicFramePr>
            <a:graphicFrameLocks/>
          </xdr:cNvGraphicFramePr>
        </xdr:nvGraphicFramePr>
        <xdr:xfrm>
          <a:off x="8387833" y="16297584"/>
          <a:ext cx="6638340" cy="2431676"/>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37.xml><?xml version="1.0" encoding="utf-8"?>
<xdr:wsDr xmlns:xdr="http://schemas.openxmlformats.org/drawingml/2006/spreadsheetDrawing" xmlns:a="http://schemas.openxmlformats.org/drawingml/2006/main">
  <xdr:twoCellAnchor editAs="oneCell">
    <xdr:from>
      <xdr:col>27</xdr:col>
      <xdr:colOff>0</xdr:colOff>
      <xdr:row>14</xdr:row>
      <xdr:rowOff>0</xdr:rowOff>
    </xdr:from>
    <xdr:to>
      <xdr:col>27</xdr:col>
      <xdr:colOff>371429</xdr:colOff>
      <xdr:row>14</xdr:row>
      <xdr:rowOff>171429</xdr:rowOff>
    </xdr:to>
    <xdr:pic>
      <xdr:nvPicPr>
        <xdr:cNvPr id="9" name="Picture 8">
          <a:extLst>
            <a:ext uri="{FF2B5EF4-FFF2-40B4-BE49-F238E27FC236}">
              <a16:creationId xmlns:a16="http://schemas.microsoft.com/office/drawing/2014/main" id="{CA976954-4562-40C1-BC97-C07F8B9CCEC8}"/>
            </a:ext>
          </a:extLst>
        </xdr:cNvPr>
        <xdr:cNvPicPr>
          <a:picLocks noChangeAspect="1"/>
        </xdr:cNvPicPr>
      </xdr:nvPicPr>
      <xdr:blipFill>
        <a:blip xmlns:r="http://schemas.openxmlformats.org/officeDocument/2006/relationships" r:embed="rId1"/>
        <a:stretch>
          <a:fillRect/>
        </a:stretch>
      </xdr:blipFill>
      <xdr:spPr>
        <a:xfrm>
          <a:off x="21745575" y="2743200"/>
          <a:ext cx="371429" cy="171429"/>
        </a:xfrm>
        <a:prstGeom prst="rect">
          <a:avLst/>
        </a:prstGeom>
      </xdr:spPr>
    </xdr:pic>
    <xdr:clientData/>
  </xdr:twoCellAnchor>
  <xdr:twoCellAnchor>
    <xdr:from>
      <xdr:col>8</xdr:col>
      <xdr:colOff>0</xdr:colOff>
      <xdr:row>5</xdr:row>
      <xdr:rowOff>0</xdr:rowOff>
    </xdr:from>
    <xdr:to>
      <xdr:col>18</xdr:col>
      <xdr:colOff>552451</xdr:colOff>
      <xdr:row>28</xdr:row>
      <xdr:rowOff>2</xdr:rowOff>
    </xdr:to>
    <xdr:grpSp>
      <xdr:nvGrpSpPr>
        <xdr:cNvPr id="5" name="Group 4">
          <a:extLst>
            <a:ext uri="{FF2B5EF4-FFF2-40B4-BE49-F238E27FC236}">
              <a16:creationId xmlns:a16="http://schemas.microsoft.com/office/drawing/2014/main" id="{3F798DFB-CBB7-4607-9FD4-24FC21A02734}"/>
            </a:ext>
          </a:extLst>
        </xdr:cNvPr>
        <xdr:cNvGrpSpPr/>
      </xdr:nvGrpSpPr>
      <xdr:grpSpPr>
        <a:xfrm>
          <a:off x="7931150" y="1517650"/>
          <a:ext cx="6648451" cy="4235452"/>
          <a:chOff x="7705725" y="546098"/>
          <a:chExt cx="6648451" cy="4159252"/>
        </a:xfrm>
      </xdr:grpSpPr>
      <xdr:graphicFrame macro="">
        <xdr:nvGraphicFramePr>
          <xdr:cNvPr id="6" name="Chart 5">
            <a:extLst>
              <a:ext uri="{FF2B5EF4-FFF2-40B4-BE49-F238E27FC236}">
                <a16:creationId xmlns:a16="http://schemas.microsoft.com/office/drawing/2014/main" id="{50CD5AEF-94AD-4F9A-5562-EF1C223D0265}"/>
              </a:ext>
            </a:extLst>
          </xdr:cNvPr>
          <xdr:cNvGraphicFramePr>
            <a:graphicFrameLocks/>
          </xdr:cNvGraphicFramePr>
        </xdr:nvGraphicFramePr>
        <xdr:xfrm>
          <a:off x="7705725" y="2378075"/>
          <a:ext cx="6635750" cy="2327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8" name="Chart 27">
            <a:extLst>
              <a:ext uri="{FF2B5EF4-FFF2-40B4-BE49-F238E27FC236}">
                <a16:creationId xmlns:a16="http://schemas.microsoft.com/office/drawing/2014/main" id="{5CA373AA-3FDD-F220-EB7C-A2A578FBC4E5}"/>
              </a:ext>
            </a:extLst>
          </xdr:cNvPr>
          <xdr:cNvGraphicFramePr>
            <a:graphicFrameLocks/>
          </xdr:cNvGraphicFramePr>
        </xdr:nvGraphicFramePr>
        <xdr:xfrm>
          <a:off x="7708893" y="546098"/>
          <a:ext cx="6645283" cy="19494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8</xdr:col>
      <xdr:colOff>0</xdr:colOff>
      <xdr:row>31</xdr:row>
      <xdr:rowOff>0</xdr:rowOff>
    </xdr:from>
    <xdr:to>
      <xdr:col>18</xdr:col>
      <xdr:colOff>539750</xdr:colOff>
      <xdr:row>53</xdr:row>
      <xdr:rowOff>161924</xdr:rowOff>
    </xdr:to>
    <xdr:grpSp>
      <xdr:nvGrpSpPr>
        <xdr:cNvPr id="32" name="Group 31">
          <a:extLst>
            <a:ext uri="{FF2B5EF4-FFF2-40B4-BE49-F238E27FC236}">
              <a16:creationId xmlns:a16="http://schemas.microsoft.com/office/drawing/2014/main" id="{961E7BE0-7CA9-4CF0-8195-70E4D486A330}"/>
            </a:ext>
          </a:extLst>
        </xdr:cNvPr>
        <xdr:cNvGrpSpPr/>
      </xdr:nvGrpSpPr>
      <xdr:grpSpPr>
        <a:xfrm>
          <a:off x="7931150" y="6305550"/>
          <a:ext cx="6635750" cy="4213224"/>
          <a:chOff x="7693025" y="5397501"/>
          <a:chExt cx="6642100" cy="4146549"/>
        </a:xfrm>
      </xdr:grpSpPr>
      <xdr:graphicFrame macro="">
        <xdr:nvGraphicFramePr>
          <xdr:cNvPr id="34" name="Chart 33">
            <a:extLst>
              <a:ext uri="{FF2B5EF4-FFF2-40B4-BE49-F238E27FC236}">
                <a16:creationId xmlns:a16="http://schemas.microsoft.com/office/drawing/2014/main" id="{05F64FEC-0EAD-E9F6-C381-8CCB8B08F681}"/>
              </a:ext>
            </a:extLst>
          </xdr:cNvPr>
          <xdr:cNvGraphicFramePr>
            <a:graphicFrameLocks/>
          </xdr:cNvGraphicFramePr>
        </xdr:nvGraphicFramePr>
        <xdr:xfrm>
          <a:off x="7693025" y="5397501"/>
          <a:ext cx="6629440" cy="190817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3" name="Chart 32">
            <a:extLst>
              <a:ext uri="{FF2B5EF4-FFF2-40B4-BE49-F238E27FC236}">
                <a16:creationId xmlns:a16="http://schemas.microsoft.com/office/drawing/2014/main" id="{B5E90340-F41A-8430-BAAC-5756E381180E}"/>
              </a:ext>
            </a:extLst>
          </xdr:cNvPr>
          <xdr:cNvGraphicFramePr>
            <a:graphicFrameLocks/>
          </xdr:cNvGraphicFramePr>
        </xdr:nvGraphicFramePr>
        <xdr:xfrm>
          <a:off x="7722535" y="7162728"/>
          <a:ext cx="6612590" cy="2381322"/>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486833</xdr:colOff>
      <xdr:row>4</xdr:row>
      <xdr:rowOff>141110</xdr:rowOff>
    </xdr:from>
    <xdr:to>
      <xdr:col>27</xdr:col>
      <xdr:colOff>578039</xdr:colOff>
      <xdr:row>36</xdr:row>
      <xdr:rowOff>154038</xdr:rowOff>
    </xdr:to>
    <xdr:pic>
      <xdr:nvPicPr>
        <xdr:cNvPr id="4" name="Picture 3">
          <a:extLst>
            <a:ext uri="{FF2B5EF4-FFF2-40B4-BE49-F238E27FC236}">
              <a16:creationId xmlns:a16="http://schemas.microsoft.com/office/drawing/2014/main" id="{0B49A807-9F34-74AC-B819-C80D356DA7B5}"/>
            </a:ext>
          </a:extLst>
        </xdr:cNvPr>
        <xdr:cNvPicPr>
          <a:picLocks noChangeAspect="1"/>
        </xdr:cNvPicPr>
      </xdr:nvPicPr>
      <xdr:blipFill>
        <a:blip xmlns:r="http://schemas.openxmlformats.org/officeDocument/2006/relationships" r:embed="rId1"/>
        <a:stretch>
          <a:fillRect/>
        </a:stretch>
      </xdr:blipFill>
      <xdr:spPr>
        <a:xfrm>
          <a:off x="8445500" y="1763888"/>
          <a:ext cx="11619983" cy="58831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8</xdr:col>
      <xdr:colOff>0</xdr:colOff>
      <xdr:row>5</xdr:row>
      <xdr:rowOff>1</xdr:rowOff>
    </xdr:from>
    <xdr:to>
      <xdr:col>19</xdr:col>
      <xdr:colOff>25400</xdr:colOff>
      <xdr:row>28</xdr:row>
      <xdr:rowOff>1</xdr:rowOff>
    </xdr:to>
    <xdr:grpSp>
      <xdr:nvGrpSpPr>
        <xdr:cNvPr id="10" name="Group 9">
          <a:extLst>
            <a:ext uri="{FF2B5EF4-FFF2-40B4-BE49-F238E27FC236}">
              <a16:creationId xmlns:a16="http://schemas.microsoft.com/office/drawing/2014/main" id="{1807860E-8A1D-456B-948E-4A214E61FBD5}"/>
            </a:ext>
          </a:extLst>
        </xdr:cNvPr>
        <xdr:cNvGrpSpPr/>
      </xdr:nvGrpSpPr>
      <xdr:grpSpPr>
        <a:xfrm>
          <a:off x="6534150" y="1435101"/>
          <a:ext cx="6819900" cy="4235450"/>
          <a:chOff x="9911415" y="16209533"/>
          <a:chExt cx="5878054" cy="4211789"/>
        </a:xfrm>
      </xdr:grpSpPr>
      <xdr:graphicFrame macro="">
        <xdr:nvGraphicFramePr>
          <xdr:cNvPr id="11" name="Chart 10">
            <a:extLst>
              <a:ext uri="{FF2B5EF4-FFF2-40B4-BE49-F238E27FC236}">
                <a16:creationId xmlns:a16="http://schemas.microsoft.com/office/drawing/2014/main" id="{A98F7843-54C3-BBC0-6B9D-91BE01B57AD4}"/>
              </a:ext>
            </a:extLst>
          </xdr:cNvPr>
          <xdr:cNvGraphicFramePr>
            <a:graphicFrameLocks/>
          </xdr:cNvGraphicFramePr>
        </xdr:nvGraphicFramePr>
        <xdr:xfrm>
          <a:off x="9928301" y="18002193"/>
          <a:ext cx="5780761" cy="241912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Chart 11">
            <a:extLst>
              <a:ext uri="{FF2B5EF4-FFF2-40B4-BE49-F238E27FC236}">
                <a16:creationId xmlns:a16="http://schemas.microsoft.com/office/drawing/2014/main" id="{AF2ADE60-3A87-5EA5-9424-FEBAA09D908C}"/>
              </a:ext>
            </a:extLst>
          </xdr:cNvPr>
          <xdr:cNvGraphicFramePr>
            <a:graphicFrameLocks/>
          </xdr:cNvGraphicFramePr>
        </xdr:nvGraphicFramePr>
        <xdr:xfrm>
          <a:off x="9911415" y="16209533"/>
          <a:ext cx="5878054" cy="173900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19050</xdr:colOff>
      <xdr:row>5</xdr:row>
      <xdr:rowOff>47625</xdr:rowOff>
    </xdr:from>
    <xdr:to>
      <xdr:col>17</xdr:col>
      <xdr:colOff>295191</xdr:colOff>
      <xdr:row>23</xdr:row>
      <xdr:rowOff>9525</xdr:rowOff>
    </xdr:to>
    <xdr:grpSp>
      <xdr:nvGrpSpPr>
        <xdr:cNvPr id="2" name="Group 1">
          <a:extLst>
            <a:ext uri="{FF2B5EF4-FFF2-40B4-BE49-F238E27FC236}">
              <a16:creationId xmlns:a16="http://schemas.microsoft.com/office/drawing/2014/main" id="{0EAE114E-4712-4EC3-BD6B-85A4F2CB9E18}"/>
            </a:ext>
          </a:extLst>
        </xdr:cNvPr>
        <xdr:cNvGrpSpPr/>
      </xdr:nvGrpSpPr>
      <xdr:grpSpPr>
        <a:xfrm>
          <a:off x="6064250" y="1019175"/>
          <a:ext cx="5762541" cy="3276600"/>
          <a:chOff x="6041962" y="2305050"/>
          <a:chExt cx="5734113" cy="3364905"/>
        </a:xfrm>
      </xdr:grpSpPr>
      <xdr:graphicFrame macro="">
        <xdr:nvGraphicFramePr>
          <xdr:cNvPr id="3" name="Chart 2">
            <a:extLst>
              <a:ext uri="{FF2B5EF4-FFF2-40B4-BE49-F238E27FC236}">
                <a16:creationId xmlns:a16="http://schemas.microsoft.com/office/drawing/2014/main" id="{6C833FAF-2052-89D0-C8D0-A2A6C6A08DCE}"/>
              </a:ext>
            </a:extLst>
          </xdr:cNvPr>
          <xdr:cNvGraphicFramePr>
            <a:graphicFrameLocks/>
          </xdr:cNvGraphicFramePr>
        </xdr:nvGraphicFramePr>
        <xdr:xfrm>
          <a:off x="6041962" y="2305050"/>
          <a:ext cx="5734113" cy="336490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7AB760D-0148-FE03-2B99-E8D9930F8BC5}"/>
              </a:ext>
            </a:extLst>
          </xdr:cNvPr>
          <xdr:cNvGraphicFramePr>
            <a:graphicFrameLocks/>
          </xdr:cNvGraphicFramePr>
        </xdr:nvGraphicFramePr>
        <xdr:xfrm>
          <a:off x="8875873" y="2317749"/>
          <a:ext cx="2710724" cy="328966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5</xdr:row>
      <xdr:rowOff>0</xdr:rowOff>
    </xdr:from>
    <xdr:to>
      <xdr:col>18</xdr:col>
      <xdr:colOff>539876</xdr:colOff>
      <xdr:row>27</xdr:row>
      <xdr:rowOff>94149</xdr:rowOff>
    </xdr:to>
    <xdr:grpSp>
      <xdr:nvGrpSpPr>
        <xdr:cNvPr id="11" name="Group 10">
          <a:extLst>
            <a:ext uri="{FF2B5EF4-FFF2-40B4-BE49-F238E27FC236}">
              <a16:creationId xmlns:a16="http://schemas.microsoft.com/office/drawing/2014/main" id="{AB674D70-61F4-44B8-AAB8-416736E40E32}"/>
            </a:ext>
          </a:extLst>
        </xdr:cNvPr>
        <xdr:cNvGrpSpPr/>
      </xdr:nvGrpSpPr>
      <xdr:grpSpPr>
        <a:xfrm>
          <a:off x="9715500" y="971550"/>
          <a:ext cx="6635876" cy="4145449"/>
          <a:chOff x="9905780" y="16246796"/>
          <a:chExt cx="5883688" cy="4154974"/>
        </a:xfrm>
      </xdr:grpSpPr>
      <xdr:graphicFrame macro="">
        <xdr:nvGraphicFramePr>
          <xdr:cNvPr id="12" name="Chart 11">
            <a:extLst>
              <a:ext uri="{FF2B5EF4-FFF2-40B4-BE49-F238E27FC236}">
                <a16:creationId xmlns:a16="http://schemas.microsoft.com/office/drawing/2014/main" id="{964CF2F0-6E44-EDAC-E05B-076BDE349220}"/>
              </a:ext>
            </a:extLst>
          </xdr:cNvPr>
          <xdr:cNvGraphicFramePr>
            <a:graphicFrameLocks/>
          </xdr:cNvGraphicFramePr>
        </xdr:nvGraphicFramePr>
        <xdr:xfrm>
          <a:off x="9905780" y="17988737"/>
          <a:ext cx="5880760" cy="241303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 name="Chart 12">
            <a:extLst>
              <a:ext uri="{FF2B5EF4-FFF2-40B4-BE49-F238E27FC236}">
                <a16:creationId xmlns:a16="http://schemas.microsoft.com/office/drawing/2014/main" id="{9B780F2E-A9B8-878E-DA3A-3EBED833D2FE}"/>
              </a:ext>
            </a:extLst>
          </xdr:cNvPr>
          <xdr:cNvGraphicFramePr>
            <a:graphicFrameLocks/>
          </xdr:cNvGraphicFramePr>
        </xdr:nvGraphicFramePr>
        <xdr:xfrm>
          <a:off x="9911414" y="16246796"/>
          <a:ext cx="5878054" cy="190850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7</xdr:col>
      <xdr:colOff>828674</xdr:colOff>
      <xdr:row>31</xdr:row>
      <xdr:rowOff>0</xdr:rowOff>
    </xdr:from>
    <xdr:to>
      <xdr:col>19</xdr:col>
      <xdr:colOff>123825</xdr:colOff>
      <xdr:row>53</xdr:row>
      <xdr:rowOff>65766</xdr:rowOff>
    </xdr:to>
    <xdr:grpSp>
      <xdr:nvGrpSpPr>
        <xdr:cNvPr id="14" name="Group 13">
          <a:extLst>
            <a:ext uri="{FF2B5EF4-FFF2-40B4-BE49-F238E27FC236}">
              <a16:creationId xmlns:a16="http://schemas.microsoft.com/office/drawing/2014/main" id="{A982123B-1D21-4850-A0DC-0D05897EF8CD}"/>
            </a:ext>
          </a:extLst>
        </xdr:cNvPr>
        <xdr:cNvGrpSpPr/>
      </xdr:nvGrpSpPr>
      <xdr:grpSpPr>
        <a:xfrm>
          <a:off x="9718674" y="5759450"/>
          <a:ext cx="6826251" cy="4117066"/>
          <a:chOff x="9355492" y="20988567"/>
          <a:chExt cx="5948653" cy="4126523"/>
        </a:xfrm>
      </xdr:grpSpPr>
      <xdr:graphicFrame macro="">
        <xdr:nvGraphicFramePr>
          <xdr:cNvPr id="15" name="Chart 14">
            <a:extLst>
              <a:ext uri="{FF2B5EF4-FFF2-40B4-BE49-F238E27FC236}">
                <a16:creationId xmlns:a16="http://schemas.microsoft.com/office/drawing/2014/main" id="{E3C82E7B-52A1-5D58-4D6D-BD7D075BDD19}"/>
              </a:ext>
            </a:extLst>
          </xdr:cNvPr>
          <xdr:cNvGraphicFramePr>
            <a:graphicFrameLocks/>
          </xdr:cNvGraphicFramePr>
        </xdr:nvGraphicFramePr>
        <xdr:xfrm>
          <a:off x="9522812" y="20988567"/>
          <a:ext cx="5781333" cy="194045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6" name="Chart 15">
            <a:extLst>
              <a:ext uri="{FF2B5EF4-FFF2-40B4-BE49-F238E27FC236}">
                <a16:creationId xmlns:a16="http://schemas.microsoft.com/office/drawing/2014/main" id="{B63A1DA7-8D8E-3FA9-4CA4-A198FAC8B107}"/>
              </a:ext>
            </a:extLst>
          </xdr:cNvPr>
          <xdr:cNvGraphicFramePr>
            <a:graphicFrameLocks/>
          </xdr:cNvGraphicFramePr>
        </xdr:nvGraphicFramePr>
        <xdr:xfrm>
          <a:off x="9355492" y="22902830"/>
          <a:ext cx="5932059" cy="221226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8</xdr:col>
      <xdr:colOff>0</xdr:colOff>
      <xdr:row>57</xdr:row>
      <xdr:rowOff>0</xdr:rowOff>
    </xdr:from>
    <xdr:to>
      <xdr:col>19</xdr:col>
      <xdr:colOff>120650</xdr:colOff>
      <xdr:row>80</xdr:row>
      <xdr:rowOff>19696</xdr:rowOff>
    </xdr:to>
    <xdr:grpSp>
      <xdr:nvGrpSpPr>
        <xdr:cNvPr id="17" name="Group 16">
          <a:extLst>
            <a:ext uri="{FF2B5EF4-FFF2-40B4-BE49-F238E27FC236}">
              <a16:creationId xmlns:a16="http://schemas.microsoft.com/office/drawing/2014/main" id="{8114393D-42CA-43E3-AC71-433432F844D4}"/>
            </a:ext>
          </a:extLst>
        </xdr:cNvPr>
        <xdr:cNvGrpSpPr/>
      </xdr:nvGrpSpPr>
      <xdr:grpSpPr>
        <a:xfrm>
          <a:off x="9715500" y="10547350"/>
          <a:ext cx="6826250" cy="4255146"/>
          <a:chOff x="9539520" y="25218376"/>
          <a:chExt cx="5839572" cy="4260118"/>
        </a:xfrm>
      </xdr:grpSpPr>
      <xdr:graphicFrame macro="">
        <xdr:nvGraphicFramePr>
          <xdr:cNvPr id="18" name="Chart 17">
            <a:extLst>
              <a:ext uri="{FF2B5EF4-FFF2-40B4-BE49-F238E27FC236}">
                <a16:creationId xmlns:a16="http://schemas.microsoft.com/office/drawing/2014/main" id="{EC33B64D-4248-D77F-A36E-73EA200FEC8B}"/>
              </a:ext>
            </a:extLst>
          </xdr:cNvPr>
          <xdr:cNvGraphicFramePr>
            <a:graphicFrameLocks/>
          </xdr:cNvGraphicFramePr>
        </xdr:nvGraphicFramePr>
        <xdr:xfrm>
          <a:off x="9543338" y="27109293"/>
          <a:ext cx="5827375" cy="23692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9" name="Chart 18">
            <a:extLst>
              <a:ext uri="{FF2B5EF4-FFF2-40B4-BE49-F238E27FC236}">
                <a16:creationId xmlns:a16="http://schemas.microsoft.com/office/drawing/2014/main" id="{5D488BFC-9D68-C864-1537-0CCE6C204FDA}"/>
              </a:ext>
            </a:extLst>
          </xdr:cNvPr>
          <xdr:cNvGraphicFramePr>
            <a:graphicFrameLocks/>
          </xdr:cNvGraphicFramePr>
        </xdr:nvGraphicFramePr>
        <xdr:xfrm>
          <a:off x="9539520" y="25218376"/>
          <a:ext cx="5839572" cy="205606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41.xml><?xml version="1.0" encoding="utf-8"?>
<xdr:wsDr xmlns:xdr="http://schemas.openxmlformats.org/drawingml/2006/spreadsheetDrawing" xmlns:a="http://schemas.openxmlformats.org/drawingml/2006/main">
  <xdr:twoCellAnchor editAs="oneCell">
    <xdr:from>
      <xdr:col>26</xdr:col>
      <xdr:colOff>0</xdr:colOff>
      <xdr:row>5</xdr:row>
      <xdr:rowOff>0</xdr:rowOff>
    </xdr:from>
    <xdr:to>
      <xdr:col>26</xdr:col>
      <xdr:colOff>371429</xdr:colOff>
      <xdr:row>5</xdr:row>
      <xdr:rowOff>171429</xdr:rowOff>
    </xdr:to>
    <xdr:pic>
      <xdr:nvPicPr>
        <xdr:cNvPr id="5" name="Picture 4">
          <a:extLst>
            <a:ext uri="{FF2B5EF4-FFF2-40B4-BE49-F238E27FC236}">
              <a16:creationId xmlns:a16="http://schemas.microsoft.com/office/drawing/2014/main" id="{C9523C8B-C006-4A4B-B58E-3CF6B4F07DAA}"/>
            </a:ext>
          </a:extLst>
        </xdr:cNvPr>
        <xdr:cNvPicPr>
          <a:picLocks noChangeAspect="1"/>
        </xdr:cNvPicPr>
      </xdr:nvPicPr>
      <xdr:blipFill>
        <a:blip xmlns:r="http://schemas.openxmlformats.org/officeDocument/2006/relationships" r:embed="rId1"/>
        <a:stretch>
          <a:fillRect/>
        </a:stretch>
      </xdr:blipFill>
      <xdr:spPr>
        <a:xfrm>
          <a:off x="18789650" y="3657600"/>
          <a:ext cx="371429" cy="171429"/>
        </a:xfrm>
        <a:prstGeom prst="rect">
          <a:avLst/>
        </a:prstGeom>
      </xdr:spPr>
    </xdr:pic>
    <xdr:clientData/>
  </xdr:twoCellAnchor>
  <xdr:twoCellAnchor>
    <xdr:from>
      <xdr:col>8</xdr:col>
      <xdr:colOff>0</xdr:colOff>
      <xdr:row>5</xdr:row>
      <xdr:rowOff>180974</xdr:rowOff>
    </xdr:from>
    <xdr:to>
      <xdr:col>18</xdr:col>
      <xdr:colOff>558800</xdr:colOff>
      <xdr:row>29</xdr:row>
      <xdr:rowOff>50796</xdr:rowOff>
    </xdr:to>
    <xdr:grpSp>
      <xdr:nvGrpSpPr>
        <xdr:cNvPr id="26" name="Group 25">
          <a:extLst>
            <a:ext uri="{FF2B5EF4-FFF2-40B4-BE49-F238E27FC236}">
              <a16:creationId xmlns:a16="http://schemas.microsoft.com/office/drawing/2014/main" id="{8ABB7009-62DD-44E1-9132-B04EB9E27984}"/>
            </a:ext>
          </a:extLst>
        </xdr:cNvPr>
        <xdr:cNvGrpSpPr/>
      </xdr:nvGrpSpPr>
      <xdr:grpSpPr>
        <a:xfrm>
          <a:off x="7753350" y="1692274"/>
          <a:ext cx="6654800" cy="4289422"/>
          <a:chOff x="4940300" y="11776075"/>
          <a:chExt cx="7170472" cy="5174169"/>
        </a:xfrm>
      </xdr:grpSpPr>
      <xdr:graphicFrame macro="">
        <xdr:nvGraphicFramePr>
          <xdr:cNvPr id="27" name="Chart 26">
            <a:extLst>
              <a:ext uri="{FF2B5EF4-FFF2-40B4-BE49-F238E27FC236}">
                <a16:creationId xmlns:a16="http://schemas.microsoft.com/office/drawing/2014/main" id="{3B21BD09-DE5A-F2F4-A719-E4F68289586E}"/>
              </a:ext>
            </a:extLst>
          </xdr:cNvPr>
          <xdr:cNvGraphicFramePr>
            <a:graphicFrameLocks/>
          </xdr:cNvGraphicFramePr>
        </xdr:nvGraphicFramePr>
        <xdr:xfrm>
          <a:off x="4960856" y="14103866"/>
          <a:ext cx="7149916" cy="284637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8" name="Chart 27">
            <a:extLst>
              <a:ext uri="{FF2B5EF4-FFF2-40B4-BE49-F238E27FC236}">
                <a16:creationId xmlns:a16="http://schemas.microsoft.com/office/drawing/2014/main" id="{5A22C2FA-37CC-A6E1-743C-EA459CD20D78}"/>
              </a:ext>
            </a:extLst>
          </xdr:cNvPr>
          <xdr:cNvGraphicFramePr>
            <a:graphicFrameLocks/>
          </xdr:cNvGraphicFramePr>
        </xdr:nvGraphicFramePr>
        <xdr:xfrm>
          <a:off x="4940300" y="11776075"/>
          <a:ext cx="7160235" cy="2399783"/>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8</xdr:col>
      <xdr:colOff>76200</xdr:colOff>
      <xdr:row>30</xdr:row>
      <xdr:rowOff>0</xdr:rowOff>
    </xdr:from>
    <xdr:to>
      <xdr:col>19</xdr:col>
      <xdr:colOff>12699</xdr:colOff>
      <xdr:row>53</xdr:row>
      <xdr:rowOff>111125</xdr:rowOff>
    </xdr:to>
    <xdr:grpSp>
      <xdr:nvGrpSpPr>
        <xdr:cNvPr id="29" name="Group 28">
          <a:extLst>
            <a:ext uri="{FF2B5EF4-FFF2-40B4-BE49-F238E27FC236}">
              <a16:creationId xmlns:a16="http://schemas.microsoft.com/office/drawing/2014/main" id="{7CAB97A5-374B-4811-93AA-AAEDEA02310E}"/>
            </a:ext>
          </a:extLst>
        </xdr:cNvPr>
        <xdr:cNvGrpSpPr/>
      </xdr:nvGrpSpPr>
      <xdr:grpSpPr>
        <a:xfrm>
          <a:off x="7829550" y="6115050"/>
          <a:ext cx="6642099" cy="4346575"/>
          <a:chOff x="12386678" y="12004675"/>
          <a:chExt cx="7403013" cy="4637934"/>
        </a:xfrm>
      </xdr:grpSpPr>
      <xdr:graphicFrame macro="">
        <xdr:nvGraphicFramePr>
          <xdr:cNvPr id="30" name="Chart 29">
            <a:extLst>
              <a:ext uri="{FF2B5EF4-FFF2-40B4-BE49-F238E27FC236}">
                <a16:creationId xmlns:a16="http://schemas.microsoft.com/office/drawing/2014/main" id="{DE27418F-6F34-5D09-1A8E-5DFE231DBED2}"/>
              </a:ext>
            </a:extLst>
          </xdr:cNvPr>
          <xdr:cNvGraphicFramePr>
            <a:graphicFrameLocks/>
          </xdr:cNvGraphicFramePr>
        </xdr:nvGraphicFramePr>
        <xdr:xfrm>
          <a:off x="12386678" y="13927385"/>
          <a:ext cx="7388864" cy="271522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1" name="Chart 30">
            <a:extLst>
              <a:ext uri="{FF2B5EF4-FFF2-40B4-BE49-F238E27FC236}">
                <a16:creationId xmlns:a16="http://schemas.microsoft.com/office/drawing/2014/main" id="{302AE27E-C70C-591E-4054-78E54C406CA7}"/>
              </a:ext>
            </a:extLst>
          </xdr:cNvPr>
          <xdr:cNvGraphicFramePr>
            <a:graphicFrameLocks/>
          </xdr:cNvGraphicFramePr>
        </xdr:nvGraphicFramePr>
        <xdr:xfrm>
          <a:off x="12525117" y="12004675"/>
          <a:ext cx="7264574" cy="2051051"/>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1114425</xdr:colOff>
      <xdr:row>40</xdr:row>
      <xdr:rowOff>9525</xdr:rowOff>
    </xdr:from>
    <xdr:to>
      <xdr:col>13</xdr:col>
      <xdr:colOff>517511</xdr:colOff>
      <xdr:row>61</xdr:row>
      <xdr:rowOff>19050</xdr:rowOff>
    </xdr:to>
    <xdr:grpSp>
      <xdr:nvGrpSpPr>
        <xdr:cNvPr id="14" name="Group 13">
          <a:extLst>
            <a:ext uri="{FF2B5EF4-FFF2-40B4-BE49-F238E27FC236}">
              <a16:creationId xmlns:a16="http://schemas.microsoft.com/office/drawing/2014/main" id="{79A89DC6-3E51-491D-8F2D-2954DB4E3CC8}"/>
            </a:ext>
          </a:extLst>
        </xdr:cNvPr>
        <xdr:cNvGrpSpPr/>
      </xdr:nvGrpSpPr>
      <xdr:grpSpPr>
        <a:xfrm>
          <a:off x="7775575" y="7623175"/>
          <a:ext cx="4210036" cy="3876675"/>
          <a:chOff x="8647133" y="1744663"/>
          <a:chExt cx="5864204" cy="3660775"/>
        </a:xfrm>
      </xdr:grpSpPr>
      <xdr:cxnSp macro="">
        <xdr:nvCxnSpPr>
          <xdr:cNvPr id="15" name="Straight Connector 14">
            <a:extLst>
              <a:ext uri="{FF2B5EF4-FFF2-40B4-BE49-F238E27FC236}">
                <a16:creationId xmlns:a16="http://schemas.microsoft.com/office/drawing/2014/main" id="{E0CFA952-3917-46D6-15A3-ABCF2C78CAEB}"/>
              </a:ext>
            </a:extLst>
          </xdr:cNvPr>
          <xdr:cNvCxnSpPr/>
        </xdr:nvCxnSpPr>
        <xdr:spPr>
          <a:xfrm>
            <a:off x="8802688" y="1744663"/>
            <a:ext cx="0" cy="365760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1C6414DF-72F6-8D08-66CE-7ADB24636871}"/>
              </a:ext>
            </a:extLst>
          </xdr:cNvPr>
          <xdr:cNvCxnSpPr/>
        </xdr:nvCxnSpPr>
        <xdr:spPr>
          <a:xfrm>
            <a:off x="14320838" y="1744663"/>
            <a:ext cx="0" cy="365760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1FA7BECC-F40D-7FD8-C7F5-B8352FF322C9}"/>
              </a:ext>
            </a:extLst>
          </xdr:cNvPr>
          <xdr:cNvCxnSpPr/>
        </xdr:nvCxnSpPr>
        <xdr:spPr>
          <a:xfrm>
            <a:off x="14193838" y="1744663"/>
            <a:ext cx="0" cy="36607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74114266-C296-E9BF-C3BC-992F60FC4087}"/>
              </a:ext>
            </a:extLst>
          </xdr:cNvPr>
          <xdr:cNvCxnSpPr/>
        </xdr:nvCxnSpPr>
        <xdr:spPr>
          <a:xfrm>
            <a:off x="9447213" y="1744663"/>
            <a:ext cx="0" cy="365760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F46305A1-09B4-B0B9-4ECA-7EB08BE9FE3B}"/>
              </a:ext>
            </a:extLst>
          </xdr:cNvPr>
          <xdr:cNvCxnSpPr/>
        </xdr:nvCxnSpPr>
        <xdr:spPr>
          <a:xfrm>
            <a:off x="9039225" y="1744663"/>
            <a:ext cx="0" cy="36607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8084D03C-0AB0-344B-EC4A-529385D45ECA}"/>
              </a:ext>
            </a:extLst>
          </xdr:cNvPr>
          <xdr:cNvCxnSpPr/>
        </xdr:nvCxnSpPr>
        <xdr:spPr>
          <a:xfrm>
            <a:off x="8647133" y="1947247"/>
            <a:ext cx="5845175"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84B7C7A1-A26C-CB23-2102-272F9F7BF5C5}"/>
              </a:ext>
            </a:extLst>
          </xdr:cNvPr>
          <xdr:cNvCxnSpPr/>
        </xdr:nvCxnSpPr>
        <xdr:spPr>
          <a:xfrm>
            <a:off x="8662987" y="2060575"/>
            <a:ext cx="5848350"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BBDD85F8-37F8-A826-E622-102C24BBF3C9}"/>
              </a:ext>
            </a:extLst>
          </xdr:cNvPr>
          <xdr:cNvCxnSpPr/>
        </xdr:nvCxnSpPr>
        <xdr:spPr>
          <a:xfrm>
            <a:off x="8675687" y="4627563"/>
            <a:ext cx="5835650"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40A327A1-D5DA-9BF0-065F-B21A6858BEA2}"/>
              </a:ext>
            </a:extLst>
          </xdr:cNvPr>
          <xdr:cNvCxnSpPr/>
        </xdr:nvCxnSpPr>
        <xdr:spPr>
          <a:xfrm>
            <a:off x="8653462" y="5216525"/>
            <a:ext cx="5857875"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AFACEDF8-599D-1943-A539-A180F0064E57}"/>
              </a:ext>
            </a:extLst>
          </xdr:cNvPr>
          <xdr:cNvCxnSpPr/>
        </xdr:nvCxnSpPr>
        <xdr:spPr>
          <a:xfrm>
            <a:off x="8662987" y="5070476"/>
            <a:ext cx="5848350"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136922</xdr:colOff>
      <xdr:row>37</xdr:row>
      <xdr:rowOff>5953</xdr:rowOff>
    </xdr:from>
    <xdr:to>
      <xdr:col>10</xdr:col>
      <xdr:colOff>226219</xdr:colOff>
      <xdr:row>37</xdr:row>
      <xdr:rowOff>89297</xdr:rowOff>
    </xdr:to>
    <xdr:sp macro="" textlink="">
      <xdr:nvSpPr>
        <xdr:cNvPr id="27" name="Rectangle 26">
          <a:extLst>
            <a:ext uri="{FF2B5EF4-FFF2-40B4-BE49-F238E27FC236}">
              <a16:creationId xmlns:a16="http://schemas.microsoft.com/office/drawing/2014/main" id="{32A3156D-FF32-8964-8B29-A1A62B10725C}"/>
            </a:ext>
          </a:extLst>
        </xdr:cNvPr>
        <xdr:cNvSpPr/>
      </xdr:nvSpPr>
      <xdr:spPr>
        <a:xfrm>
          <a:off x="10519172" y="8233172"/>
          <a:ext cx="89297" cy="83344"/>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0</xdr:colOff>
      <xdr:row>34</xdr:row>
      <xdr:rowOff>0</xdr:rowOff>
    </xdr:from>
    <xdr:to>
      <xdr:col>30</xdr:col>
      <xdr:colOff>91678</xdr:colOff>
      <xdr:row>144</xdr:row>
      <xdr:rowOff>6716</xdr:rowOff>
    </xdr:to>
    <xdr:grpSp>
      <xdr:nvGrpSpPr>
        <xdr:cNvPr id="3" name="Group 2">
          <a:extLst>
            <a:ext uri="{FF2B5EF4-FFF2-40B4-BE49-F238E27FC236}">
              <a16:creationId xmlns:a16="http://schemas.microsoft.com/office/drawing/2014/main" id="{EE43E9E9-13EC-45E4-9ABB-731958CF4119}"/>
            </a:ext>
          </a:extLst>
        </xdr:cNvPr>
        <xdr:cNvGrpSpPr/>
      </xdr:nvGrpSpPr>
      <xdr:grpSpPr>
        <a:xfrm>
          <a:off x="15125700" y="6508750"/>
          <a:ext cx="6797278" cy="20263216"/>
          <a:chOff x="9201089" y="242985"/>
          <a:chExt cx="6803568" cy="19766059"/>
        </a:xfrm>
      </xdr:grpSpPr>
      <xdr:cxnSp macro="">
        <xdr:nvCxnSpPr>
          <xdr:cNvPr id="4" name="Straight Connector 3">
            <a:extLst>
              <a:ext uri="{FF2B5EF4-FFF2-40B4-BE49-F238E27FC236}">
                <a16:creationId xmlns:a16="http://schemas.microsoft.com/office/drawing/2014/main" id="{6F1D5326-F736-AB05-A0F7-EE9144BD9C6B}"/>
              </a:ext>
            </a:extLst>
          </xdr:cNvPr>
          <xdr:cNvCxnSpPr/>
        </xdr:nvCxnSpPr>
        <xdr:spPr>
          <a:xfrm>
            <a:off x="9942934" y="492514"/>
            <a:ext cx="0" cy="1951653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483AFEAE-9594-2295-958F-EFB05E71ACD5}"/>
              </a:ext>
            </a:extLst>
          </xdr:cNvPr>
          <xdr:cNvCxnSpPr/>
        </xdr:nvCxnSpPr>
        <xdr:spPr>
          <a:xfrm>
            <a:off x="15806900" y="281862"/>
            <a:ext cx="0" cy="195101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B1B6E394-A46D-1F82-D878-39AACC1946B2}"/>
              </a:ext>
            </a:extLst>
          </xdr:cNvPr>
          <xdr:cNvCxnSpPr/>
        </xdr:nvCxnSpPr>
        <xdr:spPr>
          <a:xfrm>
            <a:off x="16004657" y="242985"/>
            <a:ext cx="0" cy="1951335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F314498F-050F-19F1-476E-C8B06EB1EE7A}"/>
              </a:ext>
            </a:extLst>
          </xdr:cNvPr>
          <xdr:cNvCxnSpPr/>
        </xdr:nvCxnSpPr>
        <xdr:spPr>
          <a:xfrm>
            <a:off x="9201089" y="379056"/>
            <a:ext cx="0" cy="19513355"/>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11</xdr:col>
      <xdr:colOff>0</xdr:colOff>
      <xdr:row>4</xdr:row>
      <xdr:rowOff>0</xdr:rowOff>
    </xdr:from>
    <xdr:to>
      <xdr:col>23</xdr:col>
      <xdr:colOff>531032</xdr:colOff>
      <xdr:row>30</xdr:row>
      <xdr:rowOff>125902</xdr:rowOff>
    </xdr:to>
    <xdr:pic>
      <xdr:nvPicPr>
        <xdr:cNvPr id="9" name="Picture 8">
          <a:extLst>
            <a:ext uri="{FF2B5EF4-FFF2-40B4-BE49-F238E27FC236}">
              <a16:creationId xmlns:a16="http://schemas.microsoft.com/office/drawing/2014/main" id="{1D67F353-C7BF-4D6D-AE2D-8AE551E9EC6B}"/>
            </a:ext>
          </a:extLst>
        </xdr:cNvPr>
        <xdr:cNvPicPr>
          <a:picLocks noChangeAspect="1"/>
        </xdr:cNvPicPr>
      </xdr:nvPicPr>
      <xdr:blipFill>
        <a:blip xmlns:r="http://schemas.openxmlformats.org/officeDocument/2006/relationships" r:embed="rId1"/>
        <a:stretch>
          <a:fillRect/>
        </a:stretch>
      </xdr:blipFill>
      <xdr:spPr>
        <a:xfrm>
          <a:off x="10248900" y="984250"/>
          <a:ext cx="7846232" cy="491380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18</xdr:row>
      <xdr:rowOff>95250</xdr:rowOff>
    </xdr:to>
    <xdr:graphicFrame macro="">
      <xdr:nvGraphicFramePr>
        <xdr:cNvPr id="20" name="Chart 19">
          <a:extLst>
            <a:ext uri="{FF2B5EF4-FFF2-40B4-BE49-F238E27FC236}">
              <a16:creationId xmlns:a16="http://schemas.microsoft.com/office/drawing/2014/main" id="{500A571B-F575-4335-AECE-9E260D709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0</xdr:colOff>
      <xdr:row>5</xdr:row>
      <xdr:rowOff>1</xdr:rowOff>
    </xdr:from>
    <xdr:to>
      <xdr:col>17</xdr:col>
      <xdr:colOff>79374</xdr:colOff>
      <xdr:row>22</xdr:row>
      <xdr:rowOff>114300</xdr:rowOff>
    </xdr:to>
    <xdr:graphicFrame macro="">
      <xdr:nvGraphicFramePr>
        <xdr:cNvPr id="18" name="Chart 17">
          <a:extLst>
            <a:ext uri="{FF2B5EF4-FFF2-40B4-BE49-F238E27FC236}">
              <a16:creationId xmlns:a16="http://schemas.microsoft.com/office/drawing/2014/main" id="{4D19D0F1-8158-4ADA-936B-5C42C8280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0.59783</cdr:x>
      <cdr:y>0.04216</cdr:y>
    </cdr:from>
    <cdr:to>
      <cdr:x>0.83001</cdr:x>
      <cdr:y>0.82687</cdr:y>
    </cdr:to>
    <cdr:sp macro="" textlink="">
      <cdr:nvSpPr>
        <cdr:cNvPr id="2" name="Rectangle 1">
          <a:extLst xmlns:a="http://schemas.openxmlformats.org/drawingml/2006/main">
            <a:ext uri="{FF2B5EF4-FFF2-40B4-BE49-F238E27FC236}">
              <a16:creationId xmlns:a16="http://schemas.microsoft.com/office/drawing/2014/main" id="{0945AEEE-4845-D254-0768-84ECE71079A5}"/>
            </a:ext>
          </a:extLst>
        </cdr:cNvPr>
        <cdr:cNvSpPr/>
      </cdr:nvSpPr>
      <cdr:spPr>
        <a:xfrm xmlns:a="http://schemas.openxmlformats.org/drawingml/2006/main">
          <a:off x="3327387" y="134526"/>
          <a:ext cx="1292261" cy="2503897"/>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r>
            <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endParaRPr lang="en-AU" sz="110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0</xdr:colOff>
      <xdr:row>5</xdr:row>
      <xdr:rowOff>1</xdr:rowOff>
    </xdr:from>
    <xdr:to>
      <xdr:col>17</xdr:col>
      <xdr:colOff>76200</xdr:colOff>
      <xdr:row>22</xdr:row>
      <xdr:rowOff>114300</xdr:rowOff>
    </xdr:to>
    <xdr:graphicFrame macro="">
      <xdr:nvGraphicFramePr>
        <xdr:cNvPr id="20" name="Chart 19">
          <a:extLst>
            <a:ext uri="{FF2B5EF4-FFF2-40B4-BE49-F238E27FC236}">
              <a16:creationId xmlns:a16="http://schemas.microsoft.com/office/drawing/2014/main" id="{704DA4E5-4B26-469D-A690-7EE28B06D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133350</xdr:colOff>
      <xdr:row>4</xdr:row>
      <xdr:rowOff>180974</xdr:rowOff>
    </xdr:from>
    <xdr:to>
      <xdr:col>18</xdr:col>
      <xdr:colOff>209550</xdr:colOff>
      <xdr:row>17</xdr:row>
      <xdr:rowOff>95249</xdr:rowOff>
    </xdr:to>
    <xdr:graphicFrame macro="">
      <xdr:nvGraphicFramePr>
        <xdr:cNvPr id="18" name="Chart 17">
          <a:extLst>
            <a:ext uri="{FF2B5EF4-FFF2-40B4-BE49-F238E27FC236}">
              <a16:creationId xmlns:a16="http://schemas.microsoft.com/office/drawing/2014/main" id="{9AAC5F3C-9B5C-4356-8EC2-437D11A1D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0.64363</cdr:x>
      <cdr:y>0.30303</cdr:y>
    </cdr:from>
    <cdr:to>
      <cdr:x>0.64363</cdr:x>
      <cdr:y>0.34245</cdr:y>
    </cdr:to>
    <cdr:cxnSp macro="">
      <cdr:nvCxnSpPr>
        <cdr:cNvPr id="8" name="Straight Arrow Connector 7">
          <a:extLst xmlns:a="http://schemas.openxmlformats.org/drawingml/2006/main">
            <a:ext uri="{FF2B5EF4-FFF2-40B4-BE49-F238E27FC236}">
              <a16:creationId xmlns:a16="http://schemas.microsoft.com/office/drawing/2014/main" id="{96236DF8-9622-D23D-70D1-B2710F997DBD}"/>
            </a:ext>
          </a:extLst>
        </cdr:cNvPr>
        <cdr:cNvCxnSpPr/>
      </cdr:nvCxnSpPr>
      <cdr:spPr>
        <a:xfrm xmlns:a="http://schemas.openxmlformats.org/drawingml/2006/main">
          <a:off x="3580278" y="965969"/>
          <a:ext cx="0" cy="12565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0.64363</cdr:x>
      <cdr:y>0.23532</cdr:y>
    </cdr:from>
    <cdr:to>
      <cdr:x>0.64363</cdr:x>
      <cdr:y>0.27474</cdr:y>
    </cdr:to>
    <cdr:cxnSp macro="">
      <cdr:nvCxnSpPr>
        <cdr:cNvPr id="9" name="Straight Arrow Connector 8">
          <a:extLst xmlns:a="http://schemas.openxmlformats.org/drawingml/2006/main">
            <a:ext uri="{FF2B5EF4-FFF2-40B4-BE49-F238E27FC236}">
              <a16:creationId xmlns:a16="http://schemas.microsoft.com/office/drawing/2014/main" id="{4EB2316E-BF85-70EF-6F95-861D7CDA1855}"/>
            </a:ext>
          </a:extLst>
        </cdr:cNvPr>
        <cdr:cNvCxnSpPr/>
      </cdr:nvCxnSpPr>
      <cdr:spPr>
        <a:xfrm xmlns:a="http://schemas.openxmlformats.org/drawingml/2006/main">
          <a:off x="3580278" y="750117"/>
          <a:ext cx="0" cy="12565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0.64343</cdr:x>
      <cdr:y>0.51521</cdr:y>
    </cdr:from>
    <cdr:to>
      <cdr:x>0.64363</cdr:x>
      <cdr:y>0.55176</cdr:y>
    </cdr:to>
    <cdr:cxnSp macro="">
      <cdr:nvCxnSpPr>
        <cdr:cNvPr id="10" name="Straight Arrow Connector 9">
          <a:extLst xmlns:a="http://schemas.openxmlformats.org/drawingml/2006/main">
            <a:ext uri="{FF2B5EF4-FFF2-40B4-BE49-F238E27FC236}">
              <a16:creationId xmlns:a16="http://schemas.microsoft.com/office/drawing/2014/main" id="{4EB2316E-BF85-70EF-6F95-861D7CDA1855}"/>
            </a:ext>
          </a:extLst>
        </cdr:cNvPr>
        <cdr:cNvCxnSpPr/>
      </cdr:nvCxnSpPr>
      <cdr:spPr>
        <a:xfrm xmlns:a="http://schemas.openxmlformats.org/drawingml/2006/main" flipH="1">
          <a:off x="3579165" y="1642335"/>
          <a:ext cx="1113" cy="116510"/>
        </a:xfrm>
        <a:prstGeom xmlns:a="http://schemas.openxmlformats.org/drawingml/2006/main" prst="straightConnector1">
          <a:avLst/>
        </a:prstGeom>
        <a:ln xmlns:a="http://schemas.openxmlformats.org/drawingml/2006/main">
          <a:solidFill>
            <a:schemeClr val="bg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0.76734</cdr:x>
      <cdr:y>0.55567</cdr:y>
    </cdr:from>
    <cdr:to>
      <cdr:x>0.76734</cdr:x>
      <cdr:y>0.59509</cdr:y>
    </cdr:to>
    <cdr:cxnSp macro="">
      <cdr:nvCxnSpPr>
        <cdr:cNvPr id="11" name="Straight Arrow Connector 10">
          <a:extLst xmlns:a="http://schemas.openxmlformats.org/drawingml/2006/main">
            <a:ext uri="{FF2B5EF4-FFF2-40B4-BE49-F238E27FC236}">
              <a16:creationId xmlns:a16="http://schemas.microsoft.com/office/drawing/2014/main" id="{7DDC59FF-A490-3D30-8370-92D16B8995A5}"/>
            </a:ext>
          </a:extLst>
        </cdr:cNvPr>
        <cdr:cNvCxnSpPr/>
      </cdr:nvCxnSpPr>
      <cdr:spPr>
        <a:xfrm xmlns:a="http://schemas.openxmlformats.org/drawingml/2006/main">
          <a:off x="4268415" y="1771309"/>
          <a:ext cx="0" cy="12565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0.76734</cdr:x>
      <cdr:y>0.62251</cdr:y>
    </cdr:from>
    <cdr:to>
      <cdr:x>0.76734</cdr:x>
      <cdr:y>0.66192</cdr:y>
    </cdr:to>
    <cdr:cxnSp macro="">
      <cdr:nvCxnSpPr>
        <cdr:cNvPr id="12" name="Straight Arrow Connector 11">
          <a:extLst xmlns:a="http://schemas.openxmlformats.org/drawingml/2006/main">
            <a:ext uri="{FF2B5EF4-FFF2-40B4-BE49-F238E27FC236}">
              <a16:creationId xmlns:a16="http://schemas.microsoft.com/office/drawing/2014/main" id="{7DDC59FF-A490-3D30-8370-92D16B8995A5}"/>
            </a:ext>
          </a:extLst>
        </cdr:cNvPr>
        <cdr:cNvCxnSpPr/>
      </cdr:nvCxnSpPr>
      <cdr:spPr>
        <a:xfrm xmlns:a="http://schemas.openxmlformats.org/drawingml/2006/main">
          <a:off x="4268415" y="1984375"/>
          <a:ext cx="0" cy="12562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0.76734</cdr:x>
      <cdr:y>0.67392</cdr:y>
    </cdr:from>
    <cdr:to>
      <cdr:x>0.76734</cdr:x>
      <cdr:y>0.71334</cdr:y>
    </cdr:to>
    <cdr:cxnSp macro="">
      <cdr:nvCxnSpPr>
        <cdr:cNvPr id="13" name="Straight Arrow Connector 12">
          <a:extLst xmlns:a="http://schemas.openxmlformats.org/drawingml/2006/main">
            <a:ext uri="{FF2B5EF4-FFF2-40B4-BE49-F238E27FC236}">
              <a16:creationId xmlns:a16="http://schemas.microsoft.com/office/drawing/2014/main" id="{6830135B-085D-5342-DDD8-C7631C144C31}"/>
            </a:ext>
          </a:extLst>
        </cdr:cNvPr>
        <cdr:cNvCxnSpPr/>
      </cdr:nvCxnSpPr>
      <cdr:spPr>
        <a:xfrm xmlns:a="http://schemas.openxmlformats.org/drawingml/2006/main">
          <a:off x="4268415" y="2148255"/>
          <a:ext cx="0" cy="125659"/>
        </a:xfrm>
        <a:prstGeom xmlns:a="http://schemas.openxmlformats.org/drawingml/2006/main" prst="straightConnector1">
          <a:avLst/>
        </a:prstGeom>
        <a:ln xmlns:a="http://schemas.openxmlformats.org/drawingml/2006/main">
          <a:solidFill>
            <a:schemeClr val="bg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0.88484</cdr:x>
      <cdr:y>0.61442</cdr:y>
    </cdr:from>
    <cdr:to>
      <cdr:x>0.88484</cdr:x>
      <cdr:y>0.65384</cdr:y>
    </cdr:to>
    <cdr:cxnSp macro="">
      <cdr:nvCxnSpPr>
        <cdr:cNvPr id="15" name="Straight Arrow Connector 14">
          <a:extLst xmlns:a="http://schemas.openxmlformats.org/drawingml/2006/main">
            <a:ext uri="{FF2B5EF4-FFF2-40B4-BE49-F238E27FC236}">
              <a16:creationId xmlns:a16="http://schemas.microsoft.com/office/drawing/2014/main" id="{B6254DEE-A40C-ADA1-3538-91D069B3E643}"/>
            </a:ext>
          </a:extLst>
        </cdr:cNvPr>
        <cdr:cNvCxnSpPr/>
      </cdr:nvCxnSpPr>
      <cdr:spPr>
        <a:xfrm xmlns:a="http://schemas.openxmlformats.org/drawingml/2006/main" flipV="1">
          <a:off x="4922010" y="1987851"/>
          <a:ext cx="0" cy="12752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0.95026</cdr:x>
      <cdr:y>0.66541</cdr:y>
    </cdr:from>
    <cdr:to>
      <cdr:x>0.95026</cdr:x>
      <cdr:y>0.70483</cdr:y>
    </cdr:to>
    <cdr:cxnSp macro="">
      <cdr:nvCxnSpPr>
        <cdr:cNvPr id="16" name="Straight Arrow Connector 15">
          <a:extLst xmlns:a="http://schemas.openxmlformats.org/drawingml/2006/main">
            <a:ext uri="{FF2B5EF4-FFF2-40B4-BE49-F238E27FC236}">
              <a16:creationId xmlns:a16="http://schemas.microsoft.com/office/drawing/2014/main" id="{3CBF28B9-2ED5-7AD8-54C2-83473283DAFD}"/>
            </a:ext>
          </a:extLst>
        </cdr:cNvPr>
        <cdr:cNvCxnSpPr/>
      </cdr:nvCxnSpPr>
      <cdr:spPr>
        <a:xfrm xmlns:a="http://schemas.openxmlformats.org/drawingml/2006/main" flipV="1">
          <a:off x="5270378" y="2157343"/>
          <a:ext cx="0" cy="12779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0.95026</cdr:x>
      <cdr:y>0.70081</cdr:y>
    </cdr:from>
    <cdr:to>
      <cdr:x>0.95026</cdr:x>
      <cdr:y>0.74022</cdr:y>
    </cdr:to>
    <cdr:cxnSp macro="">
      <cdr:nvCxnSpPr>
        <cdr:cNvPr id="17" name="Straight Arrow Connector 16">
          <a:extLst xmlns:a="http://schemas.openxmlformats.org/drawingml/2006/main">
            <a:ext uri="{FF2B5EF4-FFF2-40B4-BE49-F238E27FC236}">
              <a16:creationId xmlns:a16="http://schemas.microsoft.com/office/drawing/2014/main" id="{3CBF28B9-2ED5-7AD8-54C2-83473283DAFD}"/>
            </a:ext>
          </a:extLst>
        </cdr:cNvPr>
        <cdr:cNvCxnSpPr/>
      </cdr:nvCxnSpPr>
      <cdr:spPr>
        <a:xfrm xmlns:a="http://schemas.openxmlformats.org/drawingml/2006/main" flipV="1">
          <a:off x="5270379" y="2272102"/>
          <a:ext cx="0" cy="12779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8</xdr:col>
      <xdr:colOff>66675</xdr:colOff>
      <xdr:row>5</xdr:row>
      <xdr:rowOff>1</xdr:rowOff>
    </xdr:from>
    <xdr:to>
      <xdr:col>17</xdr:col>
      <xdr:colOff>123825</xdr:colOff>
      <xdr:row>18</xdr:row>
      <xdr:rowOff>101601</xdr:rowOff>
    </xdr:to>
    <xdr:graphicFrame macro="">
      <xdr:nvGraphicFramePr>
        <xdr:cNvPr id="19" name="Chart 18">
          <a:extLst>
            <a:ext uri="{FF2B5EF4-FFF2-40B4-BE49-F238E27FC236}">
              <a16:creationId xmlns:a16="http://schemas.microsoft.com/office/drawing/2014/main" id="{9294F12B-4852-4D8A-9310-83C53FC27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8</xdr:row>
      <xdr:rowOff>0</xdr:rowOff>
    </xdr:from>
    <xdr:to>
      <xdr:col>23</xdr:col>
      <xdr:colOff>388385</xdr:colOff>
      <xdr:row>55</xdr:row>
      <xdr:rowOff>126934</xdr:rowOff>
    </xdr:to>
    <xdr:grpSp>
      <xdr:nvGrpSpPr>
        <xdr:cNvPr id="16" name="Group 15">
          <a:extLst>
            <a:ext uri="{FF2B5EF4-FFF2-40B4-BE49-F238E27FC236}">
              <a16:creationId xmlns:a16="http://schemas.microsoft.com/office/drawing/2014/main" id="{8CB49EDC-B028-4A67-9CE6-7F6651D14838}"/>
            </a:ext>
          </a:extLst>
        </xdr:cNvPr>
        <xdr:cNvGrpSpPr/>
      </xdr:nvGrpSpPr>
      <xdr:grpSpPr>
        <a:xfrm>
          <a:off x="5435600" y="2305050"/>
          <a:ext cx="10141985" cy="8781984"/>
          <a:chOff x="16068673" y="4695819"/>
          <a:chExt cx="10145160" cy="7546909"/>
        </a:xfrm>
      </xdr:grpSpPr>
      <xdr:graphicFrame macro="">
        <xdr:nvGraphicFramePr>
          <xdr:cNvPr id="17" name="Chart 16">
            <a:extLst>
              <a:ext uri="{FF2B5EF4-FFF2-40B4-BE49-F238E27FC236}">
                <a16:creationId xmlns:a16="http://schemas.microsoft.com/office/drawing/2014/main" id="{08881472-9FEF-0693-FFDB-C59EA904A2F1}"/>
              </a:ext>
            </a:extLst>
          </xdr:cNvPr>
          <xdr:cNvGraphicFramePr>
            <a:graphicFrameLocks/>
          </xdr:cNvGraphicFramePr>
        </xdr:nvGraphicFramePr>
        <xdr:xfrm>
          <a:off x="16080631" y="9715953"/>
          <a:ext cx="5076000" cy="25267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8" name="Chart 17">
            <a:extLst>
              <a:ext uri="{FF2B5EF4-FFF2-40B4-BE49-F238E27FC236}">
                <a16:creationId xmlns:a16="http://schemas.microsoft.com/office/drawing/2014/main" id="{645FB135-2FE1-B085-6ACD-B931B50D278F}"/>
              </a:ext>
            </a:extLst>
          </xdr:cNvPr>
          <xdr:cNvGraphicFramePr>
            <a:graphicFrameLocks noChangeAspect="1"/>
          </xdr:cNvGraphicFramePr>
        </xdr:nvGraphicFramePr>
        <xdr:xfrm>
          <a:off x="21134658" y="4695819"/>
          <a:ext cx="5079175" cy="253314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9" name="Chart 18">
            <a:extLst>
              <a:ext uri="{FF2B5EF4-FFF2-40B4-BE49-F238E27FC236}">
                <a16:creationId xmlns:a16="http://schemas.microsoft.com/office/drawing/2014/main" id="{A9B1B115-7789-B902-58F4-EE8B780B9446}"/>
              </a:ext>
            </a:extLst>
          </xdr:cNvPr>
          <xdr:cNvGraphicFramePr>
            <a:graphicFrameLocks noChangeAspect="1"/>
          </xdr:cNvGraphicFramePr>
        </xdr:nvGraphicFramePr>
        <xdr:xfrm>
          <a:off x="21137833" y="7200439"/>
          <a:ext cx="5072825" cy="252211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0" name="Chart 19">
            <a:extLst>
              <a:ext uri="{FF2B5EF4-FFF2-40B4-BE49-F238E27FC236}">
                <a16:creationId xmlns:a16="http://schemas.microsoft.com/office/drawing/2014/main" id="{77769F9A-F63A-E12F-A9B2-94A6345E66A1}"/>
              </a:ext>
            </a:extLst>
          </xdr:cNvPr>
          <xdr:cNvGraphicFramePr>
            <a:graphicFrameLocks/>
          </xdr:cNvGraphicFramePr>
        </xdr:nvGraphicFramePr>
        <xdr:xfrm>
          <a:off x="16068673" y="4695824"/>
          <a:ext cx="5079236" cy="252635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21" name="Chart 20">
            <a:extLst>
              <a:ext uri="{FF2B5EF4-FFF2-40B4-BE49-F238E27FC236}">
                <a16:creationId xmlns:a16="http://schemas.microsoft.com/office/drawing/2014/main" id="{8ADFCA5D-212C-A3AD-1917-A40DFF524965}"/>
              </a:ext>
            </a:extLst>
          </xdr:cNvPr>
          <xdr:cNvGraphicFramePr>
            <a:graphicFrameLocks/>
          </xdr:cNvGraphicFramePr>
        </xdr:nvGraphicFramePr>
        <xdr:xfrm>
          <a:off x="16068673" y="7202126"/>
          <a:ext cx="5076000" cy="252042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22" name="Chart 21">
            <a:extLst>
              <a:ext uri="{FF2B5EF4-FFF2-40B4-BE49-F238E27FC236}">
                <a16:creationId xmlns:a16="http://schemas.microsoft.com/office/drawing/2014/main" id="{9DE562E7-4126-7EBD-BE6A-129F6A06A1D3}"/>
              </a:ext>
            </a:extLst>
          </xdr:cNvPr>
          <xdr:cNvGraphicFramePr>
            <a:graphicFrameLocks noChangeAspect="1"/>
          </xdr:cNvGraphicFramePr>
        </xdr:nvGraphicFramePr>
        <xdr:xfrm>
          <a:off x="21138865" y="9722728"/>
          <a:ext cx="5071793" cy="25200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0</xdr:colOff>
      <xdr:row>5</xdr:row>
      <xdr:rowOff>1</xdr:rowOff>
    </xdr:from>
    <xdr:to>
      <xdr:col>17</xdr:col>
      <xdr:colOff>76200</xdr:colOff>
      <xdr:row>22</xdr:row>
      <xdr:rowOff>114300</xdr:rowOff>
    </xdr:to>
    <xdr:graphicFrame macro="">
      <xdr:nvGraphicFramePr>
        <xdr:cNvPr id="18" name="Chart 17">
          <a:extLst>
            <a:ext uri="{FF2B5EF4-FFF2-40B4-BE49-F238E27FC236}">
              <a16:creationId xmlns:a16="http://schemas.microsoft.com/office/drawing/2014/main" id="{BF0E402E-6AD4-497F-B126-4EDD374D0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0.59852</cdr:x>
      <cdr:y>0.04203</cdr:y>
    </cdr:from>
    <cdr:to>
      <cdr:x>0.83095</cdr:x>
      <cdr:y>0.82111</cdr:y>
    </cdr:to>
    <cdr:sp macro="" textlink="">
      <cdr:nvSpPr>
        <cdr:cNvPr id="2" name="Rectangle 1">
          <a:extLst xmlns:a="http://schemas.openxmlformats.org/drawingml/2006/main">
            <a:ext uri="{FF2B5EF4-FFF2-40B4-BE49-F238E27FC236}">
              <a16:creationId xmlns:a16="http://schemas.microsoft.com/office/drawing/2014/main" id="{7E4A45D6-13E9-FBF1-3655-E5A33557EB24}"/>
            </a:ext>
          </a:extLst>
        </cdr:cNvPr>
        <cdr:cNvSpPr/>
      </cdr:nvSpPr>
      <cdr:spPr>
        <a:xfrm xmlns:a="http://schemas.openxmlformats.org/drawingml/2006/main">
          <a:off x="3327427" y="136514"/>
          <a:ext cx="1292177" cy="2530472"/>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52.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22</xdr:row>
      <xdr:rowOff>123825</xdr:rowOff>
    </xdr:to>
    <xdr:graphicFrame macro="">
      <xdr:nvGraphicFramePr>
        <xdr:cNvPr id="22" name="Chart 21">
          <a:extLst>
            <a:ext uri="{FF2B5EF4-FFF2-40B4-BE49-F238E27FC236}">
              <a16:creationId xmlns:a16="http://schemas.microsoft.com/office/drawing/2014/main" id="{3DDEE04B-636D-49D6-BDB5-A1A1F69C4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0.35865</cdr:x>
      <cdr:y>0.03725</cdr:y>
    </cdr:from>
    <cdr:to>
      <cdr:x>0.70816</cdr:x>
      <cdr:y>0.81756</cdr:y>
    </cdr:to>
    <cdr:sp macro="" textlink="">
      <cdr:nvSpPr>
        <cdr:cNvPr id="3" name="Rectangle 2">
          <a:extLst xmlns:a="http://schemas.openxmlformats.org/drawingml/2006/main">
            <a:ext uri="{FF2B5EF4-FFF2-40B4-BE49-F238E27FC236}">
              <a16:creationId xmlns:a16="http://schemas.microsoft.com/office/drawing/2014/main" id="{069EC7AC-6524-36F2-BFC9-630C869F7CFA}"/>
            </a:ext>
          </a:extLst>
        </cdr:cNvPr>
        <cdr:cNvSpPr/>
      </cdr:nvSpPr>
      <cdr:spPr>
        <a:xfrm xmlns:a="http://schemas.openxmlformats.org/drawingml/2006/main">
          <a:off x="2092956" y="123825"/>
          <a:ext cx="2039618" cy="2593928"/>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54.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95250</xdr:colOff>
      <xdr:row>23</xdr:row>
      <xdr:rowOff>57150</xdr:rowOff>
    </xdr:to>
    <xdr:graphicFrame macro="">
      <xdr:nvGraphicFramePr>
        <xdr:cNvPr id="18" name="Chart 17">
          <a:extLst>
            <a:ext uri="{FF2B5EF4-FFF2-40B4-BE49-F238E27FC236}">
              <a16:creationId xmlns:a16="http://schemas.microsoft.com/office/drawing/2014/main" id="{57050389-BA40-42A7-A549-514939D2E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0.36576</cdr:x>
      <cdr:y>0.03448</cdr:y>
    </cdr:from>
    <cdr:to>
      <cdr:x>0.71388</cdr:x>
      <cdr:y>0.81609</cdr:y>
    </cdr:to>
    <cdr:sp macro="" textlink="">
      <cdr:nvSpPr>
        <cdr:cNvPr id="2" name="Rectangle 1">
          <a:extLst xmlns:a="http://schemas.openxmlformats.org/drawingml/2006/main">
            <a:ext uri="{FF2B5EF4-FFF2-40B4-BE49-F238E27FC236}">
              <a16:creationId xmlns:a16="http://schemas.microsoft.com/office/drawing/2014/main" id="{46EB1938-B449-1220-4A63-FDB812F098B8}"/>
            </a:ext>
          </a:extLst>
        </cdr:cNvPr>
        <cdr:cNvSpPr/>
      </cdr:nvSpPr>
      <cdr:spPr>
        <a:xfrm xmlns:a="http://schemas.openxmlformats.org/drawingml/2006/main">
          <a:off x="2041544" y="114300"/>
          <a:ext cx="1943084" cy="2590799"/>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1000" i="1">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endPar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endParaRPr>
        </a:p>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0</xdr:colOff>
      <xdr:row>5</xdr:row>
      <xdr:rowOff>0</xdr:rowOff>
    </xdr:from>
    <xdr:to>
      <xdr:col>18</xdr:col>
      <xdr:colOff>19431</xdr:colOff>
      <xdr:row>28</xdr:row>
      <xdr:rowOff>168360</xdr:rowOff>
    </xdr:to>
    <xdr:grpSp>
      <xdr:nvGrpSpPr>
        <xdr:cNvPr id="18" name="Group 17">
          <a:extLst>
            <a:ext uri="{FF2B5EF4-FFF2-40B4-BE49-F238E27FC236}">
              <a16:creationId xmlns:a16="http://schemas.microsoft.com/office/drawing/2014/main" id="{B7F8EF1A-AE54-413F-A1CE-8DD693B2A528}"/>
            </a:ext>
          </a:extLst>
        </xdr:cNvPr>
        <xdr:cNvGrpSpPr/>
      </xdr:nvGrpSpPr>
      <xdr:grpSpPr>
        <a:xfrm>
          <a:off x="6007100" y="971550"/>
          <a:ext cx="6115431" cy="4403810"/>
          <a:chOff x="3903661" y="3159125"/>
          <a:chExt cx="6115431" cy="4333960"/>
        </a:xfrm>
      </xdr:grpSpPr>
      <xdr:graphicFrame macro="">
        <xdr:nvGraphicFramePr>
          <xdr:cNvPr id="19" name="Chart 18">
            <a:extLst>
              <a:ext uri="{FF2B5EF4-FFF2-40B4-BE49-F238E27FC236}">
                <a16:creationId xmlns:a16="http://schemas.microsoft.com/office/drawing/2014/main" id="{7C78D363-4299-245C-5971-E9B7A33724C0}"/>
              </a:ext>
            </a:extLst>
          </xdr:cNvPr>
          <xdr:cNvGraphicFramePr/>
        </xdr:nvGraphicFramePr>
        <xdr:xfrm>
          <a:off x="3903661" y="3162300"/>
          <a:ext cx="3049589" cy="433070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0" name="Chart 19">
            <a:extLst>
              <a:ext uri="{FF2B5EF4-FFF2-40B4-BE49-F238E27FC236}">
                <a16:creationId xmlns:a16="http://schemas.microsoft.com/office/drawing/2014/main" id="{22213A8C-37B9-EDFC-C908-DB2395E5148A}"/>
              </a:ext>
            </a:extLst>
          </xdr:cNvPr>
          <xdr:cNvGraphicFramePr>
            <a:graphicFrameLocks/>
          </xdr:cNvGraphicFramePr>
        </xdr:nvGraphicFramePr>
        <xdr:xfrm>
          <a:off x="6965949" y="3159125"/>
          <a:ext cx="3053143" cy="433396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57.xml><?xml version="1.0" encoding="utf-8"?>
<xdr:wsDr xmlns:xdr="http://schemas.openxmlformats.org/drawingml/2006/spreadsheetDrawing" xmlns:a="http://schemas.openxmlformats.org/drawingml/2006/main">
  <xdr:twoCellAnchor>
    <xdr:from>
      <xdr:col>7</xdr:col>
      <xdr:colOff>596900</xdr:colOff>
      <xdr:row>5</xdr:row>
      <xdr:rowOff>0</xdr:rowOff>
    </xdr:from>
    <xdr:to>
      <xdr:col>17</xdr:col>
      <xdr:colOff>76200</xdr:colOff>
      <xdr:row>22</xdr:row>
      <xdr:rowOff>114300</xdr:rowOff>
    </xdr:to>
    <xdr:graphicFrame macro="">
      <xdr:nvGraphicFramePr>
        <xdr:cNvPr id="18" name="Chart 17">
          <a:extLst>
            <a:ext uri="{FF2B5EF4-FFF2-40B4-BE49-F238E27FC236}">
              <a16:creationId xmlns:a16="http://schemas.microsoft.com/office/drawing/2014/main" id="{B466EA39-1AA0-47F7-878B-8749D483D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0.36576</cdr:x>
      <cdr:y>0.03794</cdr:y>
    </cdr:from>
    <cdr:to>
      <cdr:x>0.71388</cdr:x>
      <cdr:y>0.81791</cdr:y>
    </cdr:to>
    <cdr:sp macro="" textlink="">
      <cdr:nvSpPr>
        <cdr:cNvPr id="3" name="Rectangle 2">
          <a:extLst xmlns:a="http://schemas.openxmlformats.org/drawingml/2006/main">
            <a:ext uri="{FF2B5EF4-FFF2-40B4-BE49-F238E27FC236}">
              <a16:creationId xmlns:a16="http://schemas.microsoft.com/office/drawing/2014/main" id="{76E197E4-CDA4-4D4B-00F3-9DD7FD1B57E1}"/>
            </a:ext>
          </a:extLst>
        </cdr:cNvPr>
        <cdr:cNvSpPr/>
      </cdr:nvSpPr>
      <cdr:spPr>
        <a:xfrm xmlns:a="http://schemas.openxmlformats.org/drawingml/2006/main">
          <a:off x="2038060" y="121063"/>
          <a:ext cx="1939769" cy="2488788"/>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0</xdr:colOff>
      <xdr:row>5</xdr:row>
      <xdr:rowOff>3174</xdr:rowOff>
    </xdr:from>
    <xdr:to>
      <xdr:col>17</xdr:col>
      <xdr:colOff>76200</xdr:colOff>
      <xdr:row>22</xdr:row>
      <xdr:rowOff>114300</xdr:rowOff>
    </xdr:to>
    <xdr:graphicFrame macro="">
      <xdr:nvGraphicFramePr>
        <xdr:cNvPr id="18" name="Chart 17">
          <a:extLst>
            <a:ext uri="{FF2B5EF4-FFF2-40B4-BE49-F238E27FC236}">
              <a16:creationId xmlns:a16="http://schemas.microsoft.com/office/drawing/2014/main" id="{94AE94C6-D4CF-4718-B613-035200679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4</xdr:row>
      <xdr:rowOff>107793</xdr:rowOff>
    </xdr:from>
    <xdr:to>
      <xdr:col>17</xdr:col>
      <xdr:colOff>286073</xdr:colOff>
      <xdr:row>22</xdr:row>
      <xdr:rowOff>38100</xdr:rowOff>
    </xdr:to>
    <xdr:grpSp>
      <xdr:nvGrpSpPr>
        <xdr:cNvPr id="21" name="Group 20">
          <a:extLst>
            <a:ext uri="{FF2B5EF4-FFF2-40B4-BE49-F238E27FC236}">
              <a16:creationId xmlns:a16="http://schemas.microsoft.com/office/drawing/2014/main" id="{F8BBE425-109B-452B-8ED0-0A457F8CFFEB}"/>
            </a:ext>
          </a:extLst>
        </xdr:cNvPr>
        <xdr:cNvGrpSpPr/>
      </xdr:nvGrpSpPr>
      <xdr:grpSpPr>
        <a:xfrm>
          <a:off x="6045200" y="1060293"/>
          <a:ext cx="5772473" cy="3245007"/>
          <a:chOff x="9601202" y="3997326"/>
          <a:chExt cx="5800723" cy="3251271"/>
        </a:xfrm>
      </xdr:grpSpPr>
      <xdr:graphicFrame macro="">
        <xdr:nvGraphicFramePr>
          <xdr:cNvPr id="22" name="Chart 21">
            <a:extLst>
              <a:ext uri="{FF2B5EF4-FFF2-40B4-BE49-F238E27FC236}">
                <a16:creationId xmlns:a16="http://schemas.microsoft.com/office/drawing/2014/main" id="{4940F99B-5F9C-F22B-001B-5BF28EFD895F}"/>
              </a:ext>
            </a:extLst>
          </xdr:cNvPr>
          <xdr:cNvGraphicFramePr>
            <a:graphicFrameLocks/>
          </xdr:cNvGraphicFramePr>
        </xdr:nvGraphicFramePr>
        <xdr:xfrm>
          <a:off x="9601202" y="4007172"/>
          <a:ext cx="5800723" cy="32414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3" name="Chart 22">
            <a:extLst>
              <a:ext uri="{FF2B5EF4-FFF2-40B4-BE49-F238E27FC236}">
                <a16:creationId xmlns:a16="http://schemas.microsoft.com/office/drawing/2014/main" id="{062A3C1A-7715-35F0-F4B8-52276AD3C3D5}"/>
              </a:ext>
            </a:extLst>
          </xdr:cNvPr>
          <xdr:cNvGraphicFramePr>
            <a:graphicFrameLocks/>
          </xdr:cNvGraphicFramePr>
        </xdr:nvGraphicFramePr>
        <xdr:xfrm>
          <a:off x="12644975" y="3997326"/>
          <a:ext cx="2546050" cy="306669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60.xml><?xml version="1.0" encoding="utf-8"?>
<c:userShapes xmlns:c="http://schemas.openxmlformats.org/drawingml/2006/chart">
  <cdr:relSizeAnchor xmlns:cdr="http://schemas.openxmlformats.org/drawingml/2006/chartDrawing">
    <cdr:from>
      <cdr:x>0.36746</cdr:x>
      <cdr:y>0.04171</cdr:y>
    </cdr:from>
    <cdr:to>
      <cdr:x>0.71558</cdr:x>
      <cdr:y>0.81566</cdr:y>
    </cdr:to>
    <cdr:sp macro="" textlink="">
      <cdr:nvSpPr>
        <cdr:cNvPr id="2" name="Rectangle 1">
          <a:extLst xmlns:a="http://schemas.openxmlformats.org/drawingml/2006/main">
            <a:ext uri="{FF2B5EF4-FFF2-40B4-BE49-F238E27FC236}">
              <a16:creationId xmlns:a16="http://schemas.microsoft.com/office/drawing/2014/main" id="{46EB1938-B449-1220-4A63-FDB812F098B8}"/>
            </a:ext>
          </a:extLst>
        </cdr:cNvPr>
        <cdr:cNvSpPr/>
      </cdr:nvSpPr>
      <cdr:spPr>
        <a:xfrm xmlns:a="http://schemas.openxmlformats.org/drawingml/2006/main">
          <a:off x="2142035" y="138654"/>
          <a:ext cx="2029295" cy="2572798"/>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61.xml><?xml version="1.0" encoding="utf-8"?>
<xdr:wsDr xmlns:xdr="http://schemas.openxmlformats.org/drawingml/2006/spreadsheetDrawing" xmlns:a="http://schemas.openxmlformats.org/drawingml/2006/main">
  <xdr:twoCellAnchor>
    <xdr:from>
      <xdr:col>7</xdr:col>
      <xdr:colOff>0</xdr:colOff>
      <xdr:row>5</xdr:row>
      <xdr:rowOff>1</xdr:rowOff>
    </xdr:from>
    <xdr:to>
      <xdr:col>16</xdr:col>
      <xdr:colOff>76200</xdr:colOff>
      <xdr:row>22</xdr:row>
      <xdr:rowOff>123826</xdr:rowOff>
    </xdr:to>
    <xdr:graphicFrame macro="">
      <xdr:nvGraphicFramePr>
        <xdr:cNvPr id="18" name="Chart 17">
          <a:extLst>
            <a:ext uri="{FF2B5EF4-FFF2-40B4-BE49-F238E27FC236}">
              <a16:creationId xmlns:a16="http://schemas.microsoft.com/office/drawing/2014/main" id="{C905509C-57B8-4A36-930D-199B1792A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5</xdr:row>
      <xdr:rowOff>0</xdr:rowOff>
    </xdr:from>
    <xdr:to>
      <xdr:col>16</xdr:col>
      <xdr:colOff>76200</xdr:colOff>
      <xdr:row>22</xdr:row>
      <xdr:rowOff>114300</xdr:rowOff>
    </xdr:to>
    <xdr:graphicFrame macro="">
      <xdr:nvGraphicFramePr>
        <xdr:cNvPr id="18" name="Chart 17">
          <a:extLst>
            <a:ext uri="{FF2B5EF4-FFF2-40B4-BE49-F238E27FC236}">
              <a16:creationId xmlns:a16="http://schemas.microsoft.com/office/drawing/2014/main" id="{6FCFB478-4C39-42AF-8B2E-3C91A8D61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596900</xdr:colOff>
      <xdr:row>5</xdr:row>
      <xdr:rowOff>0</xdr:rowOff>
    </xdr:from>
    <xdr:to>
      <xdr:col>17</xdr:col>
      <xdr:colOff>76200</xdr:colOff>
      <xdr:row>22</xdr:row>
      <xdr:rowOff>101600</xdr:rowOff>
    </xdr:to>
    <xdr:graphicFrame macro="">
      <xdr:nvGraphicFramePr>
        <xdr:cNvPr id="18" name="Chart 17">
          <a:extLst>
            <a:ext uri="{FF2B5EF4-FFF2-40B4-BE49-F238E27FC236}">
              <a16:creationId xmlns:a16="http://schemas.microsoft.com/office/drawing/2014/main" id="{9B996DCF-54B5-4C74-99A1-A73AC4745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5</xdr:row>
      <xdr:rowOff>3175</xdr:rowOff>
    </xdr:from>
    <xdr:to>
      <xdr:col>17</xdr:col>
      <xdr:colOff>76200</xdr:colOff>
      <xdr:row>22</xdr:row>
      <xdr:rowOff>123826</xdr:rowOff>
    </xdr:to>
    <xdr:graphicFrame macro="">
      <xdr:nvGraphicFramePr>
        <xdr:cNvPr id="18" name="Chart 17">
          <a:extLst>
            <a:ext uri="{FF2B5EF4-FFF2-40B4-BE49-F238E27FC236}">
              <a16:creationId xmlns:a16="http://schemas.microsoft.com/office/drawing/2014/main" id="{2BC72C45-AE03-4D2A-8DA9-4DD8BFDCF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5</xdr:row>
      <xdr:rowOff>3174</xdr:rowOff>
    </xdr:from>
    <xdr:to>
      <xdr:col>17</xdr:col>
      <xdr:colOff>76200</xdr:colOff>
      <xdr:row>22</xdr:row>
      <xdr:rowOff>114300</xdr:rowOff>
    </xdr:to>
    <xdr:graphicFrame macro="">
      <xdr:nvGraphicFramePr>
        <xdr:cNvPr id="18" name="Chart 17">
          <a:extLst>
            <a:ext uri="{FF2B5EF4-FFF2-40B4-BE49-F238E27FC236}">
              <a16:creationId xmlns:a16="http://schemas.microsoft.com/office/drawing/2014/main" id="{EA4C2A31-3290-4BFA-88CC-80C56B8E7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7</xdr:col>
      <xdr:colOff>609599</xdr:colOff>
      <xdr:row>5</xdr:row>
      <xdr:rowOff>0</xdr:rowOff>
    </xdr:from>
    <xdr:to>
      <xdr:col>17</xdr:col>
      <xdr:colOff>76200</xdr:colOff>
      <xdr:row>22</xdr:row>
      <xdr:rowOff>104775</xdr:rowOff>
    </xdr:to>
    <xdr:graphicFrame macro="">
      <xdr:nvGraphicFramePr>
        <xdr:cNvPr id="18" name="Chart 17">
          <a:extLst>
            <a:ext uri="{FF2B5EF4-FFF2-40B4-BE49-F238E27FC236}">
              <a16:creationId xmlns:a16="http://schemas.microsoft.com/office/drawing/2014/main" id="{B072D721-82C7-4F9A-AFC1-712ECEBD6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8</xdr:col>
      <xdr:colOff>0</xdr:colOff>
      <xdr:row>5</xdr:row>
      <xdr:rowOff>3174</xdr:rowOff>
    </xdr:from>
    <xdr:to>
      <xdr:col>17</xdr:col>
      <xdr:colOff>82550</xdr:colOff>
      <xdr:row>22</xdr:row>
      <xdr:rowOff>114300</xdr:rowOff>
    </xdr:to>
    <xdr:graphicFrame macro="">
      <xdr:nvGraphicFramePr>
        <xdr:cNvPr id="18" name="Chart 17">
          <a:extLst>
            <a:ext uri="{FF2B5EF4-FFF2-40B4-BE49-F238E27FC236}">
              <a16:creationId xmlns:a16="http://schemas.microsoft.com/office/drawing/2014/main" id="{805DC8F7-7FD1-42F2-B874-80F943FCF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0.59852</cdr:x>
      <cdr:y>0.04171</cdr:y>
    </cdr:from>
    <cdr:to>
      <cdr:x>0.8303</cdr:x>
      <cdr:y>0.81668</cdr:y>
    </cdr:to>
    <cdr:sp macro="" textlink="">
      <cdr:nvSpPr>
        <cdr:cNvPr id="2" name="Rectangle 1">
          <a:extLst xmlns:a="http://schemas.openxmlformats.org/drawingml/2006/main">
            <a:ext uri="{FF2B5EF4-FFF2-40B4-BE49-F238E27FC236}">
              <a16:creationId xmlns:a16="http://schemas.microsoft.com/office/drawing/2014/main" id="{7E4A45D6-13E9-FBF1-3655-E5A33557EB24}"/>
            </a:ext>
          </a:extLst>
        </cdr:cNvPr>
        <cdr:cNvSpPr/>
      </cdr:nvSpPr>
      <cdr:spPr>
        <a:xfrm xmlns:a="http://schemas.openxmlformats.org/drawingml/2006/main">
          <a:off x="3336925" y="136525"/>
          <a:ext cx="1292225" cy="2536826"/>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69.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22</xdr:row>
      <xdr:rowOff>123825</xdr:rowOff>
    </xdr:to>
    <xdr:graphicFrame macro="">
      <xdr:nvGraphicFramePr>
        <xdr:cNvPr id="18" name="Chart 17">
          <a:extLst>
            <a:ext uri="{FF2B5EF4-FFF2-40B4-BE49-F238E27FC236}">
              <a16:creationId xmlns:a16="http://schemas.microsoft.com/office/drawing/2014/main" id="{505BB96C-5AC4-4039-8AE1-2A4D8CF4F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542925</xdr:colOff>
      <xdr:row>5</xdr:row>
      <xdr:rowOff>57150</xdr:rowOff>
    </xdr:from>
    <xdr:to>
      <xdr:col>17</xdr:col>
      <xdr:colOff>206375</xdr:colOff>
      <xdr:row>23</xdr:row>
      <xdr:rowOff>19051</xdr:rowOff>
    </xdr:to>
    <xdr:grpSp>
      <xdr:nvGrpSpPr>
        <xdr:cNvPr id="18" name="Group 17">
          <a:extLst>
            <a:ext uri="{FF2B5EF4-FFF2-40B4-BE49-F238E27FC236}">
              <a16:creationId xmlns:a16="http://schemas.microsoft.com/office/drawing/2014/main" id="{860ED186-549B-46AF-AEA8-41199E14ACD9}"/>
            </a:ext>
          </a:extLst>
        </xdr:cNvPr>
        <xdr:cNvGrpSpPr/>
      </xdr:nvGrpSpPr>
      <xdr:grpSpPr>
        <a:xfrm>
          <a:off x="5965825" y="1028700"/>
          <a:ext cx="5759450" cy="3276601"/>
          <a:chOff x="9601200" y="9185105"/>
          <a:chExt cx="5791200" cy="3276949"/>
        </a:xfrm>
      </xdr:grpSpPr>
      <xdr:graphicFrame macro="">
        <xdr:nvGraphicFramePr>
          <xdr:cNvPr id="19" name="Chart 18">
            <a:extLst>
              <a:ext uri="{FF2B5EF4-FFF2-40B4-BE49-F238E27FC236}">
                <a16:creationId xmlns:a16="http://schemas.microsoft.com/office/drawing/2014/main" id="{8EE44BEB-C250-00C0-EB9E-15810593BC17}"/>
              </a:ext>
            </a:extLst>
          </xdr:cNvPr>
          <xdr:cNvGraphicFramePr>
            <a:graphicFrameLocks/>
          </xdr:cNvGraphicFramePr>
        </xdr:nvGraphicFramePr>
        <xdr:xfrm>
          <a:off x="9601200" y="9194801"/>
          <a:ext cx="5791200" cy="326725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0" name="Chart 19">
            <a:extLst>
              <a:ext uri="{FF2B5EF4-FFF2-40B4-BE49-F238E27FC236}">
                <a16:creationId xmlns:a16="http://schemas.microsoft.com/office/drawing/2014/main" id="{7D5CACCC-078E-BF76-39F8-6DCA562049A0}"/>
              </a:ext>
            </a:extLst>
          </xdr:cNvPr>
          <xdr:cNvGraphicFramePr>
            <a:graphicFrameLocks/>
          </xdr:cNvGraphicFramePr>
        </xdr:nvGraphicFramePr>
        <xdr:xfrm>
          <a:off x="12705793" y="9185105"/>
          <a:ext cx="2555715" cy="305396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70.xml><?xml version="1.0" encoding="utf-8"?>
<c:userShapes xmlns:c="http://schemas.openxmlformats.org/drawingml/2006/chart">
  <cdr:relSizeAnchor xmlns:cdr="http://schemas.openxmlformats.org/drawingml/2006/chartDrawing">
    <cdr:from>
      <cdr:x>0.58589</cdr:x>
      <cdr:y>0.04462</cdr:y>
    </cdr:from>
    <cdr:to>
      <cdr:x>0.81741</cdr:x>
      <cdr:y>0.81959</cdr:y>
    </cdr:to>
    <cdr:sp macro="" textlink="">
      <cdr:nvSpPr>
        <cdr:cNvPr id="2" name="Rectangle 1">
          <a:extLst xmlns:a="http://schemas.openxmlformats.org/drawingml/2006/main">
            <a:ext uri="{FF2B5EF4-FFF2-40B4-BE49-F238E27FC236}">
              <a16:creationId xmlns:a16="http://schemas.microsoft.com/office/drawing/2014/main" id="{7D1020E1-A490-3057-8B74-E3AF10D1B833}"/>
            </a:ext>
          </a:extLst>
        </cdr:cNvPr>
        <cdr:cNvSpPr/>
      </cdr:nvSpPr>
      <cdr:spPr>
        <a:xfrm xmlns:a="http://schemas.openxmlformats.org/drawingml/2006/main">
          <a:off x="3270250" y="146050"/>
          <a:ext cx="1292243" cy="2536807"/>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71.xml><?xml version="1.0" encoding="utf-8"?>
<xdr:wsDr xmlns:xdr="http://schemas.openxmlformats.org/drawingml/2006/spreadsheetDrawing" xmlns:a="http://schemas.openxmlformats.org/drawingml/2006/main">
  <xdr:twoCellAnchor>
    <xdr:from>
      <xdr:col>7</xdr:col>
      <xdr:colOff>609599</xdr:colOff>
      <xdr:row>5</xdr:row>
      <xdr:rowOff>0</xdr:rowOff>
    </xdr:from>
    <xdr:to>
      <xdr:col>17</xdr:col>
      <xdr:colOff>66675</xdr:colOff>
      <xdr:row>19</xdr:row>
      <xdr:rowOff>101600</xdr:rowOff>
    </xdr:to>
    <xdr:graphicFrame macro="">
      <xdr:nvGraphicFramePr>
        <xdr:cNvPr id="18" name="Chart 17">
          <a:extLst>
            <a:ext uri="{FF2B5EF4-FFF2-40B4-BE49-F238E27FC236}">
              <a16:creationId xmlns:a16="http://schemas.microsoft.com/office/drawing/2014/main" id="{994F32F0-1225-4395-89F2-EC1979C26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82550</xdr:colOff>
      <xdr:row>18</xdr:row>
      <xdr:rowOff>95250</xdr:rowOff>
    </xdr:to>
    <xdr:graphicFrame macro="">
      <xdr:nvGraphicFramePr>
        <xdr:cNvPr id="2" name="Chart 1">
          <a:extLst>
            <a:ext uri="{FF2B5EF4-FFF2-40B4-BE49-F238E27FC236}">
              <a16:creationId xmlns:a16="http://schemas.microsoft.com/office/drawing/2014/main" id="{0124479D-86F1-4DA9-81DF-B3345F9C6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82550</xdr:colOff>
      <xdr:row>19</xdr:row>
      <xdr:rowOff>95250</xdr:rowOff>
    </xdr:to>
    <xdr:graphicFrame macro="">
      <xdr:nvGraphicFramePr>
        <xdr:cNvPr id="2" name="Chart 1">
          <a:extLst>
            <a:ext uri="{FF2B5EF4-FFF2-40B4-BE49-F238E27FC236}">
              <a16:creationId xmlns:a16="http://schemas.microsoft.com/office/drawing/2014/main" id="{C0740B30-5376-4636-A3A1-7648CE906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22</xdr:row>
      <xdr:rowOff>114300</xdr:rowOff>
    </xdr:to>
    <xdr:graphicFrame macro="">
      <xdr:nvGraphicFramePr>
        <xdr:cNvPr id="2" name="Chart 1">
          <a:extLst>
            <a:ext uri="{FF2B5EF4-FFF2-40B4-BE49-F238E27FC236}">
              <a16:creationId xmlns:a16="http://schemas.microsoft.com/office/drawing/2014/main" id="{4393A904-C03E-4C84-8ED1-A45FB1AA5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22</xdr:row>
      <xdr:rowOff>114300</xdr:rowOff>
    </xdr:to>
    <xdr:graphicFrame macro="">
      <xdr:nvGraphicFramePr>
        <xdr:cNvPr id="2" name="Chart 1">
          <a:extLst>
            <a:ext uri="{FF2B5EF4-FFF2-40B4-BE49-F238E27FC236}">
              <a16:creationId xmlns:a16="http://schemas.microsoft.com/office/drawing/2014/main" id="{59815340-4436-4384-BB5F-B5CD0BBF4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8</xdr:col>
      <xdr:colOff>0</xdr:colOff>
      <xdr:row>5</xdr:row>
      <xdr:rowOff>1</xdr:rowOff>
    </xdr:from>
    <xdr:to>
      <xdr:col>17</xdr:col>
      <xdr:colOff>76200</xdr:colOff>
      <xdr:row>22</xdr:row>
      <xdr:rowOff>123826</xdr:rowOff>
    </xdr:to>
    <xdr:graphicFrame macro="">
      <xdr:nvGraphicFramePr>
        <xdr:cNvPr id="18" name="Chart 17">
          <a:extLst>
            <a:ext uri="{FF2B5EF4-FFF2-40B4-BE49-F238E27FC236}">
              <a16:creationId xmlns:a16="http://schemas.microsoft.com/office/drawing/2014/main" id="{0AFA54BC-0863-4600-A027-70287C48B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22</xdr:row>
      <xdr:rowOff>114300</xdr:rowOff>
    </xdr:to>
    <xdr:graphicFrame macro="">
      <xdr:nvGraphicFramePr>
        <xdr:cNvPr id="18" name="Chart 17">
          <a:extLst>
            <a:ext uri="{FF2B5EF4-FFF2-40B4-BE49-F238E27FC236}">
              <a16:creationId xmlns:a16="http://schemas.microsoft.com/office/drawing/2014/main" id="{A508A7F1-7048-4C77-AF4B-55AFBD18C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1</xdr:colOff>
      <xdr:row>5</xdr:row>
      <xdr:rowOff>0</xdr:rowOff>
    </xdr:from>
    <xdr:to>
      <xdr:col>17</xdr:col>
      <xdr:colOff>76201</xdr:colOff>
      <xdr:row>22</xdr:row>
      <xdr:rowOff>114300</xdr:rowOff>
    </xdr:to>
    <xdr:graphicFrame macro="">
      <xdr:nvGraphicFramePr>
        <xdr:cNvPr id="2" name="Chart 1">
          <a:extLst>
            <a:ext uri="{FF2B5EF4-FFF2-40B4-BE49-F238E27FC236}">
              <a16:creationId xmlns:a16="http://schemas.microsoft.com/office/drawing/2014/main" id="{B3AE2118-63C4-4EA2-B887-0E0C41D31B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8</xdr:col>
      <xdr:colOff>9526</xdr:colOff>
      <xdr:row>5</xdr:row>
      <xdr:rowOff>0</xdr:rowOff>
    </xdr:from>
    <xdr:to>
      <xdr:col>17</xdr:col>
      <xdr:colOff>85725</xdr:colOff>
      <xdr:row>22</xdr:row>
      <xdr:rowOff>114300</xdr:rowOff>
    </xdr:to>
    <xdr:graphicFrame macro="">
      <xdr:nvGraphicFramePr>
        <xdr:cNvPr id="18" name="Chart 17">
          <a:extLst>
            <a:ext uri="{FF2B5EF4-FFF2-40B4-BE49-F238E27FC236}">
              <a16:creationId xmlns:a16="http://schemas.microsoft.com/office/drawing/2014/main" id="{E30531FC-DD33-44DB-9254-27B7BBDDD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609599</xdr:colOff>
      <xdr:row>5</xdr:row>
      <xdr:rowOff>0</xdr:rowOff>
    </xdr:from>
    <xdr:to>
      <xdr:col>17</xdr:col>
      <xdr:colOff>238124</xdr:colOff>
      <xdr:row>22</xdr:row>
      <xdr:rowOff>133350</xdr:rowOff>
    </xdr:to>
    <xdr:graphicFrame macro="">
      <xdr:nvGraphicFramePr>
        <xdr:cNvPr id="20" name="Chart 19">
          <a:extLst>
            <a:ext uri="{FF2B5EF4-FFF2-40B4-BE49-F238E27FC236}">
              <a16:creationId xmlns:a16="http://schemas.microsoft.com/office/drawing/2014/main" id="{62116AFD-0360-44A3-9A66-C1CA00DA1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8</xdr:col>
      <xdr:colOff>0</xdr:colOff>
      <xdr:row>6</xdr:row>
      <xdr:rowOff>0</xdr:rowOff>
    </xdr:from>
    <xdr:to>
      <xdr:col>17</xdr:col>
      <xdr:colOff>120650</xdr:colOff>
      <xdr:row>23</xdr:row>
      <xdr:rowOff>104775</xdr:rowOff>
    </xdr:to>
    <xdr:graphicFrame macro="">
      <xdr:nvGraphicFramePr>
        <xdr:cNvPr id="18" name="Chart 17">
          <a:extLst>
            <a:ext uri="{FF2B5EF4-FFF2-40B4-BE49-F238E27FC236}">
              <a16:creationId xmlns:a16="http://schemas.microsoft.com/office/drawing/2014/main" id="{B83E4264-F5AB-47DD-8125-90682FB0D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8</xdr:col>
      <xdr:colOff>0</xdr:colOff>
      <xdr:row>5</xdr:row>
      <xdr:rowOff>1</xdr:rowOff>
    </xdr:from>
    <xdr:to>
      <xdr:col>17</xdr:col>
      <xdr:colOff>76200</xdr:colOff>
      <xdr:row>22</xdr:row>
      <xdr:rowOff>101601</xdr:rowOff>
    </xdr:to>
    <xdr:graphicFrame macro="">
      <xdr:nvGraphicFramePr>
        <xdr:cNvPr id="18" name="Chart 17">
          <a:extLst>
            <a:ext uri="{FF2B5EF4-FFF2-40B4-BE49-F238E27FC236}">
              <a16:creationId xmlns:a16="http://schemas.microsoft.com/office/drawing/2014/main" id="{E07E9F04-10BF-41B3-822F-A664A3287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8</xdr:col>
      <xdr:colOff>0</xdr:colOff>
      <xdr:row>5</xdr:row>
      <xdr:rowOff>1</xdr:rowOff>
    </xdr:from>
    <xdr:to>
      <xdr:col>17</xdr:col>
      <xdr:colOff>82550</xdr:colOff>
      <xdr:row>22</xdr:row>
      <xdr:rowOff>123826</xdr:rowOff>
    </xdr:to>
    <xdr:graphicFrame macro="">
      <xdr:nvGraphicFramePr>
        <xdr:cNvPr id="2" name="Chart 1">
          <a:extLst>
            <a:ext uri="{FF2B5EF4-FFF2-40B4-BE49-F238E27FC236}">
              <a16:creationId xmlns:a16="http://schemas.microsoft.com/office/drawing/2014/main" id="{0E7FD7DE-2736-423F-B717-0CA166C2E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0.5941</cdr:x>
      <cdr:y>0.04231</cdr:y>
    </cdr:from>
    <cdr:to>
      <cdr:x>0.83163</cdr:x>
      <cdr:y>0.82404</cdr:y>
    </cdr:to>
    <cdr:sp macro="" textlink="">
      <cdr:nvSpPr>
        <cdr:cNvPr id="2" name="Rectangle 1">
          <a:extLst xmlns:a="http://schemas.openxmlformats.org/drawingml/2006/main">
            <a:ext uri="{FF2B5EF4-FFF2-40B4-BE49-F238E27FC236}">
              <a16:creationId xmlns:a16="http://schemas.microsoft.com/office/drawing/2014/main" id="{7E4A45D6-13E9-FBF1-3655-E5A33557EB24}"/>
            </a:ext>
          </a:extLst>
        </cdr:cNvPr>
        <cdr:cNvSpPr/>
      </cdr:nvSpPr>
      <cdr:spPr>
        <a:xfrm xmlns:a="http://schemas.openxmlformats.org/drawingml/2006/main">
          <a:off x="3327400" y="139701"/>
          <a:ext cx="1330325" cy="2581275"/>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84.xml><?xml version="1.0" encoding="utf-8"?>
<xdr:wsDr xmlns:xdr="http://schemas.openxmlformats.org/drawingml/2006/spreadsheetDrawing" xmlns:a="http://schemas.openxmlformats.org/drawingml/2006/main">
  <xdr:twoCellAnchor>
    <xdr:from>
      <xdr:col>8</xdr:col>
      <xdr:colOff>0</xdr:colOff>
      <xdr:row>5</xdr:row>
      <xdr:rowOff>1</xdr:rowOff>
    </xdr:from>
    <xdr:to>
      <xdr:col>17</xdr:col>
      <xdr:colOff>82550</xdr:colOff>
      <xdr:row>18</xdr:row>
      <xdr:rowOff>38101</xdr:rowOff>
    </xdr:to>
    <xdr:graphicFrame macro="">
      <xdr:nvGraphicFramePr>
        <xdr:cNvPr id="2" name="Chart 1">
          <a:extLst>
            <a:ext uri="{FF2B5EF4-FFF2-40B4-BE49-F238E27FC236}">
              <a16:creationId xmlns:a16="http://schemas.microsoft.com/office/drawing/2014/main" id="{1A50945E-ABB9-4A31-ADFF-71F478890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63500</xdr:colOff>
      <xdr:row>22</xdr:row>
      <xdr:rowOff>114300</xdr:rowOff>
    </xdr:to>
    <xdr:graphicFrame macro="">
      <xdr:nvGraphicFramePr>
        <xdr:cNvPr id="2" name="Chart 1">
          <a:extLst>
            <a:ext uri="{FF2B5EF4-FFF2-40B4-BE49-F238E27FC236}">
              <a16:creationId xmlns:a16="http://schemas.microsoft.com/office/drawing/2014/main" id="{45D23784-7116-496E-A79A-7DCD902D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21</xdr:row>
      <xdr:rowOff>104775</xdr:rowOff>
    </xdr:to>
    <xdr:graphicFrame macro="">
      <xdr:nvGraphicFramePr>
        <xdr:cNvPr id="2" name="Chart 1">
          <a:extLst>
            <a:ext uri="{FF2B5EF4-FFF2-40B4-BE49-F238E27FC236}">
              <a16:creationId xmlns:a16="http://schemas.microsoft.com/office/drawing/2014/main" id="{4F993C49-881E-4699-B21A-6D7712673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8</xdr:col>
      <xdr:colOff>0</xdr:colOff>
      <xdr:row>10</xdr:row>
      <xdr:rowOff>0</xdr:rowOff>
    </xdr:from>
    <xdr:to>
      <xdr:col>17</xdr:col>
      <xdr:colOff>76200</xdr:colOff>
      <xdr:row>27</xdr:row>
      <xdr:rowOff>114300</xdr:rowOff>
    </xdr:to>
    <xdr:graphicFrame macro="">
      <xdr:nvGraphicFramePr>
        <xdr:cNvPr id="2" name="Chart 1">
          <a:extLst>
            <a:ext uri="{FF2B5EF4-FFF2-40B4-BE49-F238E27FC236}">
              <a16:creationId xmlns:a16="http://schemas.microsoft.com/office/drawing/2014/main" id="{CD164D79-4A11-4482-860B-0D33EFEEB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22</xdr:row>
      <xdr:rowOff>114300</xdr:rowOff>
    </xdr:to>
    <xdr:graphicFrame macro="">
      <xdr:nvGraphicFramePr>
        <xdr:cNvPr id="2" name="Chart 1">
          <a:extLst>
            <a:ext uri="{FF2B5EF4-FFF2-40B4-BE49-F238E27FC236}">
              <a16:creationId xmlns:a16="http://schemas.microsoft.com/office/drawing/2014/main" id="{45A69F18-FBC0-46F2-846E-A3A72A075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0.59843</cdr:x>
      <cdr:y>0.04331</cdr:y>
    </cdr:from>
    <cdr:to>
      <cdr:x>0.83031</cdr:x>
      <cdr:y>0.82385</cdr:y>
    </cdr:to>
    <cdr:sp macro="" textlink="">
      <cdr:nvSpPr>
        <cdr:cNvPr id="2" name="Rectangle 1">
          <a:extLst xmlns:a="http://schemas.openxmlformats.org/drawingml/2006/main">
            <a:ext uri="{FF2B5EF4-FFF2-40B4-BE49-F238E27FC236}">
              <a16:creationId xmlns:a16="http://schemas.microsoft.com/office/drawing/2014/main" id="{5E39B226-F040-05D3-2502-9F3CA214F171}"/>
            </a:ext>
          </a:extLst>
        </cdr:cNvPr>
        <cdr:cNvSpPr/>
      </cdr:nvSpPr>
      <cdr:spPr>
        <a:xfrm xmlns:a="http://schemas.openxmlformats.org/drawingml/2006/main">
          <a:off x="3328826" y="139701"/>
          <a:ext cx="1289857" cy="2517875"/>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76197</xdr:colOff>
      <xdr:row>4</xdr:row>
      <xdr:rowOff>161925</xdr:rowOff>
    </xdr:from>
    <xdr:to>
      <xdr:col>19</xdr:col>
      <xdr:colOff>257174</xdr:colOff>
      <xdr:row>22</xdr:row>
      <xdr:rowOff>101600</xdr:rowOff>
    </xdr:to>
    <xdr:graphicFrame macro="">
      <xdr:nvGraphicFramePr>
        <xdr:cNvPr id="19" name="Chart 18">
          <a:extLst>
            <a:ext uri="{FF2B5EF4-FFF2-40B4-BE49-F238E27FC236}">
              <a16:creationId xmlns:a16="http://schemas.microsoft.com/office/drawing/2014/main" id="{DDDAB46B-F18C-4EE4-99EA-E55B1BDF3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8</xdr:col>
      <xdr:colOff>0</xdr:colOff>
      <xdr:row>5</xdr:row>
      <xdr:rowOff>1</xdr:rowOff>
    </xdr:from>
    <xdr:to>
      <xdr:col>17</xdr:col>
      <xdr:colOff>76200</xdr:colOff>
      <xdr:row>19</xdr:row>
      <xdr:rowOff>114301</xdr:rowOff>
    </xdr:to>
    <xdr:graphicFrame macro="">
      <xdr:nvGraphicFramePr>
        <xdr:cNvPr id="18" name="Chart 17">
          <a:extLst>
            <a:ext uri="{FF2B5EF4-FFF2-40B4-BE49-F238E27FC236}">
              <a16:creationId xmlns:a16="http://schemas.microsoft.com/office/drawing/2014/main" id="{84B22B30-FBB6-4EB2-91FD-05DFF76DF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133350</xdr:colOff>
      <xdr:row>23</xdr:row>
      <xdr:rowOff>66675</xdr:rowOff>
    </xdr:to>
    <xdr:graphicFrame macro="">
      <xdr:nvGraphicFramePr>
        <xdr:cNvPr id="18" name="Chart 17">
          <a:extLst>
            <a:ext uri="{FF2B5EF4-FFF2-40B4-BE49-F238E27FC236}">
              <a16:creationId xmlns:a16="http://schemas.microsoft.com/office/drawing/2014/main" id="{4194C958-7B9A-41A0-BB91-8B52F8662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21</xdr:row>
      <xdr:rowOff>114300</xdr:rowOff>
    </xdr:to>
    <xdr:graphicFrame macro="">
      <xdr:nvGraphicFramePr>
        <xdr:cNvPr id="18" name="Chart 17">
          <a:extLst>
            <a:ext uri="{FF2B5EF4-FFF2-40B4-BE49-F238E27FC236}">
              <a16:creationId xmlns:a16="http://schemas.microsoft.com/office/drawing/2014/main" id="{A2D27AA2-123A-45C8-A40B-9B44C1FE8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8</xdr:col>
      <xdr:colOff>1</xdr:colOff>
      <xdr:row>11</xdr:row>
      <xdr:rowOff>0</xdr:rowOff>
    </xdr:from>
    <xdr:to>
      <xdr:col>17</xdr:col>
      <xdr:colOff>76201</xdr:colOff>
      <xdr:row>28</xdr:row>
      <xdr:rowOff>114300</xdr:rowOff>
    </xdr:to>
    <xdr:graphicFrame macro="">
      <xdr:nvGraphicFramePr>
        <xdr:cNvPr id="18" name="Chart 17">
          <a:extLst>
            <a:ext uri="{FF2B5EF4-FFF2-40B4-BE49-F238E27FC236}">
              <a16:creationId xmlns:a16="http://schemas.microsoft.com/office/drawing/2014/main" id="{3886C86F-289A-4DFD-9697-C8DABF609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85725</xdr:colOff>
      <xdr:row>22</xdr:row>
      <xdr:rowOff>120650</xdr:rowOff>
    </xdr:to>
    <xdr:graphicFrame macro="">
      <xdr:nvGraphicFramePr>
        <xdr:cNvPr id="18" name="Chart 17">
          <a:extLst>
            <a:ext uri="{FF2B5EF4-FFF2-40B4-BE49-F238E27FC236}">
              <a16:creationId xmlns:a16="http://schemas.microsoft.com/office/drawing/2014/main" id="{E34DE5FB-57AE-4793-94F9-DBBCD5FB3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0.59562</cdr:x>
      <cdr:y>0.04203</cdr:y>
    </cdr:from>
    <cdr:to>
      <cdr:x>0.82823</cdr:x>
      <cdr:y>0.81611</cdr:y>
    </cdr:to>
    <cdr:sp macro="" textlink="">
      <cdr:nvSpPr>
        <cdr:cNvPr id="2" name="Rectangle 1">
          <a:extLst xmlns:a="http://schemas.openxmlformats.org/drawingml/2006/main">
            <a:ext uri="{FF2B5EF4-FFF2-40B4-BE49-F238E27FC236}">
              <a16:creationId xmlns:a16="http://schemas.microsoft.com/office/drawing/2014/main" id="{8E624D59-4EB6-F09E-C755-657BE5C4FE82}"/>
            </a:ext>
          </a:extLst>
        </cdr:cNvPr>
        <cdr:cNvSpPr/>
      </cdr:nvSpPr>
      <cdr:spPr>
        <a:xfrm xmlns:a="http://schemas.openxmlformats.org/drawingml/2006/main">
          <a:off x="3335889" y="139701"/>
          <a:ext cx="1302786" cy="2573232"/>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96.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85725</xdr:colOff>
      <xdr:row>22</xdr:row>
      <xdr:rowOff>123825</xdr:rowOff>
    </xdr:to>
    <xdr:graphicFrame macro="">
      <xdr:nvGraphicFramePr>
        <xdr:cNvPr id="18" name="Chart 17">
          <a:extLst>
            <a:ext uri="{FF2B5EF4-FFF2-40B4-BE49-F238E27FC236}">
              <a16:creationId xmlns:a16="http://schemas.microsoft.com/office/drawing/2014/main" id="{74B63F33-D99A-4960-876E-511F79AA0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0.59615</cdr:x>
      <cdr:y>0.04584</cdr:y>
    </cdr:from>
    <cdr:to>
      <cdr:x>0.82636</cdr:x>
      <cdr:y>0.82235</cdr:y>
    </cdr:to>
    <cdr:sp macro="" textlink="">
      <cdr:nvSpPr>
        <cdr:cNvPr id="3" name="Rectangle 2">
          <a:extLst xmlns:a="http://schemas.openxmlformats.org/drawingml/2006/main">
            <a:ext uri="{FF2B5EF4-FFF2-40B4-BE49-F238E27FC236}">
              <a16:creationId xmlns:a16="http://schemas.microsoft.com/office/drawing/2014/main" id="{7E4A45D6-13E9-FBF1-3655-E5A33557EB24}"/>
            </a:ext>
          </a:extLst>
        </cdr:cNvPr>
        <cdr:cNvSpPr/>
      </cdr:nvSpPr>
      <cdr:spPr>
        <a:xfrm xmlns:a="http://schemas.openxmlformats.org/drawingml/2006/main">
          <a:off x="3346428" y="152399"/>
          <a:ext cx="1292261" cy="2581275"/>
        </a:xfrm>
        <a:prstGeom xmlns:a="http://schemas.openxmlformats.org/drawingml/2006/main" prst="rect">
          <a:avLst/>
        </a:prstGeom>
        <a:solidFill xmlns:a="http://schemas.openxmlformats.org/drawingml/2006/main">
          <a:schemeClr val="bg1">
            <a:lumMod val="75000"/>
            <a:alpha val="50000"/>
          </a:schemeClr>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7200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1000"/>
            </a:spcAft>
          </a:pPr>
          <a:r>
            <a:rPr lang="en-AU" sz="900" i="0">
              <a:solidFill>
                <a:schemeClr val="tx1">
                  <a:lumMod val="85000"/>
                  <a:lumOff val="15000"/>
                </a:schemeClr>
              </a:solidFill>
              <a:effectLst/>
              <a:latin typeface="Arial" panose="020B0604020202020204" pitchFamily="34" charset="0"/>
              <a:ea typeface="Calibri" panose="020F0502020204030204" pitchFamily="34" charset="0"/>
              <a:cs typeface="Times New Roman" panose="02020603050405020304" pitchFamily="18" charset="0"/>
            </a:rPr>
            <a:t>Jurisdictional COVID lockdowns</a:t>
          </a:r>
        </a:p>
      </cdr:txBody>
    </cdr:sp>
  </cdr:relSizeAnchor>
</c:userShapes>
</file>

<file path=xl/drawings/drawing98.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76200</xdr:colOff>
      <xdr:row>21</xdr:row>
      <xdr:rowOff>95250</xdr:rowOff>
    </xdr:to>
    <xdr:graphicFrame macro="">
      <xdr:nvGraphicFramePr>
        <xdr:cNvPr id="18" name="Chart 17">
          <a:extLst>
            <a:ext uri="{FF2B5EF4-FFF2-40B4-BE49-F238E27FC236}">
              <a16:creationId xmlns:a16="http://schemas.microsoft.com/office/drawing/2014/main" id="{DC5DF5D6-7396-4C17-8AE0-78AC53041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8</xdr:col>
      <xdr:colOff>1</xdr:colOff>
      <xdr:row>5</xdr:row>
      <xdr:rowOff>1</xdr:rowOff>
    </xdr:from>
    <xdr:to>
      <xdr:col>17</xdr:col>
      <xdr:colOff>76201</xdr:colOff>
      <xdr:row>21</xdr:row>
      <xdr:rowOff>114301</xdr:rowOff>
    </xdr:to>
    <xdr:graphicFrame macro="">
      <xdr:nvGraphicFramePr>
        <xdr:cNvPr id="35" name="Chart 34">
          <a:extLst>
            <a:ext uri="{FF2B5EF4-FFF2-40B4-BE49-F238E27FC236}">
              <a16:creationId xmlns:a16="http://schemas.microsoft.com/office/drawing/2014/main" id="{6DF0B846-0C19-4AB1-BC41-D2E7BBC4C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Custom 12">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Custom 12">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Custom 12">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Custom 12">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Custom 12">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Custom 12">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ustom 1">
    <a:dk1>
      <a:sysClr val="windowText" lastClr="000000"/>
    </a:dk1>
    <a:lt1>
      <a:sysClr val="window" lastClr="FFFFFF"/>
    </a:lt1>
    <a:dk2>
      <a:srgbClr val="44546A"/>
    </a:dk2>
    <a:lt2>
      <a:srgbClr val="E7E6E6"/>
    </a:lt2>
    <a:accent1>
      <a:srgbClr val="2F3F51"/>
    </a:accent1>
    <a:accent2>
      <a:srgbClr val="89B3CE"/>
    </a:accent2>
    <a:accent3>
      <a:srgbClr val="5F9E88"/>
    </a:accent3>
    <a:accent4>
      <a:srgbClr val="E0601F"/>
    </a:accent4>
    <a:accent5>
      <a:srgbClr val="554741"/>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F42CC-D889-488A-BC8C-93ABAAE703F5}">
  <sheetPr>
    <tabColor rgb="FF2F3F51"/>
  </sheetPr>
  <dimension ref="A8:D109"/>
  <sheetViews>
    <sheetView topLeftCell="A106" workbookViewId="0">
      <selection activeCell="A109" sqref="A109"/>
    </sheetView>
  </sheetViews>
  <sheetFormatPr defaultColWidth="8.7265625" defaultRowHeight="14.5" x14ac:dyDescent="0.35"/>
  <cols>
    <col min="1" max="1" width="83.453125" style="1" customWidth="1"/>
    <col min="2" max="2" width="8.7265625" style="1"/>
    <col min="3" max="3" width="11.7265625" style="1" customWidth="1"/>
    <col min="4" max="16384" width="8.7265625" style="1"/>
  </cols>
  <sheetData>
    <row r="8" spans="1:4" x14ac:dyDescent="0.35">
      <c r="C8" s="1" t="s">
        <v>92</v>
      </c>
    </row>
    <row r="9" spans="1:4" x14ac:dyDescent="0.35">
      <c r="A9" s="2" t="s">
        <v>265</v>
      </c>
    </row>
    <row r="11" spans="1:4" x14ac:dyDescent="0.35">
      <c r="A11" s="213" t="s">
        <v>95</v>
      </c>
      <c r="B11" s="219"/>
      <c r="C11" s="219"/>
      <c r="D11" s="219"/>
    </row>
    <row r="12" spans="1:4" x14ac:dyDescent="0.35">
      <c r="A12" s="214" t="s">
        <v>276</v>
      </c>
      <c r="B12" s="219"/>
      <c r="C12" s="219"/>
      <c r="D12" s="219"/>
    </row>
    <row r="13" spans="1:4" x14ac:dyDescent="0.35">
      <c r="A13" s="214" t="s">
        <v>277</v>
      </c>
      <c r="B13" s="219"/>
      <c r="C13" s="219"/>
      <c r="D13" s="219"/>
    </row>
    <row r="14" spans="1:4" x14ac:dyDescent="0.35">
      <c r="A14" s="214" t="s">
        <v>278</v>
      </c>
      <c r="B14" s="219"/>
      <c r="C14" s="219"/>
      <c r="D14" s="219"/>
    </row>
    <row r="15" spans="1:4" x14ac:dyDescent="0.35">
      <c r="A15" s="214" t="s">
        <v>279</v>
      </c>
      <c r="B15" s="219"/>
      <c r="C15" s="219"/>
      <c r="D15" s="219"/>
    </row>
    <row r="16" spans="1:4" x14ac:dyDescent="0.35">
      <c r="A16" s="214" t="s">
        <v>96</v>
      </c>
      <c r="B16" s="219"/>
      <c r="C16" s="219"/>
      <c r="D16" s="219"/>
    </row>
    <row r="17" spans="1:4" x14ac:dyDescent="0.35">
      <c r="A17" s="214" t="s">
        <v>97</v>
      </c>
      <c r="B17" s="219"/>
      <c r="C17" s="219"/>
      <c r="D17" s="219"/>
    </row>
    <row r="18" spans="1:4" x14ac:dyDescent="0.35">
      <c r="A18" s="214" t="s">
        <v>280</v>
      </c>
      <c r="B18" s="219"/>
      <c r="C18" s="219"/>
      <c r="D18" s="219"/>
    </row>
    <row r="19" spans="1:4" x14ac:dyDescent="0.35">
      <c r="A19" s="214" t="s">
        <v>281</v>
      </c>
      <c r="B19" s="219"/>
      <c r="C19" s="219"/>
      <c r="D19" s="219"/>
    </row>
    <row r="20" spans="1:4" x14ac:dyDescent="0.35">
      <c r="A20" s="214" t="s">
        <v>282</v>
      </c>
      <c r="B20" s="219"/>
      <c r="C20" s="219"/>
      <c r="D20" s="219"/>
    </row>
    <row r="21" spans="1:4" x14ac:dyDescent="0.35">
      <c r="A21" s="214" t="s">
        <v>283</v>
      </c>
      <c r="B21" s="219"/>
      <c r="C21" s="219"/>
      <c r="D21" s="219"/>
    </row>
    <row r="22" spans="1:4" x14ac:dyDescent="0.35">
      <c r="A22" s="214" t="s">
        <v>284</v>
      </c>
      <c r="B22" s="219"/>
      <c r="C22" s="219"/>
      <c r="D22" s="219"/>
    </row>
    <row r="23" spans="1:4" x14ac:dyDescent="0.35">
      <c r="A23" s="214" t="s">
        <v>285</v>
      </c>
      <c r="B23" s="219"/>
      <c r="C23" s="219"/>
      <c r="D23" s="219"/>
    </row>
    <row r="24" spans="1:4" x14ac:dyDescent="0.35">
      <c r="A24" s="214" t="s">
        <v>286</v>
      </c>
      <c r="B24" s="219"/>
      <c r="C24" s="219"/>
      <c r="D24" s="219"/>
    </row>
    <row r="25" spans="1:4" x14ac:dyDescent="0.35">
      <c r="A25" s="214" t="s">
        <v>291</v>
      </c>
      <c r="B25" s="219"/>
      <c r="C25" s="219"/>
      <c r="D25" s="219"/>
    </row>
    <row r="26" spans="1:4" x14ac:dyDescent="0.35">
      <c r="A26" s="214" t="s">
        <v>287</v>
      </c>
      <c r="B26" s="219"/>
      <c r="C26" s="219"/>
      <c r="D26" s="219"/>
    </row>
    <row r="27" spans="1:4" x14ac:dyDescent="0.35">
      <c r="A27" s="214" t="s">
        <v>288</v>
      </c>
      <c r="B27" s="219"/>
      <c r="C27" s="219"/>
      <c r="D27" s="219"/>
    </row>
    <row r="28" spans="1:4" x14ac:dyDescent="0.35">
      <c r="A28" s="214" t="s">
        <v>289</v>
      </c>
      <c r="B28" s="219"/>
      <c r="C28" s="219"/>
      <c r="D28" s="219"/>
    </row>
    <row r="29" spans="1:4" x14ac:dyDescent="0.35">
      <c r="A29" s="214" t="s">
        <v>290</v>
      </c>
      <c r="B29" s="219"/>
      <c r="C29" s="219"/>
      <c r="D29" s="219"/>
    </row>
    <row r="30" spans="1:4" x14ac:dyDescent="0.35">
      <c r="A30" s="214" t="s">
        <v>98</v>
      </c>
      <c r="B30" s="219"/>
      <c r="C30" s="219"/>
      <c r="D30" s="219"/>
    </row>
    <row r="31" spans="1:4" x14ac:dyDescent="0.35">
      <c r="A31" s="214" t="s">
        <v>99</v>
      </c>
      <c r="B31" s="219"/>
      <c r="C31" s="219"/>
      <c r="D31" s="219"/>
    </row>
    <row r="33" spans="1:4" x14ac:dyDescent="0.35">
      <c r="A33" s="215" t="s">
        <v>90</v>
      </c>
      <c r="B33" s="217"/>
      <c r="C33" s="217"/>
      <c r="D33" s="217"/>
    </row>
    <row r="34" spans="1:4" x14ac:dyDescent="0.35">
      <c r="A34" s="216" t="s">
        <v>82</v>
      </c>
      <c r="B34" s="217"/>
      <c r="C34" s="217"/>
      <c r="D34" s="217"/>
    </row>
    <row r="35" spans="1:4" x14ac:dyDescent="0.35">
      <c r="A35" s="216" t="s">
        <v>81</v>
      </c>
      <c r="B35" s="217"/>
      <c r="C35" s="217"/>
      <c r="D35" s="217"/>
    </row>
    <row r="36" spans="1:4" x14ac:dyDescent="0.35">
      <c r="A36" s="216" t="s">
        <v>83</v>
      </c>
      <c r="B36" s="217"/>
      <c r="C36" s="217"/>
      <c r="D36" s="217"/>
    </row>
    <row r="37" spans="1:4" x14ac:dyDescent="0.35">
      <c r="A37" s="216" t="s">
        <v>84</v>
      </c>
      <c r="B37" s="217"/>
      <c r="C37" s="217"/>
      <c r="D37" s="217"/>
    </row>
    <row r="38" spans="1:4" x14ac:dyDescent="0.35">
      <c r="A38" s="216" t="s">
        <v>85</v>
      </c>
      <c r="B38" s="217"/>
      <c r="C38" s="217"/>
      <c r="D38" s="217"/>
    </row>
    <row r="39" spans="1:4" x14ac:dyDescent="0.35">
      <c r="A39" s="216" t="s">
        <v>87</v>
      </c>
      <c r="B39" s="217"/>
      <c r="C39" s="217"/>
      <c r="D39" s="217"/>
    </row>
    <row r="40" spans="1:4" x14ac:dyDescent="0.35">
      <c r="A40" s="216" t="s">
        <v>88</v>
      </c>
      <c r="B40" s="217"/>
      <c r="C40" s="217"/>
      <c r="D40" s="217"/>
    </row>
    <row r="41" spans="1:4" x14ac:dyDescent="0.35">
      <c r="A41" s="216" t="s">
        <v>91</v>
      </c>
      <c r="B41" s="217"/>
      <c r="C41" s="217"/>
      <c r="D41" s="217"/>
    </row>
    <row r="42" spans="1:4" x14ac:dyDescent="0.35">
      <c r="A42" s="216" t="s">
        <v>340</v>
      </c>
      <c r="B42" s="217"/>
      <c r="C42" s="217"/>
      <c r="D42" s="217"/>
    </row>
    <row r="43" spans="1:4" x14ac:dyDescent="0.35">
      <c r="A43" s="216" t="s">
        <v>341</v>
      </c>
      <c r="B43" s="217"/>
      <c r="C43" s="217"/>
      <c r="D43" s="217"/>
    </row>
    <row r="44" spans="1:4" x14ac:dyDescent="0.35">
      <c r="A44" s="216" t="s">
        <v>342</v>
      </c>
      <c r="B44" s="217"/>
      <c r="C44" s="217"/>
      <c r="D44" s="217"/>
    </row>
    <row r="45" spans="1:4" x14ac:dyDescent="0.35">
      <c r="A45" s="216" t="s">
        <v>343</v>
      </c>
      <c r="B45" s="217"/>
      <c r="C45" s="217"/>
      <c r="D45" s="217"/>
    </row>
    <row r="46" spans="1:4" x14ac:dyDescent="0.35">
      <c r="A46" s="216" t="s">
        <v>344</v>
      </c>
      <c r="B46" s="217"/>
      <c r="C46" s="217"/>
      <c r="D46" s="217"/>
    </row>
    <row r="47" spans="1:4" x14ac:dyDescent="0.35">
      <c r="A47" s="216" t="s">
        <v>345</v>
      </c>
      <c r="B47" s="217"/>
      <c r="C47" s="217"/>
      <c r="D47" s="217"/>
    </row>
    <row r="48" spans="1:4" x14ac:dyDescent="0.35">
      <c r="A48" s="216" t="s">
        <v>263</v>
      </c>
      <c r="B48" s="217"/>
      <c r="C48" s="217"/>
      <c r="D48" s="217"/>
    </row>
    <row r="49" spans="1:4" x14ac:dyDescent="0.35">
      <c r="A49" s="216" t="s">
        <v>347</v>
      </c>
      <c r="B49" s="217"/>
      <c r="C49" s="217"/>
      <c r="D49" s="217"/>
    </row>
    <row r="50" spans="1:4" x14ac:dyDescent="0.35">
      <c r="A50" s="216" t="s">
        <v>348</v>
      </c>
      <c r="B50" s="218"/>
      <c r="C50" s="218"/>
      <c r="D50" s="218"/>
    </row>
    <row r="51" spans="1:4" x14ac:dyDescent="0.35">
      <c r="A51" s="216" t="s">
        <v>349</v>
      </c>
      <c r="B51" s="218"/>
      <c r="C51" s="218"/>
      <c r="D51" s="218"/>
    </row>
    <row r="52" spans="1:4" x14ac:dyDescent="0.35">
      <c r="A52" s="216" t="s">
        <v>355</v>
      </c>
      <c r="B52" s="218"/>
      <c r="C52" s="218"/>
      <c r="D52" s="218"/>
    </row>
    <row r="53" spans="1:4" x14ac:dyDescent="0.35">
      <c r="A53" s="216" t="s">
        <v>354</v>
      </c>
      <c r="B53" s="218"/>
      <c r="C53" s="218"/>
      <c r="D53" s="218"/>
    </row>
    <row r="54" spans="1:4" x14ac:dyDescent="0.35">
      <c r="A54" s="216" t="s">
        <v>350</v>
      </c>
      <c r="B54" s="218"/>
      <c r="C54" s="218"/>
      <c r="D54" s="218"/>
    </row>
    <row r="55" spans="1:4" x14ac:dyDescent="0.35">
      <c r="A55" s="216" t="s">
        <v>356</v>
      </c>
      <c r="B55" s="218"/>
      <c r="C55" s="218"/>
      <c r="D55" s="218"/>
    </row>
    <row r="56" spans="1:4" x14ac:dyDescent="0.35">
      <c r="A56" s="279"/>
      <c r="C56" s="112"/>
    </row>
    <row r="57" spans="1:4" x14ac:dyDescent="0.35">
      <c r="A57" s="220" t="s">
        <v>100</v>
      </c>
      <c r="B57" s="221"/>
      <c r="C57" s="221"/>
      <c r="D57" s="221"/>
    </row>
    <row r="58" spans="1:4" x14ac:dyDescent="0.35">
      <c r="A58" s="222" t="s">
        <v>292</v>
      </c>
      <c r="B58" s="221"/>
      <c r="C58" s="221"/>
      <c r="D58" s="221"/>
    </row>
    <row r="59" spans="1:4" x14ac:dyDescent="0.35">
      <c r="A59" s="222" t="s">
        <v>293</v>
      </c>
      <c r="B59" s="221"/>
      <c r="C59" s="221"/>
      <c r="D59" s="221"/>
    </row>
    <row r="60" spans="1:4" x14ac:dyDescent="0.35">
      <c r="A60" s="222" t="s">
        <v>294</v>
      </c>
      <c r="B60" s="221"/>
      <c r="C60" s="221"/>
      <c r="D60" s="221"/>
    </row>
    <row r="61" spans="1:4" x14ac:dyDescent="0.35">
      <c r="A61" s="222" t="s">
        <v>295</v>
      </c>
      <c r="B61" s="221"/>
      <c r="C61" s="221"/>
      <c r="D61" s="221"/>
    </row>
    <row r="62" spans="1:4" x14ac:dyDescent="0.35">
      <c r="A62" s="222" t="s">
        <v>296</v>
      </c>
      <c r="B62" s="221"/>
      <c r="C62" s="221"/>
      <c r="D62" s="221"/>
    </row>
    <row r="63" spans="1:4" x14ac:dyDescent="0.35">
      <c r="A63" s="222" t="s">
        <v>297</v>
      </c>
      <c r="B63" s="221"/>
      <c r="C63" s="221"/>
      <c r="D63" s="221"/>
    </row>
    <row r="64" spans="1:4" x14ac:dyDescent="0.35">
      <c r="A64" s="222" t="s">
        <v>298</v>
      </c>
      <c r="B64" s="221"/>
      <c r="C64" s="221"/>
      <c r="D64" s="221"/>
    </row>
    <row r="65" spans="1:4" x14ac:dyDescent="0.35">
      <c r="A65" s="222" t="s">
        <v>299</v>
      </c>
      <c r="B65" s="221"/>
      <c r="C65" s="221"/>
      <c r="D65" s="221"/>
    </row>
    <row r="66" spans="1:4" x14ac:dyDescent="0.35">
      <c r="A66" s="222" t="s">
        <v>300</v>
      </c>
      <c r="B66" s="221"/>
      <c r="C66" s="221"/>
      <c r="D66" s="221"/>
    </row>
    <row r="67" spans="1:4" x14ac:dyDescent="0.35">
      <c r="A67" s="222" t="s">
        <v>301</v>
      </c>
      <c r="B67" s="221"/>
      <c r="C67" s="221"/>
      <c r="D67" s="221"/>
    </row>
    <row r="68" spans="1:4" x14ac:dyDescent="0.35">
      <c r="A68" s="222" t="s">
        <v>302</v>
      </c>
      <c r="B68" s="221"/>
      <c r="C68" s="221"/>
      <c r="D68" s="221"/>
    </row>
    <row r="69" spans="1:4" x14ac:dyDescent="0.35">
      <c r="A69" s="222" t="s">
        <v>303</v>
      </c>
      <c r="B69" s="221"/>
      <c r="C69" s="221"/>
      <c r="D69" s="221"/>
    </row>
    <row r="70" spans="1:4" x14ac:dyDescent="0.35">
      <c r="A70" s="222" t="s">
        <v>304</v>
      </c>
      <c r="B70" s="221"/>
      <c r="C70" s="221"/>
      <c r="D70" s="221"/>
    </row>
    <row r="71" spans="1:4" x14ac:dyDescent="0.35">
      <c r="A71" s="222" t="s">
        <v>305</v>
      </c>
      <c r="B71" s="221"/>
      <c r="C71" s="221"/>
      <c r="D71" s="221"/>
    </row>
    <row r="72" spans="1:4" x14ac:dyDescent="0.35">
      <c r="A72" s="222" t="s">
        <v>306</v>
      </c>
      <c r="B72" s="221"/>
      <c r="C72" s="221"/>
      <c r="D72" s="221"/>
    </row>
    <row r="73" spans="1:4" x14ac:dyDescent="0.35">
      <c r="A73" s="222" t="s">
        <v>307</v>
      </c>
      <c r="B73" s="221"/>
      <c r="C73" s="221"/>
      <c r="D73" s="221"/>
    </row>
    <row r="74" spans="1:4" x14ac:dyDescent="0.35">
      <c r="A74" s="222" t="s">
        <v>308</v>
      </c>
      <c r="B74" s="221"/>
      <c r="C74" s="221"/>
      <c r="D74" s="221"/>
    </row>
    <row r="75" spans="1:4" x14ac:dyDescent="0.35">
      <c r="A75" s="222" t="s">
        <v>309</v>
      </c>
      <c r="B75" s="221"/>
      <c r="C75" s="221"/>
      <c r="D75" s="221"/>
    </row>
    <row r="76" spans="1:4" x14ac:dyDescent="0.35">
      <c r="A76" s="222" t="s">
        <v>310</v>
      </c>
      <c r="B76" s="221"/>
      <c r="C76" s="221"/>
      <c r="D76" s="221"/>
    </row>
    <row r="77" spans="1:4" x14ac:dyDescent="0.35">
      <c r="A77" s="222" t="s">
        <v>311</v>
      </c>
      <c r="B77" s="221"/>
      <c r="C77" s="221"/>
      <c r="D77" s="221"/>
    </row>
    <row r="78" spans="1:4" x14ac:dyDescent="0.35">
      <c r="A78" s="222" t="s">
        <v>312</v>
      </c>
      <c r="B78" s="221"/>
      <c r="C78" s="221"/>
      <c r="D78" s="221"/>
    </row>
    <row r="79" spans="1:4" x14ac:dyDescent="0.35">
      <c r="A79" s="222" t="s">
        <v>313</v>
      </c>
      <c r="B79" s="221"/>
      <c r="C79" s="221"/>
      <c r="D79" s="221"/>
    </row>
    <row r="80" spans="1:4" x14ac:dyDescent="0.35">
      <c r="A80" s="222" t="s">
        <v>314</v>
      </c>
      <c r="B80" s="221"/>
      <c r="C80" s="221"/>
      <c r="D80" s="221"/>
    </row>
    <row r="81" spans="1:4" x14ac:dyDescent="0.35">
      <c r="A81" s="222" t="s">
        <v>315</v>
      </c>
      <c r="B81" s="221"/>
      <c r="C81" s="221"/>
      <c r="D81" s="221"/>
    </row>
    <row r="82" spans="1:4" x14ac:dyDescent="0.35">
      <c r="A82" s="222" t="s">
        <v>316</v>
      </c>
      <c r="B82" s="221"/>
      <c r="C82" s="221"/>
      <c r="D82" s="221"/>
    </row>
    <row r="83" spans="1:4" x14ac:dyDescent="0.35">
      <c r="A83" s="222" t="s">
        <v>317</v>
      </c>
      <c r="B83" s="221"/>
      <c r="C83" s="221"/>
      <c r="D83" s="221"/>
    </row>
    <row r="84" spans="1:4" x14ac:dyDescent="0.35">
      <c r="A84" s="222" t="s">
        <v>318</v>
      </c>
      <c r="B84" s="221"/>
      <c r="C84" s="221"/>
      <c r="D84" s="221"/>
    </row>
    <row r="85" spans="1:4" x14ac:dyDescent="0.35">
      <c r="A85" s="222" t="s">
        <v>319</v>
      </c>
      <c r="B85" s="221"/>
      <c r="C85" s="221"/>
      <c r="D85" s="221"/>
    </row>
    <row r="86" spans="1:4" x14ac:dyDescent="0.35">
      <c r="A86" s="222" t="s">
        <v>320</v>
      </c>
      <c r="B86" s="221"/>
      <c r="C86" s="221"/>
      <c r="D86" s="221"/>
    </row>
    <row r="87" spans="1:4" x14ac:dyDescent="0.35">
      <c r="A87" s="222" t="s">
        <v>321</v>
      </c>
      <c r="B87" s="221"/>
      <c r="C87" s="221"/>
      <c r="D87" s="221"/>
    </row>
    <row r="88" spans="1:4" x14ac:dyDescent="0.35">
      <c r="A88" s="222" t="s">
        <v>322</v>
      </c>
      <c r="B88" s="221"/>
      <c r="C88" s="221"/>
      <c r="D88" s="221"/>
    </row>
    <row r="89" spans="1:4" x14ac:dyDescent="0.35">
      <c r="A89" s="222" t="s">
        <v>323</v>
      </c>
      <c r="B89" s="221"/>
      <c r="C89" s="221"/>
      <c r="D89" s="221"/>
    </row>
    <row r="90" spans="1:4" x14ac:dyDescent="0.35">
      <c r="A90" s="222" t="s">
        <v>324</v>
      </c>
      <c r="B90" s="221"/>
      <c r="C90" s="221"/>
      <c r="D90" s="221"/>
    </row>
    <row r="91" spans="1:4" x14ac:dyDescent="0.35">
      <c r="A91" s="222" t="s">
        <v>325</v>
      </c>
      <c r="B91" s="221"/>
      <c r="C91" s="221"/>
      <c r="D91" s="221"/>
    </row>
    <row r="92" spans="1:4" x14ac:dyDescent="0.35">
      <c r="A92" s="222" t="s">
        <v>326</v>
      </c>
      <c r="B92" s="221"/>
      <c r="C92" s="221"/>
      <c r="D92" s="221"/>
    </row>
    <row r="93" spans="1:4" x14ac:dyDescent="0.35">
      <c r="A93" s="222" t="s">
        <v>327</v>
      </c>
      <c r="B93" s="221"/>
      <c r="C93" s="221"/>
      <c r="D93" s="221"/>
    </row>
    <row r="94" spans="1:4" x14ac:dyDescent="0.35">
      <c r="A94" s="222" t="s">
        <v>328</v>
      </c>
      <c r="B94" s="221"/>
      <c r="C94" s="221"/>
      <c r="D94" s="221"/>
    </row>
    <row r="95" spans="1:4" x14ac:dyDescent="0.35">
      <c r="A95" s="222" t="s">
        <v>329</v>
      </c>
      <c r="B95" s="221"/>
      <c r="C95" s="221"/>
      <c r="D95" s="221"/>
    </row>
    <row r="96" spans="1:4" x14ac:dyDescent="0.35">
      <c r="A96" s="222" t="s">
        <v>330</v>
      </c>
      <c r="B96" s="221"/>
      <c r="C96" s="221"/>
      <c r="D96" s="221"/>
    </row>
    <row r="97" spans="1:4" x14ac:dyDescent="0.35">
      <c r="A97" s="222" t="s">
        <v>331</v>
      </c>
      <c r="B97" s="221"/>
      <c r="C97" s="221"/>
      <c r="D97" s="221"/>
    </row>
    <row r="98" spans="1:4" x14ac:dyDescent="0.35">
      <c r="A98" s="222" t="s">
        <v>332</v>
      </c>
      <c r="B98" s="221"/>
      <c r="C98" s="221"/>
      <c r="D98" s="221"/>
    </row>
    <row r="99" spans="1:4" x14ac:dyDescent="0.35">
      <c r="A99" s="222" t="s">
        <v>333</v>
      </c>
      <c r="B99" s="221"/>
      <c r="C99" s="221"/>
      <c r="D99" s="221"/>
    </row>
    <row r="100" spans="1:4" x14ac:dyDescent="0.35">
      <c r="A100" s="222" t="s">
        <v>334</v>
      </c>
      <c r="B100" s="221"/>
      <c r="C100" s="221"/>
      <c r="D100" s="221"/>
    </row>
    <row r="101" spans="1:4" x14ac:dyDescent="0.35">
      <c r="A101" s="222" t="s">
        <v>335</v>
      </c>
      <c r="B101" s="221"/>
      <c r="C101" s="221"/>
      <c r="D101" s="221"/>
    </row>
    <row r="102" spans="1:4" x14ac:dyDescent="0.35">
      <c r="A102" s="222" t="s">
        <v>336</v>
      </c>
      <c r="B102" s="221"/>
      <c r="C102" s="221"/>
      <c r="D102" s="221"/>
    </row>
    <row r="103" spans="1:4" x14ac:dyDescent="0.35">
      <c r="A103" s="222" t="s">
        <v>337</v>
      </c>
      <c r="B103" s="221"/>
      <c r="C103" s="221"/>
      <c r="D103" s="221"/>
    </row>
    <row r="104" spans="1:4" x14ac:dyDescent="0.35">
      <c r="A104" s="222" t="s">
        <v>338</v>
      </c>
      <c r="B104" s="221"/>
      <c r="C104" s="221"/>
      <c r="D104" s="221"/>
    </row>
    <row r="105" spans="1:4" x14ac:dyDescent="0.35">
      <c r="A105" s="222" t="s">
        <v>339</v>
      </c>
      <c r="B105" s="221"/>
      <c r="C105" s="221"/>
      <c r="D105" s="221"/>
    </row>
    <row r="106" spans="1:4" x14ac:dyDescent="0.35">
      <c r="A106" s="280"/>
    </row>
    <row r="107" spans="1:4" x14ac:dyDescent="0.35">
      <c r="A107" s="223" t="s">
        <v>101</v>
      </c>
      <c r="B107" s="224"/>
      <c r="C107" s="224"/>
      <c r="D107" s="224"/>
    </row>
    <row r="108" spans="1:4" x14ac:dyDescent="0.35">
      <c r="A108" s="225" t="s">
        <v>352</v>
      </c>
      <c r="B108" s="224"/>
      <c r="C108" s="224"/>
      <c r="D108" s="224"/>
    </row>
    <row r="109" spans="1:4" x14ac:dyDescent="0.35">
      <c r="A109" s="225" t="s">
        <v>353</v>
      </c>
      <c r="B109" s="224"/>
      <c r="C109" s="224"/>
      <c r="D109" s="224"/>
    </row>
  </sheetData>
  <phoneticPr fontId="10" type="noConversion"/>
  <hyperlinks>
    <hyperlink ref="A34" location="'Fig 2.1'!A1" display="Figure 2.1: Long term trends in energy prices and income (inflation adjusted)" xr:uid="{53B90388-B6EF-4701-9F98-62CECB667FA7}"/>
    <hyperlink ref="A35" location="'Fig 2.2'!A1" display="Figure 2.2: Composition of residential electricity and gas bills" xr:uid="{87C1B82B-AA4E-40D0-A847-A69CC11DD5A7}"/>
    <hyperlink ref="A36" location="'Fig 2.3'!A1" display="Figure 2.3: Residential electricity median market and standing offer prices" xr:uid="{54B5D6D5-DD51-491F-AE49-5B92FE7805D3}"/>
    <hyperlink ref="A37" location="'Fig 2.4'!A1" display="Figure 2.4: Residential electricity market and standing offers" xr:uid="{AAE5CBEF-7D28-4D6D-BBA3-B79343AD7379}"/>
    <hyperlink ref="A38" location="'Fig 2.5'!A1" display="Figure 2.5: Residential gas median market and standing offer prices" xr:uid="{BC30B585-F991-467F-9416-F909CDF3AA0D}"/>
    <hyperlink ref="A39" location="'Fig 2.6'!A1" display="Figure 2.6: Residential gas market and standing offers" xr:uid="{18566F4B-660C-4831-A682-EF23062E3051}"/>
    <hyperlink ref="A40" location="'Fig 2.7'!A1" display="Figure 2.7: Proportion of market offers that have conditional discounts" xr:uid="{F623DB38-2461-4276-B454-5A47B6893D6F}"/>
    <hyperlink ref="A41" location="'Fig 2.8 '!A1" display="Figure 2.8: Average value of conditional discounts for market offers" xr:uid="{8BF9F033-14CA-4B71-8A45-59C75A467DC9}"/>
    <hyperlink ref="A42" location="'Fig 2.9'!A1" display="Figure 2.9: Average annual household electricity usage (kWh)" xr:uid="{C746AB56-2A15-4DEC-8C9A-D7DD876A9F88}"/>
    <hyperlink ref="A43" location="'Fig 2.10'!A1" display="Figure 2.10: Average annual household gas usage (MJ)" xr:uid="{810D4B5C-283A-4074-A17D-2922E2B1797C}"/>
    <hyperlink ref="A44" location="'Fig 2.11-2.14'!H1" display="Figure 2.11: Comparison of median market offer electricity bills for low and average income households - Queensland" xr:uid="{D6220D5E-6DA5-4152-AD37-55FAE22F885D}"/>
    <hyperlink ref="A48" location="'Fig 2.15'!A1" display="Figure 2.15: Annual electricity bills for average &amp; low income households on a median market and standing offer" xr:uid="{B1411806-2515-445B-B1F8-972085CF3C2A}"/>
    <hyperlink ref="A49" location="'Fig 2.16'!A1" display="Figure 2.16: Range of annual electricity bills as a proportion of disposable income for low income households" xr:uid="{0AC015E8-5321-40D2-BDAA-46FDD5EC2E54}"/>
    <hyperlink ref="A51" location="'Fig 2.18-2.20'!H1" display="Figure 2.18: Comparison of median market offer gas bills for low and average income households - QLD" xr:uid="{7DD705DB-FB24-48A1-960B-F46ADEC02214}"/>
    <hyperlink ref="A54" location="'Fig 2.21 '!A1" display="Figure 2.21: Annual gas bills for average &amp; low income households on a median market and standing offer" xr:uid="{123BFDC5-2227-410B-A929-123B5AA767F8}"/>
    <hyperlink ref="A55" location="'Fig 2.22'!A1" display="Figure 2.22: Range of annual gas bills as a proportion of disposable income for low income households" xr:uid="{471B74AC-6F9F-4516-9B77-5984677FFF85}"/>
    <hyperlink ref="A11" location="'Chapter 1 &gt;&gt;&gt;&gt;&gt;'!A1" display="Chapter 1: Market overview" xr:uid="{61FFFD96-AB39-4908-BB1B-DD767B4E2420}"/>
    <hyperlink ref="A33" location="'Chapter 2 &gt;&gt;&gt;&gt;&gt;'!A1" display="Chapter 2: Pricing and affordability" xr:uid="{4EEE46B6-8B65-4FF0-8C30-8FD075DE8807}"/>
    <hyperlink ref="A57" location="'Chapter 3 &gt;&gt;&gt;&gt;&gt;'!A1" display="Chapter 3: Payment difficulties and hardship " xr:uid="{1D234C77-310C-4CEE-A213-807853DC2B83}"/>
    <hyperlink ref="A107" location="'Chapter 4 &gt;&gt;&gt;&gt;&gt;'!A1" display="Chapter 4: Customer service" xr:uid="{5E58AB1C-B558-4894-A3D8-D30FF7A393DF}"/>
    <hyperlink ref="A108" location="'Fig 4.1'!A1" display="Figure 4.1: Customer complaint by type" xr:uid="{2FF55009-4E27-4749-8056-927ADFB4803A}"/>
    <hyperlink ref="A109" location="'Fig 4.2'!A1" display="Figure 4.2: Ombudsman complaints as a p[roportion of residential complaints" xr:uid="{0D93C6E1-D2CE-43EA-BDC2-5B6F14A3F142}"/>
    <hyperlink ref="A12" location="'Fig 1.1'!A1" display="Figure 1.1: Residential customer market share by retailer category" xr:uid="{4E77E7BB-A9EB-4878-A83C-C1F29E6D2CD0}"/>
    <hyperlink ref="A13" location="'Fig 1.2'!A1" display="Figure 1.2: Small business customers market share by retailer category" xr:uid="{54D6BA71-7E26-40A3-AA74-21916371D8FB}"/>
    <hyperlink ref="A14" location="'Fig 1.3'!A1" display="Figure 1.3: Large customers market share by retailer category" xr:uid="{128D7CAB-4EE0-45AC-9E1D-936FF80E0C12}"/>
    <hyperlink ref="A15" location="'Fig 1.4'!A1" display="Figure 1.4: Growth of residential electricity and gas retailers" xr:uid="{A06FDA3B-A81E-4018-8928-402177ECEF22}"/>
    <hyperlink ref="A16" location="'Fig 1.5'!A1" display="Figure 1.5: HHI for the electricity and gas residential markets" xr:uid="{8A5CD111-FCF7-4D1C-9F08-22BFEC911C7B}"/>
    <hyperlink ref="A17" location="'Fig 1.6'!A1" display="Figure 1.6: Annual change in HHI" xr:uid="{BEA8AC38-0D8B-4770-A954-789C37CCA169}"/>
    <hyperlink ref="A18" location="'Fig 1.7'!A1" display="Figure 1.7: NSW residential electricity large retailers" xr:uid="{EF3D02BE-12A0-424C-BC59-FFBEAB551EE4}"/>
    <hyperlink ref="A19" location="'Fig 1.8'!A1" display="Figure 1.8: NSW residential electricity - other retailers' customer numbers" xr:uid="{53BA54B9-5AF3-4996-82DC-24D1769A5EA5}"/>
    <hyperlink ref="A20" location="'Fig 1.9'!A1" display="Figure 1.9: NSW residential gas large retailers" xr:uid="{834CA4DF-1139-4FE1-A77B-EC903F774713}"/>
    <hyperlink ref="A21" location="'Fig 1.10'!A1" display="Figure 1.10: NSW residential gas - other retailers' customer numbers " xr:uid="{E87CF542-6262-4F2D-812A-BDE02C74C199}"/>
    <hyperlink ref="A22" location="'Fig 1.11'!A1" display="Figure 1.11: ACT residential electricity customers" xr:uid="{AA75CC12-1ED9-4E94-9B9E-AD753C9608CF}"/>
    <hyperlink ref="A23" location="'Fig 1.12'!A1" display="Figure 1.12: ACT residential gas customer numbers" xr:uid="{65FE8F67-4901-4C91-8886-00EDD66FC921}"/>
    <hyperlink ref="A24" location="'Fig 1.13'!A1" display="Figure 1.13: Number of active electricity residential retailers, by jurisdiction" xr:uid="{66BC5351-32A5-415D-B041-F9675C798186}"/>
    <hyperlink ref="A25" location="'Fig 1.14'!A1" display="Figure 1.14: Residential electricity customers on market contracts" xr:uid="{4168CE14-C38B-4C9A-9689-A84AF01FEE16}"/>
    <hyperlink ref="A26" location="'Fig 1.15'!A1" display="Figure 1.15: Residential electricity customers on market contracts, by jurisdiction" xr:uid="{52FCF3D0-A932-44FE-8A10-9BCF0E5816F4}"/>
    <hyperlink ref="A27" location="'Fig 1.16'!A1" display="Figure 1.16: Small business electricity customers on market contracts" xr:uid="{751D111C-3671-4EFA-A5B4-D030D8DC185D}"/>
    <hyperlink ref="A28" location="'Fig 1.17'!A1" display="Figure 1.17: Residential gas customers on market contracts" xr:uid="{93024E13-3B8F-43F8-8EC4-971406B42A57}"/>
    <hyperlink ref="A29" location="'Fig 1.18'!A1" display="Figure 1.18: Small business electricity customers on market contracts" xr:uid="{4BD588A4-8305-4D19-89B3-6E473600A260}"/>
    <hyperlink ref="A30" location="'Fig 1.19'!A1" display="Figure 1.19: Electricity switching rate between retailers" xr:uid="{3A40ED26-D1C4-4B9B-8E7A-40853E8E8B36}"/>
    <hyperlink ref="A31" location="'Fig 1.20'!A1" display="Figure 1.20: Gas switching rate between retailers" xr:uid="{461266D8-52CB-431B-972D-347103F09651}"/>
    <hyperlink ref="A58" location="'Fig 3.1'!A1" display="Figure 3.1: Proportion of residential customers in energy debt" xr:uid="{E9328C49-24B7-494D-8E70-E93CA6BBA553}"/>
    <hyperlink ref="A59" location="'Fig 3.2'!A1" display="Figure 3.2: Average debt of residential customers by jurisdiction" xr:uid="{950708EB-114C-48A0-8F64-D48BAF7E28EC}"/>
    <hyperlink ref="A60" location="'Fig 3.3'!A1" display="Figure 3.3: Average debt of residential customers by retailer category" xr:uid="{14DEFA21-6C3C-40AA-BFB7-20A171B61382}"/>
    <hyperlink ref="A61" location="'Fig 3.4'!A1" display="Figure 3.4: Proportion of customers in debt by amount and age of debt" xr:uid="{36AB76F1-8055-4E27-BF3C-98D045A6BF99}"/>
    <hyperlink ref="A62" location="'Fig 3.5'!A1" display="Figure 3.5: Proportion of small business customers in debt by jurisdiction" xr:uid="{B7697D42-4E4B-483C-968C-CBD345DFF496}"/>
    <hyperlink ref="A63" location="'Fig 3.6'!A1" display="Figure 3.6: Average debt of small business customers by jurisdiction" xr:uid="{A2C383E4-FD2E-462F-BF5A-0C9942B33AA3}"/>
    <hyperlink ref="A64" location="'Fig 3.7'!A1" display="Figure 3.7: Proportion of residential electricity customers on payment plans, by jurisdiction" xr:uid="{AEFD8949-79AE-457C-A1E0-4592DED40916}"/>
    <hyperlink ref="A65" location="'Fig 3.8'!A1" display="Figure 3.8: Proportion of residential gas customers on payment plans, by jurisdiction" xr:uid="{60C8C3EA-0555-4899-9B4C-43FF690EF5F4}"/>
    <hyperlink ref="A66" location="'Fig 3.9'!A1" display="Figure 3.9: Proportion of electricity and gas customers on payment plans, by retailer category" xr:uid="{7EF01D7F-616B-4356-A2BC-35544FDF200D}"/>
    <hyperlink ref="A67" location="'Fig 3.10'!A1" display="Figure 3.10: Electricity payment plans cancelled by state/jurisdiction" xr:uid="{5BF4A117-C981-4C59-8494-4FF24AB2098B}"/>
    <hyperlink ref="A68" location="'Fig 3.11'!A1" display="Figure 3.11: Proportion of gas payment plans cancelled, by jurisdiction" xr:uid="{DA84848A-046B-4DB0-A31A-80F97D11EE77}"/>
    <hyperlink ref="A69" location="'Fig 3.12'!A1" display="Figure 3.12: Reasons for electricity customers entering hardship programs" xr:uid="{32356B46-62FB-4EEA-99EC-CD997BEE87AB}"/>
    <hyperlink ref="A70" location="'Fig 3.13'!A1" display="Figure 3.13: Reasons for gas customers entering hardship programs" xr:uid="{3B0CF4B9-8550-4ACD-B3B3-1C9BF384ABEE}"/>
    <hyperlink ref="A71" location="'Fig 3.14'!A1" display="Figure 3.14: Levels of debt for electricity customers entering hardship programs" xr:uid="{DA0EDDAF-921D-4138-9F5C-FC4AB0768D72}"/>
    <hyperlink ref="A72" location="'Fig 3.15'!A1" display="Figure 3.15: Levels of debt for gas customers entering hardship programs" xr:uid="{6996C174-D8EF-4CD6-987B-D31FDC2C5362}"/>
    <hyperlink ref="A73" location="'Fig 3.16'!A1" display="Figure 3.16: Age of debt for electricity customers entering hardship programs" xr:uid="{78237B36-45E2-4DA6-924C-3F4EA52B051B}"/>
    <hyperlink ref="A74" location="'Fig 3.17'!A1" display="Figure 3.17: Age of debt for gas customers entering hardship programs" xr:uid="{3B6DF166-AC92-4307-BF03-829B85BC24FF}"/>
    <hyperlink ref="A75" location="'Fig 3.18'!A1" display="Figure 3.18: Proportion of electricity customers on hardship programs" xr:uid="{B7C8661B-E84C-4705-8BFC-2F309932A86D}"/>
    <hyperlink ref="A76" location="'Fig 3.19'!A1" display="Figure 3.19: Proportion of gas customers on hardship programs" xr:uid="{6845C6F1-2750-4B9E-B358-74771E869DDF}"/>
    <hyperlink ref="A50" location="'Fig 2.17'!A1" display="Figure 2.17: Customers facing financial hardship and payment difficulties had the higher median electricity bills" xr:uid="{F8502F9B-B152-471A-874C-4268AD7CA70D}"/>
    <hyperlink ref="A77" location="'Fig 3.20'!A1" display="Figure 3.20 : Average electricity hardship debt and average electricity debt at time of entry to hardship programs" xr:uid="{E08F4D78-AFAA-4098-A50E-FFF7D54DE32C}"/>
    <hyperlink ref="A78" location="'Fig 3.21'!A1" display="Figure 3.21: Proportion of residential customers in hardship debt versus energy debt " xr:uid="{EAA08D7E-12A6-4881-B7EC-82BA8F0E5BEC}"/>
    <hyperlink ref="A79" location="'Fig 3.22'!A1" display="Figure 3.22:  Average gas hardship debt and average gas debt at time of entry to hardship programs" xr:uid="{98CD3103-A1CB-457C-9C76-765C32F87E82}"/>
    <hyperlink ref="A80" location="'Fig 3.23'!A1" display="Figure 3.23: Number of electricity hardship customers meeting usage costs" xr:uid="{0753AE61-9371-43FE-B685-DF11A4F8941C}"/>
    <hyperlink ref="A81" location="'Fig 3.24'!A1" display="Figure 3.24: Number of gas hardship customers meeting usage costs" xr:uid="{1271CB53-6415-42D2-ABD3-1440DB4E0F39}"/>
    <hyperlink ref="A82" location="'Fig 3.25'!A1" display="Figure 3.25: Hardship customers receiving concessions" xr:uid="{DCB5D202-9BAA-4EBE-8103-F7E618CFD36B}"/>
    <hyperlink ref="A83" location="'Fig 3.26'!A1" display="Figure 3.26: Number of electricity customers exiting hardship programs" xr:uid="{2F799997-025A-46EB-A6EF-F004000171A3}"/>
    <hyperlink ref="A84" location="'Fig 3.27'!A1" display="Figure 3.27: Number of gas customers exiting hardship programs" xr:uid="{8DCE2400-B4FB-4F12-AFC2-3CB266F140DB}"/>
    <hyperlink ref="A85" location="'Fig 3.28'!A1" display="Figure 3.28: Reasons electricity customers were excluded from hardship programs" xr:uid="{6D4C7596-AA64-401A-B870-D5A6A68AA2D1}"/>
    <hyperlink ref="A86" location="'Fig 3.29'!A1" display="Figure 3.29: Reasons gas customers were excluded from hardship programs" xr:uid="{CE6A32B4-F8DC-41CF-A25E-B5ECB1765D9F}"/>
    <hyperlink ref="A87" location="'Fig 3.30'!A1" display="Figure 3.30: Proportion of electricity and gas customers receiving an energy concession, by jurisdiction, 2020–21" xr:uid="{1F08C8F4-3113-49CE-B00D-51955620AF29}"/>
    <hyperlink ref="A88" location="'Fig 3.31'!A1" display="Figure 3.31: Annual residential electricity disconnections as a proportion of customers, by jurisdiction" xr:uid="{3777F99A-93C8-43E1-A986-B8B641388BA9}"/>
    <hyperlink ref="A89" location="'Fig 3.32'!A1" display="Figure 3.32: Annual residential electricity disconnections as a proportion of customers, by retailer category" xr:uid="{37B0FAA5-B6B6-4D2D-864F-5DBB4AED1D6A}"/>
    <hyperlink ref="A90" location="'Fig 3.33'!A1" display="Figure 3.33: Annual number of residential electricity disconnections and reconnections" xr:uid="{C2765BDA-32B1-4DB0-A242-58F6F4D479C8}"/>
    <hyperlink ref="A91" location="'Fig 3.34'!A1" display="Figure 3.34: Amount of debt at disconnection - residential electricity customers" xr:uid="{4E9C8FFA-73DE-474C-812B-867F3827F0D3}"/>
    <hyperlink ref="A92" location="'Fig 3.35'!A1" display="Figure 3.35: Residential electricity disconnection customer profiles   " xr:uid="{4814806B-6BEB-4798-B64F-BB61E6BC35A3}"/>
    <hyperlink ref="A93" location="'Fig 3.36'!A1" display="Figure 3.36: Annual residential gas disconnections as a proportion of customers, by jurisdiction" xr:uid="{F69DB3A3-64C4-4747-B5E4-A42A7879A892}"/>
    <hyperlink ref="A95" location="'Fig 3.38'!A1" display="Figure 3.38: Residential gas disconnections and reconnections, by year" xr:uid="{CA2E8DDA-4625-4549-9EF7-64565485AD92}"/>
    <hyperlink ref="A94" location="'Fig 3.37'!A1" display="Figure 3.37: Annual residential gas disconnections as a proportion of customers, by retailer category" xr:uid="{60B47053-C1D8-4601-82A5-CC8FFBB86F8F}"/>
    <hyperlink ref="A96" location="'Fig 3.39'!A1" display="Figure 3.39: Amount of debt at disconnection - residential gas customers" xr:uid="{8520FBBB-D60F-4828-AA58-52E83A95248D}"/>
    <hyperlink ref="A97" location="'Fig 3.40'!A1" display="Figure 3.40: Residential gas disconnection customer profiles  " xr:uid="{AE61BA34-D4F7-4FCA-A4BB-83078980D05A}"/>
    <hyperlink ref="A98" location="'Fig 3.41'!A1" display="Figure 3.41: Annual small business electricity disconnections as a proportion of customers, by jurisdiction" xr:uid="{7E8B5343-FFD7-4D69-887C-F5BF19B753AE}"/>
    <hyperlink ref="A99" location="'Fig 3.42'!A1" display="Figure 3.42: Annual small business gas disconnections as a proportion of customers, by jurisdiction" xr:uid="{013FAB5C-2C31-486D-823E-42F85DF1DBC8}"/>
    <hyperlink ref="A100" location="'Fig 3.43'!A1" display="Figure 3.43: Amount of debt at disconnection - small business electricity customers" xr:uid="{78AA6A49-1F89-4241-A211-E53D9CF0FD6B}"/>
    <hyperlink ref="A101" location="'Fig 3.44'!A1" display="Figure 3.44: Amount of debt at disconnection - small business gas customers" xr:uid="{92FACB63-1E2A-426B-8746-616135D8B7BC}"/>
    <hyperlink ref="A102" location="'Fig 3.45'!A1" display="Figure 3.45: Proportion of residential electricity customers referred by retailers to credit collection agencies, by jurisdiction" xr:uid="{1A64F0FB-A14D-4370-913E-15479568D4B2}"/>
    <hyperlink ref="A103" location="'Fig 3.46'!A1" display="Figure 3.46: Proportion of residential gas customers referred by retailers to credit collection agencies, by jurisdiction" xr:uid="{B5D34156-FA02-48A4-B99A-AF42DEA47BC1}"/>
    <hyperlink ref="A104" location="'Fig 3.47'!A1" display="Figure 3.47: Credit defaults and credit reversals of residential electricity customers" xr:uid="{C944FB8E-CFE7-474E-A4F0-A5C6A8C6AF05}"/>
    <hyperlink ref="A105" location="'Fig 3.48'!A1" display="Figure 3.48: Credit defaults and credit reversals of residential gas customers" xr:uid="{1085D8AF-AB7B-4C85-9AFB-E33B4F0A7AC9}"/>
    <hyperlink ref="A45:A47" location="'Fig 2.11-2.14'!A1" display="Figure 2.11-2.14: Comparison of median market offer electricity bills for low and average income households" xr:uid="{68E638CD-58FC-44E8-935B-90F943BA5674}"/>
    <hyperlink ref="A45" location="'Fig 2.11-2.14'!H29" display="Figure 2.12: Comparison of median market offer electricity bills for low and average income households - NSW &amp; ACT" xr:uid="{B00F8168-E757-4844-AE9E-46417A41691C}"/>
    <hyperlink ref="A46" location="'Fig 2.11-2.14'!H52" display="Figure 2.13: Comparison of median market offer electricity bills for low and average income households - SA &amp; TAS" xr:uid="{A7F9F22D-57FD-4E52-9DA9-8BB22CB1BC60}"/>
    <hyperlink ref="A47" location="'Fig 2.11-2.14'!H80" display="Figure 2.14: Comparison of median market offer electricity bills for low and average income households - VIC" xr:uid="{7CE30882-3FA3-4123-A530-E08B1E2C05BA}"/>
    <hyperlink ref="A52:A53" location="'Fig 2.18-2.20'!A1" display="Figure 2.18-2.20: Comparison of median market offer gas bills for low and average income households in 2020" xr:uid="{83154460-9CCD-4651-8CFC-84BFB468650F}"/>
    <hyperlink ref="A52" location="'Fig 2.18-2.20'!H30" display="Figure 2.19: Comparison of median market offer gas bills for low and average income households - NSW, ACT &amp; South Australia" xr:uid="{4D7FB3A0-0E5B-4584-9926-510205D25809}"/>
    <hyperlink ref="A53" location="'Fig 2.18-2.20'!H53" display="Figure 2.20: Comparison of median market offer gas bills for low and average income households - Victoria" xr:uid="{BC56253C-5F6C-42AB-B70E-25B843C2E67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4BC06-E24F-44A3-B0F7-72C2D37669B3}">
  <sheetPr>
    <tabColor rgb="FFFFC000"/>
  </sheetPr>
  <dimension ref="A1:BD248"/>
  <sheetViews>
    <sheetView workbookViewId="0">
      <selection activeCell="A17" sqref="A17:F20"/>
    </sheetView>
  </sheetViews>
  <sheetFormatPr defaultRowHeight="14.5" x14ac:dyDescent="0.35"/>
  <cols>
    <col min="1" max="1" width="24.453125" customWidth="1"/>
    <col min="2" max="6" width="8.90625" customWidth="1"/>
  </cols>
  <sheetData>
    <row r="1" spans="1:56" s="1" customFormat="1" ht="18.5" x14ac:dyDescent="0.45">
      <c r="A1" s="16" t="s">
        <v>281</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4"/>
      <c r="B6" s="135" t="s">
        <v>30</v>
      </c>
      <c r="C6" s="135" t="s">
        <v>31</v>
      </c>
      <c r="D6" s="135" t="s">
        <v>32</v>
      </c>
      <c r="E6" s="135" t="s">
        <v>45</v>
      </c>
      <c r="F6" s="135"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24" t="s">
        <v>163</v>
      </c>
      <c r="B7" s="157">
        <v>66116</v>
      </c>
      <c r="C7" s="157">
        <v>86488</v>
      </c>
      <c r="D7" s="157">
        <v>94534</v>
      </c>
      <c r="E7" s="157">
        <v>88350</v>
      </c>
      <c r="F7" s="157">
        <v>106382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7" t="s">
        <v>164</v>
      </c>
      <c r="B8" s="157">
        <v>31268</v>
      </c>
      <c r="C8" s="157">
        <v>31690</v>
      </c>
      <c r="D8" s="157">
        <v>35712</v>
      </c>
      <c r="E8" s="157">
        <v>53629</v>
      </c>
      <c r="F8" s="157">
        <v>62310</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165</v>
      </c>
      <c r="B9" s="157">
        <v>29451</v>
      </c>
      <c r="C9" s="157">
        <v>31061</v>
      </c>
      <c r="D9" s="157">
        <v>38780</v>
      </c>
      <c r="E9" s="157">
        <v>42211</v>
      </c>
      <c r="F9" s="157">
        <v>36934</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166</v>
      </c>
      <c r="B10" s="157">
        <v>32150</v>
      </c>
      <c r="C10" s="157">
        <v>31392</v>
      </c>
      <c r="D10" s="157">
        <v>32421</v>
      </c>
      <c r="E10" s="157">
        <v>32168</v>
      </c>
      <c r="F10" s="157">
        <v>34655</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167</v>
      </c>
      <c r="B11" s="157">
        <v>28592</v>
      </c>
      <c r="C11" s="157">
        <v>27262</v>
      </c>
      <c r="D11" s="157">
        <v>26589</v>
      </c>
      <c r="E11" s="157">
        <v>27266</v>
      </c>
      <c r="F11" s="157">
        <v>29525</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27" t="s">
        <v>168</v>
      </c>
      <c r="B12" s="157">
        <v>5830</v>
      </c>
      <c r="C12" s="157">
        <v>16204</v>
      </c>
      <c r="D12" s="157">
        <v>24296</v>
      </c>
      <c r="E12" s="157">
        <v>27954</v>
      </c>
      <c r="F12" s="157">
        <v>24410</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27" t="s">
        <v>169</v>
      </c>
      <c r="B13" s="157">
        <v>3551</v>
      </c>
      <c r="C13" s="157">
        <v>11169</v>
      </c>
      <c r="D13" s="157">
        <v>14469</v>
      </c>
      <c r="E13" s="157">
        <v>20737</v>
      </c>
      <c r="F13" s="157">
        <v>24059</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27" t="s">
        <v>170</v>
      </c>
      <c r="B14" s="157">
        <v>10188</v>
      </c>
      <c r="C14" s="157">
        <v>18136</v>
      </c>
      <c r="D14" s="157">
        <v>18316</v>
      </c>
      <c r="E14" s="157">
        <v>16245</v>
      </c>
      <c r="F14" s="157">
        <v>17071</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27" t="s">
        <v>171</v>
      </c>
      <c r="B15" s="157">
        <v>0</v>
      </c>
      <c r="C15" s="157">
        <v>4886</v>
      </c>
      <c r="D15" s="157">
        <v>6841</v>
      </c>
      <c r="E15" s="157">
        <v>10548</v>
      </c>
      <c r="F15" s="157">
        <v>12960</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27" t="s">
        <v>172</v>
      </c>
      <c r="B16" s="157">
        <v>80699</v>
      </c>
      <c r="C16" s="157">
        <v>97193</v>
      </c>
      <c r="D16" s="157">
        <v>115689</v>
      </c>
      <c r="E16" s="157">
        <v>106900</v>
      </c>
      <c r="F16" s="157">
        <v>108356</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phoneticPr fontId="10" type="noConversion"/>
  <hyperlinks>
    <hyperlink ref="P1" location="Contents!A1" display="return to contents page" xr:uid="{615478B5-4A50-4458-923E-546FEBC8DF73}"/>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10F6-0AE5-479A-9249-249D3EE74A58}">
  <sheetPr>
    <tabColor rgb="FFFFC000"/>
  </sheetPr>
  <dimension ref="A1:BD248"/>
  <sheetViews>
    <sheetView workbookViewId="0"/>
  </sheetViews>
  <sheetFormatPr defaultRowHeight="14.5" x14ac:dyDescent="0.35"/>
  <cols>
    <col min="1" max="1" width="24.453125" customWidth="1"/>
    <col min="2" max="5" width="8.90625" customWidth="1"/>
  </cols>
  <sheetData>
    <row r="1" spans="1:56" s="1" customFormat="1" ht="18.5" x14ac:dyDescent="0.45">
      <c r="A1" s="16" t="s">
        <v>282</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41" t="s">
        <v>157</v>
      </c>
      <c r="B6" s="1"/>
      <c r="C6" s="1"/>
      <c r="D6" s="138"/>
      <c r="E6" s="138"/>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34"/>
      <c r="B7" s="135" t="s">
        <v>31</v>
      </c>
      <c r="C7" s="135" t="s">
        <v>32</v>
      </c>
      <c r="D7" s="135" t="s">
        <v>45</v>
      </c>
      <c r="E7" s="135" t="s">
        <v>52</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4" t="s">
        <v>153</v>
      </c>
      <c r="B8" s="158">
        <v>3.7542285630239744E-2</v>
      </c>
      <c r="C8" s="158">
        <v>3.7810539745543464E-2</v>
      </c>
      <c r="D8" s="158">
        <v>6.1228183404532866E-3</v>
      </c>
      <c r="E8" s="158">
        <v>-7.8810176762877087E-3</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154</v>
      </c>
      <c r="B9" s="159">
        <v>5.5985647084056726E-2</v>
      </c>
      <c r="C9" s="159">
        <v>2.9330310457740583E-2</v>
      </c>
      <c r="D9" s="159">
        <v>-2.2958836752271219E-3</v>
      </c>
      <c r="E9" s="159">
        <v>-1.0121392566776603E-2</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155</v>
      </c>
      <c r="B10" s="159">
        <v>-7.4700073976391879E-3</v>
      </c>
      <c r="C10" s="159">
        <v>-1.3281484181958115E-2</v>
      </c>
      <c r="D10" s="159">
        <v>1.6714889536239404E-2</v>
      </c>
      <c r="E10" s="159">
        <v>-2.7904069565554454E-2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156</v>
      </c>
      <c r="B11" s="159">
        <v>0.29341375620196519</v>
      </c>
      <c r="C11" s="159">
        <v>0.23333960135389245</v>
      </c>
      <c r="D11" s="159">
        <v>0.11869368339203221</v>
      </c>
      <c r="E11" s="159">
        <v>0.12744296344754272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41" t="s">
        <v>158</v>
      </c>
      <c r="B15" s="1"/>
      <c r="C15" s="1"/>
      <c r="D15" s="138"/>
      <c r="E15" s="138"/>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34"/>
      <c r="B16" s="135" t="s">
        <v>31</v>
      </c>
      <c r="C16" s="135" t="s">
        <v>32</v>
      </c>
      <c r="D16" s="135" t="s">
        <v>45</v>
      </c>
      <c r="E16" s="135" t="s">
        <v>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24" t="s">
        <v>159</v>
      </c>
      <c r="B17" s="160">
        <v>282.17</v>
      </c>
      <c r="C17" s="160">
        <v>292.839</v>
      </c>
      <c r="D17" s="160">
        <v>294.63200000000001</v>
      </c>
      <c r="E17" s="160">
        <v>292.31</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27" t="s">
        <v>160</v>
      </c>
      <c r="B18" s="161">
        <v>364.33300000000003</v>
      </c>
      <c r="C18" s="161">
        <v>375.01900000000001</v>
      </c>
      <c r="D18" s="161">
        <v>374.15800000000002</v>
      </c>
      <c r="E18" s="161">
        <v>370.37099999999998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27" t="s">
        <v>161</v>
      </c>
      <c r="B19" s="161">
        <v>617.17499999999995</v>
      </c>
      <c r="C19" s="161">
        <v>608.97799999999995</v>
      </c>
      <c r="D19" s="161">
        <v>619.15700000000004</v>
      </c>
      <c r="E19" s="161">
        <v>601.88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27" t="s">
        <v>162</v>
      </c>
      <c r="B20" s="161">
        <v>53.18</v>
      </c>
      <c r="C20" s="161">
        <v>65.588999999999999</v>
      </c>
      <c r="D20" s="161">
        <v>73.373999999999995</v>
      </c>
      <c r="E20" s="161">
        <v>82.724999999999994</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870C5CA4-551E-4BC1-9169-7F2C6E768A2B}"/>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0394-CB3F-4595-9D84-3B8CCBB6E579}">
  <sheetPr>
    <tabColor rgb="FFFFC000"/>
  </sheetPr>
  <dimension ref="A1:BD248"/>
  <sheetViews>
    <sheetView workbookViewId="0">
      <selection activeCell="A13" sqref="A13:F14"/>
    </sheetView>
  </sheetViews>
  <sheetFormatPr defaultRowHeight="14.5" x14ac:dyDescent="0.35"/>
  <cols>
    <col min="1" max="1" width="24.453125" customWidth="1"/>
    <col min="2" max="6" width="8.90625" customWidth="1"/>
  </cols>
  <sheetData>
    <row r="1" spans="1:56" s="1" customFormat="1" ht="18.5" x14ac:dyDescent="0.45">
      <c r="A1" s="16" t="s">
        <v>283</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4"/>
      <c r="B6" s="135" t="s">
        <v>30</v>
      </c>
      <c r="C6" s="135" t="s">
        <v>31</v>
      </c>
      <c r="D6" s="135" t="s">
        <v>32</v>
      </c>
      <c r="E6" s="135" t="s">
        <v>45</v>
      </c>
      <c r="F6" s="135"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24" t="s">
        <v>163</v>
      </c>
      <c r="B7" s="160">
        <v>15330</v>
      </c>
      <c r="C7" s="160">
        <v>23227</v>
      </c>
      <c r="D7" s="160">
        <v>30876</v>
      </c>
      <c r="E7" s="160">
        <v>31965</v>
      </c>
      <c r="F7" s="160">
        <v>42231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7" t="s">
        <v>164</v>
      </c>
      <c r="B8" s="161">
        <v>3784</v>
      </c>
      <c r="C8" s="161">
        <v>5924</v>
      </c>
      <c r="D8" s="161">
        <v>10125</v>
      </c>
      <c r="E8" s="161">
        <v>22544</v>
      </c>
      <c r="F8" s="161">
        <v>30854</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173</v>
      </c>
      <c r="B9" s="161">
        <v>19706</v>
      </c>
      <c r="C9" s="161">
        <v>18852</v>
      </c>
      <c r="D9" s="161">
        <v>18225</v>
      </c>
      <c r="E9" s="161">
        <v>17914</v>
      </c>
      <c r="F9" s="161">
        <v>17607</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166</v>
      </c>
      <c r="B10" s="161">
        <v>10512</v>
      </c>
      <c r="C10" s="161">
        <v>11481</v>
      </c>
      <c r="D10" s="161">
        <v>12708</v>
      </c>
      <c r="E10" s="161">
        <v>13488</v>
      </c>
      <c r="F10" s="161">
        <v>14723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169</v>
      </c>
      <c r="B11" s="161">
        <v>0</v>
      </c>
      <c r="C11" s="161">
        <v>0</v>
      </c>
      <c r="D11" s="161">
        <v>820</v>
      </c>
      <c r="E11" s="161">
        <v>6004</v>
      </c>
      <c r="F11" s="161">
        <v>10097</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27" t="s">
        <v>172</v>
      </c>
      <c r="B12" s="161">
        <v>16281</v>
      </c>
      <c r="C12" s="161">
        <v>23220</v>
      </c>
      <c r="D12" s="161">
        <v>27516</v>
      </c>
      <c r="E12" s="161">
        <v>11243</v>
      </c>
      <c r="F12" s="161">
        <v>16606</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3AB9D029-7D17-4876-AA1E-BA2B321D8E9C}"/>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4EFD6-D622-4C6D-A396-E8A05860BBF4}">
  <sheetPr>
    <tabColor rgb="FFFFC000"/>
  </sheetPr>
  <dimension ref="A1:BD248"/>
  <sheetViews>
    <sheetView workbookViewId="0">
      <selection activeCell="H27" sqref="H26:H27"/>
    </sheetView>
  </sheetViews>
  <sheetFormatPr defaultRowHeight="14.5" x14ac:dyDescent="0.35"/>
  <cols>
    <col min="1" max="1" width="24.6328125" customWidth="1"/>
    <col min="2" max="6" width="8.90625" customWidth="1"/>
  </cols>
  <sheetData>
    <row r="1" spans="1:56" s="1" customFormat="1" ht="18.5" x14ac:dyDescent="0.45">
      <c r="A1" s="16" t="s">
        <v>284</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4"/>
      <c r="B6" s="135" t="s">
        <v>30</v>
      </c>
      <c r="C6" s="135" t="s">
        <v>31</v>
      </c>
      <c r="D6" s="135" t="s">
        <v>32</v>
      </c>
      <c r="E6" s="135" t="s">
        <v>45</v>
      </c>
      <c r="F6" s="135"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24" t="s">
        <v>13</v>
      </c>
      <c r="B7" s="157">
        <v>151987</v>
      </c>
      <c r="C7" s="157">
        <v>144049</v>
      </c>
      <c r="D7" s="157">
        <v>143218</v>
      </c>
      <c r="E7" s="157">
        <v>140117</v>
      </c>
      <c r="F7" s="157">
        <v>135465</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7" t="s">
        <v>12</v>
      </c>
      <c r="B8" s="157">
        <v>13445</v>
      </c>
      <c r="C8" s="157">
        <v>23908</v>
      </c>
      <c r="D8" s="157">
        <v>28585</v>
      </c>
      <c r="E8" s="157">
        <v>32098</v>
      </c>
      <c r="F8" s="157">
        <v>36726</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11</v>
      </c>
      <c r="B9" s="157">
        <v>6583</v>
      </c>
      <c r="C9" s="157">
        <v>7609</v>
      </c>
      <c r="D9" s="157">
        <v>7730</v>
      </c>
      <c r="E9" s="157">
        <v>9987</v>
      </c>
      <c r="F9" s="157">
        <v>10283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172</v>
      </c>
      <c r="B10" s="157">
        <v>53</v>
      </c>
      <c r="C10" s="157">
        <v>361</v>
      </c>
      <c r="D10" s="157">
        <v>1300</v>
      </c>
      <c r="E10" s="157">
        <v>3303</v>
      </c>
      <c r="F10" s="157">
        <v>6590</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4AC0D8E9-A814-40B6-A6C2-2BB4375792CA}"/>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6D95-DE3D-4E36-AB83-DF9A3096CEAE}">
  <sheetPr>
    <tabColor rgb="FFFFC000"/>
  </sheetPr>
  <dimension ref="A1:BD248"/>
  <sheetViews>
    <sheetView workbookViewId="0">
      <selection activeCell="A11" sqref="A11:F14"/>
    </sheetView>
  </sheetViews>
  <sheetFormatPr defaultRowHeight="14.5" x14ac:dyDescent="0.35"/>
  <cols>
    <col min="1" max="1" width="24.6328125" customWidth="1"/>
    <col min="2" max="6" width="8.90625" customWidth="1"/>
  </cols>
  <sheetData>
    <row r="1" spans="1:56" s="1" customFormat="1" ht="18.5" x14ac:dyDescent="0.45">
      <c r="A1" s="16" t="s">
        <v>285</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4"/>
      <c r="B6" s="135" t="s">
        <v>30</v>
      </c>
      <c r="C6" s="135" t="s">
        <v>31</v>
      </c>
      <c r="D6" s="135" t="s">
        <v>32</v>
      </c>
      <c r="E6" s="135" t="s">
        <v>45</v>
      </c>
      <c r="F6" s="135"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24" t="s">
        <v>13</v>
      </c>
      <c r="B7" s="160">
        <v>108488</v>
      </c>
      <c r="C7" s="160">
        <v>102351</v>
      </c>
      <c r="D7" s="160">
        <v>100804</v>
      </c>
      <c r="E7" s="160">
        <v>98286</v>
      </c>
      <c r="F7" s="160">
        <v>93366</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7" t="s">
        <v>12</v>
      </c>
      <c r="B8" s="161">
        <v>8141</v>
      </c>
      <c r="C8" s="161">
        <v>16295</v>
      </c>
      <c r="D8" s="161">
        <v>19546</v>
      </c>
      <c r="E8" s="161">
        <v>21358</v>
      </c>
      <c r="F8" s="161">
        <v>23123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11</v>
      </c>
      <c r="B9" s="161">
        <v>4917</v>
      </c>
      <c r="C9" s="161">
        <v>5469</v>
      </c>
      <c r="D9" s="161">
        <v>5609</v>
      </c>
      <c r="E9" s="161">
        <v>6838</v>
      </c>
      <c r="F9" s="161">
        <v>7123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172</v>
      </c>
      <c r="B10" s="161">
        <v>0</v>
      </c>
      <c r="C10" s="161">
        <v>0</v>
      </c>
      <c r="D10" s="161">
        <v>138</v>
      </c>
      <c r="E10" s="161">
        <v>1444</v>
      </c>
      <c r="F10" s="161">
        <v>3508</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601B5826-2A2A-49F1-A18E-915DBEF97724}"/>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F54C-E671-4228-AE8F-1F2E91044AE5}">
  <sheetPr>
    <tabColor rgb="FFFFC000"/>
  </sheetPr>
  <dimension ref="A1:BD248"/>
  <sheetViews>
    <sheetView workbookViewId="0"/>
  </sheetViews>
  <sheetFormatPr defaultRowHeight="14.5" x14ac:dyDescent="0.35"/>
  <cols>
    <col min="1" max="1" width="24.6328125" customWidth="1"/>
    <col min="2" max="6" width="8.90625" customWidth="1"/>
  </cols>
  <sheetData>
    <row r="1" spans="1:56" s="1" customFormat="1" ht="18.5" x14ac:dyDescent="0.45">
      <c r="A1" s="16" t="s">
        <v>286</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29" x14ac:dyDescent="0.35">
      <c r="A6" s="282"/>
      <c r="B6" s="162"/>
      <c r="C6" s="163" t="s">
        <v>174</v>
      </c>
      <c r="D6" s="163" t="s">
        <v>175</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64" t="s">
        <v>10</v>
      </c>
      <c r="B7" s="165" t="s">
        <v>31</v>
      </c>
      <c r="C7" s="166">
        <v>0.89970984388220898</v>
      </c>
      <c r="D7" s="166">
        <v>0.2143400114171867</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64"/>
      <c r="B8" s="165" t="s">
        <v>32</v>
      </c>
      <c r="C8" s="166">
        <v>0.88270790932772769</v>
      </c>
      <c r="D8" s="166">
        <v>0.21168611870785936</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64"/>
      <c r="B9" s="165" t="s">
        <v>45</v>
      </c>
      <c r="C9" s="166">
        <v>0.89217298522890198</v>
      </c>
      <c r="D9" s="166">
        <v>0.22506563757790921</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4"/>
      <c r="B10" s="165" t="s">
        <v>52</v>
      </c>
      <c r="C10" s="166">
        <v>0.90249902956449246</v>
      </c>
      <c r="D10" s="166">
        <v>0.22309265003355519</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64"/>
      <c r="B11" s="167"/>
      <c r="C11" s="168"/>
      <c r="D11" s="168"/>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64" t="s">
        <v>11</v>
      </c>
      <c r="B12" s="165" t="s">
        <v>31</v>
      </c>
      <c r="C12" s="166">
        <v>0.87019907937119312</v>
      </c>
      <c r="D12" s="166">
        <v>0.16490253436948377</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64"/>
      <c r="B13" s="165" t="s">
        <v>32</v>
      </c>
      <c r="C13" s="166">
        <v>0.87349480650795108</v>
      </c>
      <c r="D13" s="166">
        <v>0.15904956227196429</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64"/>
      <c r="B14" s="165" t="s">
        <v>45</v>
      </c>
      <c r="C14" s="166">
        <v>0.88059979682789991</v>
      </c>
      <c r="D14" s="166">
        <v>0.15380303218368827</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24"/>
      <c r="B15" s="165" t="s">
        <v>52</v>
      </c>
      <c r="C15" s="166">
        <v>0.88737196616836123</v>
      </c>
      <c r="D15" s="166">
        <v>0.14947237111705336</v>
      </c>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64"/>
      <c r="B16" s="167"/>
      <c r="C16" s="166"/>
      <c r="D16" s="166"/>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64" t="s">
        <v>12</v>
      </c>
      <c r="B17" s="165" t="s">
        <v>31</v>
      </c>
      <c r="C17" s="166">
        <v>0.8187115709623608</v>
      </c>
      <c r="D17" s="166">
        <v>0.28435255413239424</v>
      </c>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64"/>
      <c r="B18" s="165" t="s">
        <v>32</v>
      </c>
      <c r="C18" s="166">
        <v>0.84111175644723535</v>
      </c>
      <c r="D18" s="166">
        <v>0.27898792733802935</v>
      </c>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64"/>
      <c r="B19" s="165" t="s">
        <v>45</v>
      </c>
      <c r="C19" s="166">
        <v>0.85897888706830872</v>
      </c>
      <c r="D19" s="166">
        <v>0.27324308694808414</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24"/>
      <c r="B20" s="165" t="s">
        <v>52</v>
      </c>
      <c r="C20" s="166">
        <v>0.87257962540693412</v>
      </c>
      <c r="D20" s="166">
        <v>0.27112023212640635</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64"/>
      <c r="B21" s="167"/>
      <c r="C21" s="168"/>
      <c r="D21" s="166"/>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64" t="s">
        <v>54</v>
      </c>
      <c r="B22" s="165" t="s">
        <v>31</v>
      </c>
      <c r="C22" s="166">
        <v>1.7613229304879179E-2</v>
      </c>
      <c r="D22" s="166">
        <v>0.16086510953509447</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64"/>
      <c r="B23" s="165" t="s">
        <v>32</v>
      </c>
      <c r="C23" s="166">
        <v>2.0455800321376661E-2</v>
      </c>
      <c r="D23" s="166">
        <v>0.15877361223171396</v>
      </c>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64"/>
      <c r="B24" s="165" t="s">
        <v>45</v>
      </c>
      <c r="C24" s="166">
        <v>2.1579362424312045E-2</v>
      </c>
      <c r="D24" s="166">
        <v>0.15667588161777099</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24"/>
      <c r="B25" s="165" t="s">
        <v>52</v>
      </c>
      <c r="C25" s="166">
        <v>2.1754315803759347E-2</v>
      </c>
      <c r="D25" s="166">
        <v>0.15557320540673664</v>
      </c>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64"/>
      <c r="B26" s="167"/>
      <c r="C26" s="168"/>
      <c r="D26" s="166"/>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64" t="s">
        <v>55</v>
      </c>
      <c r="B27" s="165" t="s">
        <v>31</v>
      </c>
      <c r="C27" s="166">
        <v>0.9738295113718799</v>
      </c>
      <c r="D27" s="166">
        <v>0.17553979054584085</v>
      </c>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64"/>
      <c r="B28" s="165" t="s">
        <v>32</v>
      </c>
      <c r="C28" s="166">
        <v>0.97293168506980199</v>
      </c>
      <c r="D28" s="166">
        <v>0.19150277945043301</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64"/>
      <c r="B29" s="165" t="s">
        <v>45</v>
      </c>
      <c r="C29" s="166">
        <v>0.9718491830815662</v>
      </c>
      <c r="D29" s="166">
        <v>0.1912123616725474</v>
      </c>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24"/>
      <c r="B30" s="165" t="s">
        <v>52</v>
      </c>
      <c r="C30" s="166">
        <v>0.96605006100940416</v>
      </c>
      <c r="D30" s="166">
        <v>0.20074154131624847</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64"/>
      <c r="B31" s="167"/>
      <c r="C31" s="166"/>
      <c r="D31" s="166"/>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64" t="s">
        <v>176</v>
      </c>
      <c r="B32" s="165" t="s">
        <v>31</v>
      </c>
      <c r="C32" s="166">
        <v>0.75335950018439679</v>
      </c>
      <c r="D32" s="166"/>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64"/>
      <c r="B33" s="165" t="s">
        <v>32</v>
      </c>
      <c r="C33" s="166">
        <v>0.76235980534861836</v>
      </c>
      <c r="D33" s="166"/>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64"/>
      <c r="B34" s="165" t="s">
        <v>45</v>
      </c>
      <c r="C34" s="166">
        <v>0.77346694437094266</v>
      </c>
      <c r="D34" s="166"/>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24"/>
      <c r="B35" s="165" t="s">
        <v>52</v>
      </c>
      <c r="C35" s="166">
        <v>0.78147941072405225</v>
      </c>
      <c r="D35" s="166"/>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0F6F9FD3-909B-43D4-AC9A-6022AAB580AD}"/>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F0CEE-A550-4025-BB0E-ED1E06BE3C2D}">
  <sheetPr>
    <tabColor rgb="FFFFC000"/>
  </sheetPr>
  <dimension ref="A1:BD248"/>
  <sheetViews>
    <sheetView workbookViewId="0">
      <selection activeCell="A23" sqref="A23"/>
    </sheetView>
  </sheetViews>
  <sheetFormatPr defaultRowHeight="14.5" x14ac:dyDescent="0.35"/>
  <cols>
    <col min="1" max="1" width="24.6328125" customWidth="1"/>
    <col min="2" max="6" width="8.90625" customWidth="1"/>
  </cols>
  <sheetData>
    <row r="1" spans="1:56" s="1" customFormat="1" ht="18.5" x14ac:dyDescent="0.45">
      <c r="A1" s="16" t="s">
        <v>291</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283"/>
      <c r="B6" s="60" t="s">
        <v>30</v>
      </c>
      <c r="C6" s="169" t="s">
        <v>31</v>
      </c>
      <c r="D6" s="169" t="s">
        <v>32</v>
      </c>
      <c r="E6" s="169" t="s">
        <v>45</v>
      </c>
      <c r="F6" s="169"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24" t="s">
        <v>37</v>
      </c>
      <c r="B7" s="126">
        <v>0.58202234140330678</v>
      </c>
      <c r="C7" s="126">
        <v>0.60325943507623669</v>
      </c>
      <c r="D7" s="126">
        <v>0.61231819443033886</v>
      </c>
      <c r="E7" s="126">
        <v>0.61767023518994346</v>
      </c>
      <c r="F7" s="126">
        <v>0.62461307127779397</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7" t="s">
        <v>3</v>
      </c>
      <c r="B8" s="126">
        <v>0.84917927835100804</v>
      </c>
      <c r="C8" s="126">
        <v>0.87673377685788734</v>
      </c>
      <c r="D8" s="126">
        <v>0.88157207618790556</v>
      </c>
      <c r="E8" s="126">
        <v>0.89582740619735846</v>
      </c>
      <c r="F8" s="126">
        <v>0.90339254215038767</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5</v>
      </c>
      <c r="B9" s="126">
        <v>0.39053746193365413</v>
      </c>
      <c r="C9" s="126">
        <v>0.50777311043785212</v>
      </c>
      <c r="D9" s="126">
        <v>0.65274037371497462</v>
      </c>
      <c r="E9" s="126">
        <v>0.71863292094552711</v>
      </c>
      <c r="F9" s="126">
        <v>0.75559598865992472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4</v>
      </c>
      <c r="B10" s="126">
        <v>0.90861370560943433</v>
      </c>
      <c r="C10" s="126">
        <v>0.91646713832591864</v>
      </c>
      <c r="D10" s="126">
        <v>0.9176569597663855</v>
      </c>
      <c r="E10" s="126">
        <v>0.9178742265766805</v>
      </c>
      <c r="F10" s="126">
        <v>0.92290130530091674</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38</v>
      </c>
      <c r="B11" s="126">
        <v>8.7406946604458274E-2</v>
      </c>
      <c r="C11" s="126">
        <v>3.1730824112654009E-2</v>
      </c>
      <c r="D11" s="126">
        <v>1.4307761558742202E-2</v>
      </c>
      <c r="E11" s="126">
        <v>2.83433531074571E-2</v>
      </c>
      <c r="F11" s="126">
        <v>4.8406381576610882E-2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24" t="s">
        <v>176</v>
      </c>
      <c r="B12" s="125">
        <v>0.73087316426809379</v>
      </c>
      <c r="C12" s="125">
        <v>0.75335950018439679</v>
      </c>
      <c r="D12" s="125">
        <v>0.76235980534861836</v>
      </c>
      <c r="E12" s="126">
        <v>0.77346694437094266</v>
      </c>
      <c r="F12" s="126">
        <v>0.78147941072405225</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C10177B3-EDC4-47EA-B9BC-223F8059BCCC}"/>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AE33-EB5D-43E1-8816-68AB2289FF77}">
  <sheetPr>
    <tabColor rgb="FFFFC000"/>
  </sheetPr>
  <dimension ref="A1:BD248"/>
  <sheetViews>
    <sheetView workbookViewId="0">
      <selection activeCell="A3" sqref="A3:F3"/>
    </sheetView>
  </sheetViews>
  <sheetFormatPr defaultRowHeight="14.5" x14ac:dyDescent="0.35"/>
  <cols>
    <col min="1" max="1" width="24.6328125" customWidth="1"/>
    <col min="2" max="4" width="8.90625" customWidth="1"/>
  </cols>
  <sheetData>
    <row r="1" spans="1:56" s="1" customFormat="1" ht="18.5" x14ac:dyDescent="0.45">
      <c r="A1" s="16" t="s">
        <v>287</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29" x14ac:dyDescent="0.35">
      <c r="A6" s="282"/>
      <c r="B6" s="162"/>
      <c r="C6" s="163" t="s">
        <v>174</v>
      </c>
      <c r="D6" s="163" t="s">
        <v>175</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64" t="s">
        <v>10</v>
      </c>
      <c r="B7" s="165" t="s">
        <v>31</v>
      </c>
      <c r="C7" s="166">
        <v>0.80457347418429392</v>
      </c>
      <c r="D7" s="166">
        <v>0.18198215476223092</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64"/>
      <c r="B8" s="165" t="s">
        <v>32</v>
      </c>
      <c r="C8" s="166">
        <v>0.81004740336571435</v>
      </c>
      <c r="D8" s="166">
        <v>0.19947924418246299</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64"/>
      <c r="B9" s="165" t="s">
        <v>45</v>
      </c>
      <c r="C9" s="166">
        <v>0.82360745671245739</v>
      </c>
      <c r="D9" s="166">
        <v>0.20015665095184101</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4"/>
      <c r="B10" s="165" t="s">
        <v>52</v>
      </c>
      <c r="C10" s="166">
        <v>0.82776991912420428</v>
      </c>
      <c r="D10" s="166">
        <v>0.19807582785389935</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64"/>
      <c r="B11" s="167"/>
      <c r="C11" s="168"/>
      <c r="D11" s="168"/>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64" t="s">
        <v>11</v>
      </c>
      <c r="B12" s="165" t="s">
        <v>31</v>
      </c>
      <c r="C12" s="166">
        <v>0.75560528278706507</v>
      </c>
      <c r="D12" s="166">
        <v>0.13876179256052676</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64"/>
      <c r="B13" s="165" t="s">
        <v>32</v>
      </c>
      <c r="C13" s="166">
        <v>0.7435052731654469</v>
      </c>
      <c r="D13" s="166">
        <v>0.13598882720197478</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64"/>
      <c r="B14" s="165" t="s">
        <v>45</v>
      </c>
      <c r="C14" s="166">
        <v>0.73424666949220496</v>
      </c>
      <c r="D14" s="166">
        <v>0.13024258518827952</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24"/>
      <c r="B15" s="165" t="s">
        <v>52</v>
      </c>
      <c r="C15" s="166">
        <v>0.76933392936969158</v>
      </c>
      <c r="D15" s="166">
        <v>0.13285102132182525</v>
      </c>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64"/>
      <c r="B16" s="167"/>
      <c r="C16" s="166"/>
      <c r="D16" s="166"/>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64" t="s">
        <v>12</v>
      </c>
      <c r="B17" s="165" t="s">
        <v>31</v>
      </c>
      <c r="C17" s="166">
        <v>0.7298178558411238</v>
      </c>
      <c r="D17" s="166">
        <v>0.3090282534376893</v>
      </c>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64"/>
      <c r="B18" s="165" t="s">
        <v>32</v>
      </c>
      <c r="C18" s="166">
        <v>0.71939506276855669</v>
      </c>
      <c r="D18" s="166">
        <v>0.28548964426544715</v>
      </c>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64"/>
      <c r="B19" s="165" t="s">
        <v>45</v>
      </c>
      <c r="C19" s="166">
        <v>0.76564465159537931</v>
      </c>
      <c r="D19" s="166">
        <v>0.2823208211493704</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24"/>
      <c r="B20" s="165" t="s">
        <v>52</v>
      </c>
      <c r="C20" s="166">
        <v>0.79426455292544373</v>
      </c>
      <c r="D20" s="166">
        <v>0.26645733655348425</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64"/>
      <c r="B21" s="167"/>
      <c r="C21" s="168"/>
      <c r="D21" s="166"/>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64" t="s">
        <v>54</v>
      </c>
      <c r="B22" s="165" t="s">
        <v>31</v>
      </c>
      <c r="C22" s="166">
        <v>1.4971704195420139E-2</v>
      </c>
      <c r="D22" s="166">
        <v>0.20561750550243385</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64"/>
      <c r="B23" s="165" t="s">
        <v>32</v>
      </c>
      <c r="C23" s="166">
        <v>1.6728611459591283E-2</v>
      </c>
      <c r="D23" s="166">
        <v>0.20155835877730624</v>
      </c>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64"/>
      <c r="B24" s="165" t="s">
        <v>45</v>
      </c>
      <c r="C24" s="166">
        <v>1.9331232848866755E-2</v>
      </c>
      <c r="D24" s="166">
        <v>0.20003282210419526</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24"/>
      <c r="B25" s="165" t="s">
        <v>52</v>
      </c>
      <c r="C25" s="166">
        <v>2.2207292354642555E-2</v>
      </c>
      <c r="D25" s="166">
        <v>0.20761293623552987</v>
      </c>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64"/>
      <c r="B26" s="167"/>
      <c r="C26" s="168"/>
      <c r="D26" s="166"/>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64" t="s">
        <v>55</v>
      </c>
      <c r="B27" s="165" t="s">
        <v>31</v>
      </c>
      <c r="C27" s="166">
        <v>0.91792576701865991</v>
      </c>
      <c r="D27" s="166">
        <v>0.16461029373711913</v>
      </c>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64"/>
      <c r="B28" s="165" t="s">
        <v>32</v>
      </c>
      <c r="C28" s="166">
        <v>0.91447569032695242</v>
      </c>
      <c r="D28" s="166">
        <v>0.17748392557280884</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64"/>
      <c r="B29" s="165" t="s">
        <v>45</v>
      </c>
      <c r="C29" s="166">
        <v>0.91400548172228069</v>
      </c>
      <c r="D29" s="166">
        <v>0.18724712060631377</v>
      </c>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24"/>
      <c r="B30" s="165" t="s">
        <v>52</v>
      </c>
      <c r="C30" s="166">
        <v>0.90244264317731027</v>
      </c>
      <c r="D30" s="166">
        <v>0.19500287803526126</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64"/>
      <c r="B31" s="167"/>
      <c r="C31" s="166"/>
      <c r="D31" s="166"/>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64" t="s">
        <v>176</v>
      </c>
      <c r="B32" s="165" t="s">
        <v>31</v>
      </c>
      <c r="C32" s="166">
        <v>0.62203941903337856</v>
      </c>
      <c r="D32" s="166"/>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64"/>
      <c r="B33" s="165" t="s">
        <v>32</v>
      </c>
      <c r="C33" s="166">
        <v>0.63744516592539824</v>
      </c>
      <c r="D33" s="166"/>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64"/>
      <c r="B34" s="165" t="s">
        <v>45</v>
      </c>
      <c r="C34" s="166">
        <v>0.64110543350967475</v>
      </c>
      <c r="D34" s="166"/>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24"/>
      <c r="B35" s="165" t="s">
        <v>52</v>
      </c>
      <c r="C35" s="166">
        <v>0.66055230649877661</v>
      </c>
      <c r="D35" s="166"/>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68AB8B1F-8915-481B-A4C3-8C06B6DFA71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EDE55-195B-4A31-BC8B-ECF8CAC30290}">
  <sheetPr>
    <tabColor rgb="FFFFC000"/>
  </sheetPr>
  <dimension ref="A1:BD248"/>
  <sheetViews>
    <sheetView workbookViewId="0">
      <selection activeCell="A3" sqref="A3:F3"/>
    </sheetView>
  </sheetViews>
  <sheetFormatPr defaultRowHeight="14.5" x14ac:dyDescent="0.35"/>
  <cols>
    <col min="1" max="1" width="24.54296875" customWidth="1"/>
    <col min="2" max="4" width="8.90625" customWidth="1"/>
  </cols>
  <sheetData>
    <row r="1" spans="1:56" s="1" customFormat="1" ht="18.5" x14ac:dyDescent="0.45">
      <c r="A1" s="16" t="s">
        <v>288</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29" x14ac:dyDescent="0.35">
      <c r="A6" s="282"/>
      <c r="B6" s="162"/>
      <c r="C6" s="163" t="s">
        <v>174</v>
      </c>
      <c r="D6" s="163" t="s">
        <v>175</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64" t="s">
        <v>10</v>
      </c>
      <c r="B7" s="165" t="s">
        <v>31</v>
      </c>
      <c r="C7" s="166">
        <v>0.83398133417275677</v>
      </c>
      <c r="D7" s="166">
        <v>0.38205670297686684</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64"/>
      <c r="B8" s="165" t="s">
        <v>32</v>
      </c>
      <c r="C8" s="166">
        <v>0.84599752822271401</v>
      </c>
      <c r="D8" s="166">
        <v>0.37043199513596631</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64"/>
      <c r="B9" s="165" t="s">
        <v>45</v>
      </c>
      <c r="C9" s="166">
        <v>0.86782614971042993</v>
      </c>
      <c r="D9" s="166">
        <v>0.37055896839570862</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4"/>
      <c r="B10" s="165" t="s">
        <v>52</v>
      </c>
      <c r="C10" s="166">
        <v>0.8755398796848316</v>
      </c>
      <c r="D10" s="166">
        <v>0.36031523624165462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64"/>
      <c r="B11" s="167"/>
      <c r="C11" s="166"/>
      <c r="D11" s="166"/>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64" t="s">
        <v>11</v>
      </c>
      <c r="B12" s="165" t="s">
        <v>31</v>
      </c>
      <c r="C12" s="166">
        <v>0.95591698734774677</v>
      </c>
      <c r="D12" s="166">
        <v>0.19282466858564812</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64"/>
      <c r="B13" s="165" t="s">
        <v>32</v>
      </c>
      <c r="C13" s="166">
        <v>0.94557257030140518</v>
      </c>
      <c r="D13" s="166">
        <v>0.19081153633707318</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64"/>
      <c r="B14" s="165" t="s">
        <v>45</v>
      </c>
      <c r="C14" s="166">
        <v>0.94640659230992219</v>
      </c>
      <c r="D14" s="166">
        <v>0.18757551865241073</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24"/>
      <c r="B15" s="165" t="s">
        <v>52</v>
      </c>
      <c r="C15" s="166">
        <v>0.94108446298227322</v>
      </c>
      <c r="D15" s="166">
        <v>0.18385070230662603</v>
      </c>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64"/>
      <c r="B16" s="167"/>
      <c r="C16" s="166"/>
      <c r="D16" s="166"/>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64" t="s">
        <v>12</v>
      </c>
      <c r="B17" s="165" t="s">
        <v>31</v>
      </c>
      <c r="C17" s="166">
        <v>0.85003355144611847</v>
      </c>
      <c r="D17" s="166">
        <v>0.27264364848556327</v>
      </c>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64"/>
      <c r="B18" s="165" t="s">
        <v>32</v>
      </c>
      <c r="C18" s="166">
        <v>0.86224923185145363</v>
      </c>
      <c r="D18" s="166">
        <v>0.27267360352425302</v>
      </c>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64"/>
      <c r="B19" s="165" t="s">
        <v>45</v>
      </c>
      <c r="C19" s="166">
        <v>0.87110546755827467</v>
      </c>
      <c r="D19" s="166">
        <v>0.27027153510060165</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24"/>
      <c r="B20" s="165" t="s">
        <v>52</v>
      </c>
      <c r="C20" s="166">
        <v>0.88310382368340135</v>
      </c>
      <c r="D20" s="166">
        <v>0.26576468332813563</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64"/>
      <c r="B21" s="167"/>
      <c r="C21" s="166"/>
      <c r="D21" s="166"/>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64" t="s">
        <v>13</v>
      </c>
      <c r="B22" s="165" t="s">
        <v>31</v>
      </c>
      <c r="C22" s="166">
        <v>0.41783619217346107</v>
      </c>
      <c r="D22" s="166">
        <v>5.6279958933363301E-2</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64"/>
      <c r="B23" s="165" t="s">
        <v>32</v>
      </c>
      <c r="C23" s="166">
        <v>0.54146468507674606</v>
      </c>
      <c r="D23" s="166">
        <v>5.3846825462528801E-2</v>
      </c>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64"/>
      <c r="B24" s="165" t="s">
        <v>45</v>
      </c>
      <c r="C24" s="166">
        <v>0.59324440619621344</v>
      </c>
      <c r="D24" s="166">
        <v>5.179058596902994E-2</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24"/>
      <c r="B25" s="165" t="s">
        <v>52</v>
      </c>
      <c r="C25" s="166">
        <v>0.61107656817424061</v>
      </c>
      <c r="D25" s="166">
        <v>4.9020110202815943E-2</v>
      </c>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64"/>
      <c r="B26" s="167"/>
      <c r="C26" s="166"/>
      <c r="D26" s="166"/>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64" t="s">
        <v>55</v>
      </c>
      <c r="B27" s="165" t="s">
        <v>31</v>
      </c>
      <c r="C27" s="166">
        <v>0.93568349560491015</v>
      </c>
      <c r="D27" s="166">
        <v>9.6195021018558466E-2</v>
      </c>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64"/>
      <c r="B28" s="165" t="s">
        <v>32</v>
      </c>
      <c r="C28" s="166">
        <v>0.94457051418990001</v>
      </c>
      <c r="D28" s="166">
        <v>0.11223603954017872</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64"/>
      <c r="B29" s="165" t="s">
        <v>45</v>
      </c>
      <c r="C29" s="166">
        <v>0.94956788952257654</v>
      </c>
      <c r="D29" s="166">
        <v>0.11980339188224906</v>
      </c>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24"/>
      <c r="B30" s="165" t="s">
        <v>52</v>
      </c>
      <c r="C30" s="166">
        <v>0.95001738117383994</v>
      </c>
      <c r="D30" s="166">
        <v>0.14104926792076777</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64"/>
      <c r="B31" s="167"/>
      <c r="C31" s="166"/>
      <c r="D31" s="166"/>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64" t="s">
        <v>176</v>
      </c>
      <c r="B32" s="165" t="s">
        <v>31</v>
      </c>
      <c r="C32" s="166">
        <v>0.8482326812232508</v>
      </c>
      <c r="D32" s="166"/>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64"/>
      <c r="B33" s="165" t="s">
        <v>32</v>
      </c>
      <c r="C33" s="166">
        <v>0.8640943202725524</v>
      </c>
      <c r="D33" s="166"/>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64"/>
      <c r="B34" s="165" t="s">
        <v>45</v>
      </c>
      <c r="C34" s="166">
        <v>0.87902441155063782</v>
      </c>
      <c r="D34" s="166"/>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24"/>
      <c r="B35" s="165" t="s">
        <v>52</v>
      </c>
      <c r="C35" s="166">
        <v>0.88714150292469474</v>
      </c>
      <c r="D35" s="166"/>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82A117BE-01A8-4720-BF53-BA7776FFEDE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FD64F-24C5-4DE7-8F5E-CA2B847F5F41}">
  <sheetPr>
    <tabColor rgb="FFFFC000"/>
  </sheetPr>
  <dimension ref="A1:BD248"/>
  <sheetViews>
    <sheetView workbookViewId="0">
      <selection activeCell="A4" sqref="A4:F4"/>
    </sheetView>
  </sheetViews>
  <sheetFormatPr defaultRowHeight="14.5" x14ac:dyDescent="0.35"/>
  <cols>
    <col min="1" max="1" width="24.6328125" customWidth="1"/>
    <col min="2" max="4" width="8.90625" customWidth="1"/>
  </cols>
  <sheetData>
    <row r="1" spans="1:56" s="1" customFormat="1" ht="18.5" x14ac:dyDescent="0.45">
      <c r="A1" s="16" t="s">
        <v>289</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29" x14ac:dyDescent="0.35">
      <c r="A6" s="282"/>
      <c r="B6" s="162"/>
      <c r="C6" s="163" t="s">
        <v>174</v>
      </c>
      <c r="D6" s="163" t="s">
        <v>175</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64" t="s">
        <v>10</v>
      </c>
      <c r="B7" s="165" t="s">
        <v>31</v>
      </c>
      <c r="C7" s="170">
        <v>0.74659819155473617</v>
      </c>
      <c r="D7" s="170">
        <v>0.28631753572371149</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64"/>
      <c r="B8" s="165" t="s">
        <v>32</v>
      </c>
      <c r="C8" s="170">
        <v>0.74392750373692074</v>
      </c>
      <c r="D8" s="170">
        <v>0.25881015994293799</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64"/>
      <c r="B9" s="165" t="s">
        <v>45</v>
      </c>
      <c r="C9" s="170">
        <v>0.7344723158676647</v>
      </c>
      <c r="D9" s="170">
        <v>0.20785282485540207</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4"/>
      <c r="B10" s="165" t="s">
        <v>52</v>
      </c>
      <c r="C10" s="170">
        <v>0.70124579323374858</v>
      </c>
      <c r="D10" s="170">
        <v>0.19974290633771258</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64"/>
      <c r="B11" s="167"/>
      <c r="C11" s="170"/>
      <c r="D11" s="170"/>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64" t="s">
        <v>11</v>
      </c>
      <c r="B12" s="165" t="s">
        <v>31</v>
      </c>
      <c r="C12" s="170">
        <v>0.74925753075944002</v>
      </c>
      <c r="D12" s="170">
        <v>8.8866267013535422E-2</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64"/>
      <c r="B13" s="165" t="s">
        <v>32</v>
      </c>
      <c r="C13" s="170">
        <v>0.72104785371547142</v>
      </c>
      <c r="D13" s="170">
        <v>9.3221465962256847E-2</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64"/>
      <c r="B14" s="165" t="s">
        <v>45</v>
      </c>
      <c r="C14" s="170">
        <v>0.76993949394939498</v>
      </c>
      <c r="D14" s="170">
        <v>8.6366821458687154E-2</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24"/>
      <c r="B15" s="165" t="s">
        <v>52</v>
      </c>
      <c r="C15" s="170">
        <v>0.80783861671469737</v>
      </c>
      <c r="D15" s="170">
        <v>0.1023067669882303</v>
      </c>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64"/>
      <c r="B16" s="167"/>
      <c r="C16" s="170"/>
      <c r="D16" s="170"/>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64" t="s">
        <v>12</v>
      </c>
      <c r="B17" s="165" t="s">
        <v>31</v>
      </c>
      <c r="C17" s="170">
        <v>0.76193621867881545</v>
      </c>
      <c r="D17" s="170">
        <v>0.5517224044539959</v>
      </c>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64"/>
      <c r="B18" s="165" t="s">
        <v>32</v>
      </c>
      <c r="C18" s="170">
        <v>0.77248576448424033</v>
      </c>
      <c r="D18" s="170">
        <v>0.57111597374179435</v>
      </c>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64"/>
      <c r="B19" s="165" t="s">
        <v>45</v>
      </c>
      <c r="C19" s="170">
        <v>0.80832429080762669</v>
      </c>
      <c r="D19" s="170">
        <v>0.61292889464245415</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24"/>
      <c r="B20" s="165" t="s">
        <v>52</v>
      </c>
      <c r="C20" s="170">
        <v>0.82518646242681848</v>
      </c>
      <c r="D20" s="170">
        <v>0.58820199542420459</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64"/>
      <c r="B21" s="167"/>
      <c r="C21" s="170"/>
      <c r="D21" s="170"/>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64" t="s">
        <v>13</v>
      </c>
      <c r="B22" s="165" t="s">
        <v>31</v>
      </c>
      <c r="C22" s="170">
        <v>0.17497886728655959</v>
      </c>
      <c r="D22" s="170">
        <v>4.3358594427478039E-2</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64"/>
      <c r="B23" s="165" t="s">
        <v>32</v>
      </c>
      <c r="C23" s="170">
        <v>0.21898454746136867</v>
      </c>
      <c r="D23" s="170">
        <v>4.9469879226761125E-2</v>
      </c>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64"/>
      <c r="B24" s="165" t="s">
        <v>45</v>
      </c>
      <c r="C24" s="170">
        <v>0.24952471482889735</v>
      </c>
      <c r="D24" s="170">
        <v>6.7863038753429375E-2</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24"/>
      <c r="B25" s="165" t="s">
        <v>52</v>
      </c>
      <c r="C25" s="170">
        <v>0.27764594209776933</v>
      </c>
      <c r="D25" s="170">
        <v>8.4899874991155033E-2</v>
      </c>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64"/>
      <c r="B26" s="167"/>
      <c r="C26" s="170"/>
      <c r="D26" s="170"/>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64" t="s">
        <v>55</v>
      </c>
      <c r="B27" s="165" t="s">
        <v>31</v>
      </c>
      <c r="C27" s="170">
        <v>0.8973913043478261</v>
      </c>
      <c r="D27" s="170">
        <v>4.3358594427478039E-2</v>
      </c>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64"/>
      <c r="B28" s="165" t="s">
        <v>32</v>
      </c>
      <c r="C28" s="170">
        <v>0.91862170087976536</v>
      </c>
      <c r="D28" s="170">
        <v>4.9469879226761125E-2</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64"/>
      <c r="B29" s="165" t="s">
        <v>45</v>
      </c>
      <c r="C29" s="170">
        <v>0.92929646482324113</v>
      </c>
      <c r="D29" s="170">
        <v>6.7863038753429375E-2</v>
      </c>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24"/>
      <c r="B30" s="165" t="s">
        <v>52</v>
      </c>
      <c r="C30" s="170">
        <v>0.90026392554521462</v>
      </c>
      <c r="D30" s="170">
        <v>8.4899874991155033E-2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64"/>
      <c r="B31" s="167"/>
      <c r="C31" s="170"/>
      <c r="D31" s="170"/>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64" t="s">
        <v>176</v>
      </c>
      <c r="B32" s="165" t="s">
        <v>31</v>
      </c>
      <c r="C32" s="170">
        <v>0.74483781372142421</v>
      </c>
      <c r="D32" s="170"/>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64"/>
      <c r="B33" s="165" t="s">
        <v>32</v>
      </c>
      <c r="C33" s="170">
        <v>0.75237254736027659</v>
      </c>
      <c r="D33" s="170"/>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64"/>
      <c r="B34" s="165" t="s">
        <v>45</v>
      </c>
      <c r="C34" s="170">
        <v>0.7839047969690851</v>
      </c>
      <c r="D34" s="170"/>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24"/>
      <c r="B35" s="165" t="s">
        <v>52</v>
      </c>
      <c r="C35" s="170">
        <v>0.79142392150387997</v>
      </c>
      <c r="D35" s="170"/>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29221A2B-F810-4D6F-A78F-E89E45A742EC}"/>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D038F-1561-44BC-BD50-58D8D9DF5D28}">
  <sheetPr>
    <tabColor rgb="FFFFC000"/>
  </sheetPr>
  <dimension ref="A1:AC129"/>
  <sheetViews>
    <sheetView workbookViewId="0">
      <selection activeCell="C10" sqref="C10"/>
    </sheetView>
  </sheetViews>
  <sheetFormatPr defaultRowHeight="14.5" x14ac:dyDescent="0.35"/>
  <sheetData>
    <row r="1" spans="1:29" x14ac:dyDescent="0.35">
      <c r="A1" s="1"/>
      <c r="B1" s="1"/>
      <c r="C1" s="1"/>
      <c r="D1" s="1"/>
      <c r="E1" s="1"/>
      <c r="F1" s="1"/>
      <c r="G1" s="1"/>
      <c r="H1" s="1"/>
      <c r="I1" s="1"/>
      <c r="J1" s="1"/>
      <c r="K1" s="1"/>
      <c r="L1" s="1"/>
      <c r="M1" s="1"/>
      <c r="N1" s="1"/>
      <c r="O1" s="1"/>
      <c r="P1" s="112" t="s">
        <v>93</v>
      </c>
      <c r="Q1" s="1"/>
      <c r="R1" s="1"/>
      <c r="S1" s="1"/>
      <c r="T1" s="1"/>
      <c r="U1" s="1"/>
      <c r="V1" s="1"/>
      <c r="W1" s="1"/>
      <c r="X1" s="1"/>
      <c r="Y1" s="1"/>
      <c r="Z1" s="1"/>
      <c r="AA1" s="1"/>
      <c r="AB1" s="1"/>
      <c r="AC1" s="1"/>
    </row>
    <row r="2" spans="1:29"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29"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row>
    <row r="7" spans="1:29"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row>
    <row r="8" spans="1:29" x14ac:dyDescent="0.35">
      <c r="A8" s="1"/>
      <c r="B8" s="1"/>
      <c r="C8" s="1"/>
      <c r="D8" s="1"/>
      <c r="E8" s="1"/>
      <c r="F8" s="1"/>
      <c r="G8" s="1"/>
      <c r="H8" s="1"/>
      <c r="I8" s="1"/>
      <c r="J8" s="1"/>
      <c r="K8" s="1"/>
      <c r="L8" s="1"/>
      <c r="M8" s="1"/>
      <c r="N8" s="1"/>
      <c r="O8" s="1"/>
      <c r="P8" s="1"/>
      <c r="Q8" s="1"/>
      <c r="R8" s="1"/>
      <c r="S8" s="1"/>
      <c r="T8" s="1"/>
      <c r="U8" s="1"/>
      <c r="V8" s="1"/>
      <c r="W8" s="1"/>
      <c r="X8" s="1"/>
      <c r="Y8" s="1"/>
      <c r="Z8" s="1"/>
      <c r="AA8" s="1"/>
      <c r="AB8" s="1"/>
      <c r="AC8" s="1"/>
    </row>
    <row r="9" spans="1:29" x14ac:dyDescent="0.35">
      <c r="A9" s="1"/>
      <c r="B9" s="1"/>
      <c r="C9" s="1"/>
      <c r="D9" s="1"/>
      <c r="E9" s="1"/>
      <c r="F9" s="1"/>
      <c r="G9" s="1"/>
      <c r="H9" s="1"/>
      <c r="I9" s="1"/>
      <c r="J9" s="1"/>
      <c r="K9" s="1"/>
      <c r="L9" s="1"/>
      <c r="M9" s="1"/>
      <c r="N9" s="1"/>
      <c r="O9" s="1"/>
      <c r="P9" s="1"/>
      <c r="Q9" s="1"/>
      <c r="R9" s="1"/>
      <c r="S9" s="1"/>
      <c r="T9" s="1"/>
      <c r="U9" s="1"/>
      <c r="V9" s="1"/>
      <c r="W9" s="1"/>
      <c r="X9" s="1"/>
      <c r="Y9" s="1"/>
      <c r="Z9" s="1"/>
      <c r="AA9" s="1"/>
      <c r="AB9" s="1"/>
      <c r="AC9" s="1"/>
    </row>
    <row r="10" spans="1:29" ht="36" x14ac:dyDescent="0.8">
      <c r="A10" s="1"/>
      <c r="B10" s="1"/>
      <c r="C10" s="121" t="s">
        <v>95</v>
      </c>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sheetData>
  <hyperlinks>
    <hyperlink ref="P1" location="Contents!A1" display="return to contents page" xr:uid="{7F0EAD51-97B8-4E3F-9491-B6B9D1FFCF2C}"/>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98158-ED5A-4153-8276-A4718C71C688}">
  <sheetPr>
    <tabColor rgb="FFFFC000"/>
  </sheetPr>
  <dimension ref="A1:BD248"/>
  <sheetViews>
    <sheetView workbookViewId="0">
      <selection activeCell="A5" sqref="A5"/>
    </sheetView>
  </sheetViews>
  <sheetFormatPr defaultRowHeight="14.5" x14ac:dyDescent="0.35"/>
  <cols>
    <col min="1" max="1" width="24.54296875" customWidth="1"/>
    <col min="2" max="6" width="8.90625" customWidth="1"/>
  </cols>
  <sheetData>
    <row r="1" spans="1:56" s="1" customFormat="1" ht="18.5" x14ac:dyDescent="0.45">
      <c r="A1" s="16" t="s">
        <v>290</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4"/>
      <c r="B6" s="135" t="s">
        <v>30</v>
      </c>
      <c r="C6" s="135" t="s">
        <v>31</v>
      </c>
      <c r="D6" s="135" t="s">
        <v>32</v>
      </c>
      <c r="E6" s="135" t="s">
        <v>45</v>
      </c>
      <c r="F6" s="135"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24" t="s">
        <v>5</v>
      </c>
      <c r="B7" s="160">
        <v>6</v>
      </c>
      <c r="C7" s="160">
        <v>7</v>
      </c>
      <c r="D7" s="160">
        <v>7</v>
      </c>
      <c r="E7" s="160">
        <v>12</v>
      </c>
      <c r="F7" s="160">
        <v>16</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7" t="s">
        <v>3</v>
      </c>
      <c r="B8" s="161">
        <v>29</v>
      </c>
      <c r="C8" s="161">
        <v>35</v>
      </c>
      <c r="D8" s="161">
        <v>42</v>
      </c>
      <c r="E8" s="161">
        <v>47</v>
      </c>
      <c r="F8" s="161">
        <v>48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177</v>
      </c>
      <c r="B9" s="161">
        <v>26</v>
      </c>
      <c r="C9" s="161">
        <v>29</v>
      </c>
      <c r="D9" s="161">
        <v>33</v>
      </c>
      <c r="E9" s="161">
        <v>44</v>
      </c>
      <c r="F9" s="161">
        <v>48</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4</v>
      </c>
      <c r="B10" s="161">
        <v>18</v>
      </c>
      <c r="C10" s="161">
        <v>21</v>
      </c>
      <c r="D10" s="161">
        <v>28</v>
      </c>
      <c r="E10" s="161">
        <v>32</v>
      </c>
      <c r="F10" s="161">
        <v>40</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178</v>
      </c>
      <c r="B11" s="161">
        <v>1</v>
      </c>
      <c r="C11" s="161">
        <v>2</v>
      </c>
      <c r="D11" s="161">
        <v>3</v>
      </c>
      <c r="E11" s="161">
        <v>4</v>
      </c>
      <c r="F11" s="161">
        <v>7</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2">
    <mergeCell ref="A3:F3"/>
    <mergeCell ref="A4:F4"/>
  </mergeCells>
  <hyperlinks>
    <hyperlink ref="P1" location="Contents!A1" display="return to contents page" xr:uid="{CD2F7027-BC5A-4B21-A087-830554020F5C}"/>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7DF4-4906-47DF-A332-544AE8CCB108}">
  <sheetPr>
    <tabColor rgb="FFFFC000"/>
  </sheetPr>
  <dimension ref="A1:BD248"/>
  <sheetViews>
    <sheetView workbookViewId="0">
      <selection activeCell="A4" sqref="A4:F4"/>
    </sheetView>
  </sheetViews>
  <sheetFormatPr defaultRowHeight="14.5" x14ac:dyDescent="0.35"/>
  <cols>
    <col min="1" max="1" width="24.6328125" customWidth="1"/>
    <col min="2" max="2" width="8.90625" customWidth="1"/>
    <col min="3" max="7" width="11.1796875" customWidth="1"/>
  </cols>
  <sheetData>
    <row r="1" spans="1:56" s="1" customFormat="1" ht="18.5" x14ac:dyDescent="0.45">
      <c r="A1" s="16" t="s">
        <v>98</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s="1" customFormat="1" x14ac:dyDescent="0.35">
      <c r="A3" s="46" t="s">
        <v>357</v>
      </c>
      <c r="B3" s="46"/>
      <c r="C3" s="46"/>
      <c r="D3" s="46"/>
      <c r="E3" s="46"/>
      <c r="F3" s="46"/>
    </row>
    <row r="4" spans="1:56" s="1" customFormat="1" x14ac:dyDescent="0.35">
      <c r="A4" s="320" t="s">
        <v>108</v>
      </c>
      <c r="B4" s="320"/>
      <c r="C4" s="320"/>
      <c r="D4" s="320"/>
      <c r="E4" s="320"/>
      <c r="F4" s="320"/>
    </row>
    <row r="5" spans="1:56" s="1" customFormat="1" x14ac:dyDescent="0.35">
      <c r="C5" s="173"/>
      <c r="D5" s="173"/>
      <c r="E5" s="173"/>
      <c r="F5" s="173"/>
      <c r="G5" s="173"/>
    </row>
    <row r="6" spans="1:56" s="1" customFormat="1" ht="29" x14ac:dyDescent="0.35">
      <c r="A6" s="284"/>
      <c r="B6" s="284"/>
      <c r="C6" s="195" t="s">
        <v>21</v>
      </c>
      <c r="D6" s="195" t="s">
        <v>3</v>
      </c>
      <c r="E6" s="195" t="s">
        <v>5</v>
      </c>
      <c r="F6" s="195" t="s">
        <v>23</v>
      </c>
      <c r="G6" s="195" t="s">
        <v>22</v>
      </c>
    </row>
    <row r="7" spans="1:56" s="1" customFormat="1" x14ac:dyDescent="0.35">
      <c r="A7" s="164" t="s">
        <v>30</v>
      </c>
      <c r="B7" s="107" t="s">
        <v>179</v>
      </c>
      <c r="C7" s="171">
        <v>4.021245796619375E-2</v>
      </c>
      <c r="D7" s="171">
        <v>5.0974551311752644E-2</v>
      </c>
      <c r="E7" s="171">
        <v>1.8019155300639425E-2</v>
      </c>
      <c r="F7" s="171">
        <v>4.6409143231099147E-2</v>
      </c>
      <c r="G7" s="171">
        <v>7.4122057177848963E-2</v>
      </c>
    </row>
    <row r="8" spans="1:56" s="1" customFormat="1" x14ac:dyDescent="0.35">
      <c r="A8" s="164"/>
      <c r="B8" s="107" t="s">
        <v>180</v>
      </c>
      <c r="C8" s="171">
        <v>5.8645753989633453E-2</v>
      </c>
      <c r="D8" s="171">
        <v>5.3081307514906965E-2</v>
      </c>
      <c r="E8" s="171">
        <v>1.7085878155031632E-2</v>
      </c>
      <c r="F8" s="171">
        <v>4.7742226312236798E-2</v>
      </c>
      <c r="G8" s="171">
        <v>6.880155412877359E-2</v>
      </c>
    </row>
    <row r="9" spans="1:56" s="1" customFormat="1" x14ac:dyDescent="0.35">
      <c r="A9" s="164"/>
      <c r="B9" s="107" t="s">
        <v>181</v>
      </c>
      <c r="C9" s="172">
        <v>5.4474461305927847E-2</v>
      </c>
      <c r="D9" s="171">
        <v>4.9882203197598694E-2</v>
      </c>
      <c r="E9" s="171">
        <v>2.0301454059747846E-2</v>
      </c>
      <c r="F9" s="171">
        <v>5.3121976095691581E-2</v>
      </c>
      <c r="G9" s="171">
        <v>7.2199633502646077E-2</v>
      </c>
    </row>
    <row r="10" spans="1:56" s="1" customFormat="1" x14ac:dyDescent="0.35">
      <c r="A10" s="107"/>
      <c r="B10" s="107" t="s">
        <v>182</v>
      </c>
      <c r="C10" s="171">
        <v>5.6066240707430742E-2</v>
      </c>
      <c r="D10" s="171">
        <v>5.2171845239195963E-2</v>
      </c>
      <c r="E10" s="171">
        <v>1.7096462484412368E-2</v>
      </c>
      <c r="F10" s="171">
        <v>6.1200224575209496E-2</v>
      </c>
      <c r="G10" s="171">
        <v>7.9242211038407007E-2</v>
      </c>
    </row>
    <row r="11" spans="1:56" s="1" customFormat="1" x14ac:dyDescent="0.35">
      <c r="A11" s="164" t="s">
        <v>31</v>
      </c>
      <c r="B11" s="107" t="s">
        <v>179</v>
      </c>
      <c r="C11" s="171">
        <v>4.7503916140274154E-2</v>
      </c>
      <c r="D11" s="171">
        <v>6.1462253747896017E-2</v>
      </c>
      <c r="E11" s="171">
        <v>2.842745718191321E-2</v>
      </c>
      <c r="F11" s="171">
        <v>5.4370505489068674E-2</v>
      </c>
      <c r="G11" s="171">
        <v>9.1434941243701828E-2</v>
      </c>
    </row>
    <row r="12" spans="1:56" s="1" customFormat="1" x14ac:dyDescent="0.35">
      <c r="A12" s="164"/>
      <c r="B12" s="107" t="s">
        <v>180</v>
      </c>
      <c r="C12" s="171">
        <v>3.9310918433615512E-2</v>
      </c>
      <c r="D12" s="171">
        <v>5.1484669209182821E-2</v>
      </c>
      <c r="E12" s="171">
        <v>2.8507975826944844E-2</v>
      </c>
      <c r="F12" s="171">
        <v>4.5133486496570001E-2</v>
      </c>
      <c r="G12" s="171">
        <v>7.6016267687467429E-2</v>
      </c>
    </row>
    <row r="13" spans="1:56" s="1" customFormat="1" x14ac:dyDescent="0.35">
      <c r="A13" s="164"/>
      <c r="B13" s="107" t="s">
        <v>181</v>
      </c>
      <c r="C13" s="172">
        <v>3.5447516915960466E-2</v>
      </c>
      <c r="D13" s="171">
        <v>4.7975729661247073E-2</v>
      </c>
      <c r="E13" s="171">
        <v>2.9302340371406766E-2</v>
      </c>
      <c r="F13" s="171">
        <v>4.6129066450373062E-2</v>
      </c>
      <c r="G13" s="171">
        <v>6.7944802429570225E-2</v>
      </c>
    </row>
    <row r="14" spans="1:56" s="1" customFormat="1" x14ac:dyDescent="0.35">
      <c r="A14" s="107"/>
      <c r="B14" s="107" t="s">
        <v>182</v>
      </c>
      <c r="C14" s="171">
        <v>3.5441689066705646E-2</v>
      </c>
      <c r="D14" s="171">
        <v>4.6060572586149998E-2</v>
      </c>
      <c r="E14" s="171">
        <v>2.6422646172042898E-2</v>
      </c>
      <c r="F14" s="171">
        <v>4.7903378551759926E-2</v>
      </c>
      <c r="G14" s="171">
        <v>6.2700367788969341E-2</v>
      </c>
    </row>
    <row r="15" spans="1:56" s="1" customFormat="1" x14ac:dyDescent="0.35">
      <c r="A15" s="164" t="s">
        <v>32</v>
      </c>
      <c r="B15" s="107" t="s">
        <v>179</v>
      </c>
      <c r="C15" s="171">
        <v>3.41357993396805E-2</v>
      </c>
      <c r="D15" s="171">
        <v>4.7480104245500108E-2</v>
      </c>
      <c r="E15" s="171">
        <v>2.7982466283335609E-2</v>
      </c>
      <c r="F15" s="171">
        <v>4.7092284973884867E-2</v>
      </c>
      <c r="G15" s="171">
        <v>6.4778974183440613E-2</v>
      </c>
    </row>
    <row r="16" spans="1:56" s="1" customFormat="1" x14ac:dyDescent="0.35">
      <c r="A16" s="164"/>
      <c r="B16" s="107" t="s">
        <v>180</v>
      </c>
      <c r="C16" s="171">
        <v>3.3342894468302603E-2</v>
      </c>
      <c r="D16" s="171">
        <v>4.3491273514515184E-2</v>
      </c>
      <c r="E16" s="171">
        <v>2.6878500352005383E-2</v>
      </c>
      <c r="F16" s="171">
        <v>4.0852754680555187E-2</v>
      </c>
      <c r="G16" s="171">
        <v>5.9193934844470955E-2</v>
      </c>
    </row>
    <row r="17" spans="1:56" s="1" customFormat="1" x14ac:dyDescent="0.35">
      <c r="A17" s="164"/>
      <c r="B17" s="107" t="s">
        <v>181</v>
      </c>
      <c r="C17" s="171">
        <v>3.3566005480946119E-2</v>
      </c>
      <c r="D17" s="171">
        <v>4.5871004958787702E-2</v>
      </c>
      <c r="E17" s="171">
        <v>2.7835718537304936E-2</v>
      </c>
      <c r="F17" s="171">
        <v>4.3637483429455844E-2</v>
      </c>
      <c r="G17" s="171">
        <v>5.9197780808708383E-2</v>
      </c>
    </row>
    <row r="18" spans="1:56" s="1" customFormat="1" x14ac:dyDescent="0.35">
      <c r="A18" s="107"/>
      <c r="B18" s="107" t="s">
        <v>182</v>
      </c>
      <c r="C18" s="171">
        <v>2.7194865091008359E-2</v>
      </c>
      <c r="D18" s="171">
        <v>3.916281235269313E-2</v>
      </c>
      <c r="E18" s="171">
        <v>2.0286402334947374E-2</v>
      </c>
      <c r="F18" s="171">
        <v>3.0917953307719615E-2</v>
      </c>
      <c r="G18" s="171">
        <v>4.7483323374616845E-2</v>
      </c>
    </row>
    <row r="19" spans="1:56" s="1" customFormat="1" x14ac:dyDescent="0.35">
      <c r="A19" s="164" t="s">
        <v>45</v>
      </c>
      <c r="B19" s="107" t="s">
        <v>179</v>
      </c>
      <c r="C19" s="171">
        <v>3.0228445270533873E-2</v>
      </c>
      <c r="D19" s="171">
        <v>4.4671028198205363E-2</v>
      </c>
      <c r="E19" s="171">
        <v>2.4499012136607396E-2</v>
      </c>
      <c r="F19" s="171">
        <v>3.5868722152712119E-2</v>
      </c>
      <c r="G19" s="171">
        <v>5.2436946276326467E-2</v>
      </c>
    </row>
    <row r="20" spans="1:56" s="1" customFormat="1" x14ac:dyDescent="0.35">
      <c r="A20" s="164"/>
      <c r="B20" s="107" t="s">
        <v>180</v>
      </c>
      <c r="C20" s="171">
        <v>3.2694535717990234E-2</v>
      </c>
      <c r="D20" s="171">
        <v>4.663542593522467E-2</v>
      </c>
      <c r="E20" s="171">
        <v>3.0377438269560922E-2</v>
      </c>
      <c r="F20" s="171">
        <v>3.6630069856330209E-2</v>
      </c>
      <c r="G20" s="171">
        <v>5.172084866084295E-2</v>
      </c>
    </row>
    <row r="21" spans="1:56" s="1" customFormat="1" x14ac:dyDescent="0.35">
      <c r="A21" s="164"/>
      <c r="B21" s="107" t="s">
        <v>181</v>
      </c>
      <c r="C21" s="171">
        <v>3.2924692599153149E-2</v>
      </c>
      <c r="D21" s="171">
        <v>4.2344316055711498E-2</v>
      </c>
      <c r="E21" s="171">
        <v>3.148703430290669E-2</v>
      </c>
      <c r="F21" s="171">
        <v>3.5446737087049873E-2</v>
      </c>
      <c r="G21" s="171">
        <v>5.4652692656490497E-2</v>
      </c>
    </row>
    <row r="22" spans="1:56" s="1" customFormat="1" x14ac:dyDescent="0.35">
      <c r="A22" s="107"/>
      <c r="B22" s="107" t="s">
        <v>182</v>
      </c>
      <c r="C22" s="171">
        <v>4.7225077955334829E-2</v>
      </c>
      <c r="D22" s="171">
        <v>5.7043057478011777E-2</v>
      </c>
      <c r="E22" s="171">
        <v>2.8704304890754526E-2</v>
      </c>
      <c r="F22" s="171">
        <v>4.3905292302967067E-2</v>
      </c>
      <c r="G22" s="171">
        <v>7.5288363856625129E-2</v>
      </c>
    </row>
    <row r="23" spans="1:56" s="1" customFormat="1" x14ac:dyDescent="0.35">
      <c r="A23" s="164" t="s">
        <v>52</v>
      </c>
      <c r="B23" s="107" t="s">
        <v>179</v>
      </c>
      <c r="C23" s="171">
        <v>3.2651170540407448E-2</v>
      </c>
      <c r="D23" s="171">
        <v>3.9878714246742816E-2</v>
      </c>
      <c r="E23" s="171">
        <v>3.0657184129332951E-2</v>
      </c>
      <c r="F23" s="171">
        <v>3.5462314304168532E-2</v>
      </c>
      <c r="G23" s="171">
        <v>6.5520887770265532E-2</v>
      </c>
    </row>
    <row r="24" spans="1:56" s="1" customFormat="1" x14ac:dyDescent="0.35">
      <c r="A24" s="164"/>
      <c r="B24" s="107" t="s">
        <v>180</v>
      </c>
      <c r="C24" s="171">
        <v>3.5766043730054729E-2</v>
      </c>
      <c r="D24" s="171">
        <v>4.8960741410395053E-2</v>
      </c>
      <c r="E24" s="171">
        <v>3.6126741190887039E-2</v>
      </c>
      <c r="F24" s="171">
        <v>4.5405990144401234E-2</v>
      </c>
      <c r="G24" s="171">
        <v>6.0513246189363538E-2</v>
      </c>
    </row>
    <row r="25" spans="1:56" x14ac:dyDescent="0.35">
      <c r="A25" s="164"/>
      <c r="B25" s="107" t="s">
        <v>181</v>
      </c>
      <c r="C25" s="171">
        <v>3.3299497123922203E-2</v>
      </c>
      <c r="D25" s="171">
        <v>4.4890382689957403E-2</v>
      </c>
      <c r="E25" s="171">
        <v>4.1127792236227291E-2</v>
      </c>
      <c r="F25" s="171">
        <v>4.0953092614445165E-2</v>
      </c>
      <c r="G25" s="171">
        <v>5.4768181282393878E-2</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07"/>
      <c r="B26" s="107" t="s">
        <v>182</v>
      </c>
      <c r="C26" s="171">
        <v>4.7861887368746102E-2</v>
      </c>
      <c r="D26" s="171">
        <v>5.3979645270957749E-2</v>
      </c>
      <c r="E26" s="171">
        <v>4.8380082626657966E-2</v>
      </c>
      <c r="F26" s="171">
        <v>4.5624110397305274E-2</v>
      </c>
      <c r="G26" s="171">
        <v>6.2482332760665359E-2</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1">
    <mergeCell ref="A4:F4"/>
  </mergeCells>
  <hyperlinks>
    <hyperlink ref="P1" location="Contents!A1" display="return to contents page" xr:uid="{39F31F92-ED38-4444-9AAE-B6F7EC0FF461}"/>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E7822-3FC9-4EE8-974E-254442BB25FA}">
  <sheetPr>
    <tabColor rgb="FFFFC000"/>
  </sheetPr>
  <dimension ref="A1:BD248"/>
  <sheetViews>
    <sheetView workbookViewId="0">
      <selection activeCell="A4" sqref="A4:F4"/>
    </sheetView>
  </sheetViews>
  <sheetFormatPr defaultRowHeight="14.5" x14ac:dyDescent="0.35"/>
  <cols>
    <col min="1" max="1" width="24.6328125" customWidth="1"/>
    <col min="2" max="2" width="9.08984375" customWidth="1"/>
    <col min="3" max="7" width="11.08984375" customWidth="1"/>
  </cols>
  <sheetData>
    <row r="1" spans="1:56" s="1" customFormat="1" ht="18.5" x14ac:dyDescent="0.45">
      <c r="A1" s="16" t="s">
        <v>99</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46" t="s">
        <v>357</v>
      </c>
      <c r="B3" s="46"/>
      <c r="C3" s="46"/>
      <c r="D3" s="46"/>
      <c r="E3" s="46"/>
      <c r="F3" s="46"/>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73"/>
      <c r="D5" s="173"/>
      <c r="E5" s="173"/>
      <c r="F5" s="173"/>
      <c r="G5" s="173"/>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29" x14ac:dyDescent="0.35">
      <c r="A6" s="284"/>
      <c r="B6" s="284"/>
      <c r="C6" s="195" t="s">
        <v>21</v>
      </c>
      <c r="D6" s="195" t="s">
        <v>3</v>
      </c>
      <c r="E6" s="195" t="s">
        <v>5</v>
      </c>
      <c r="F6" s="195" t="s">
        <v>23</v>
      </c>
      <c r="G6" s="195" t="s">
        <v>22</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64" t="s">
        <v>30</v>
      </c>
      <c r="B7" s="107" t="s">
        <v>179</v>
      </c>
      <c r="C7" s="175">
        <v>2.6098982515064702E-2</v>
      </c>
      <c r="D7" s="175">
        <v>4.2247712829366242E-2</v>
      </c>
      <c r="E7" s="175">
        <v>1.6508477661836867E-2</v>
      </c>
      <c r="F7" s="175">
        <v>3.3987664115885649E-2</v>
      </c>
      <c r="G7" s="175">
        <v>5.6860635258295794E-2</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64"/>
      <c r="B8" s="107" t="s">
        <v>180</v>
      </c>
      <c r="C8" s="175">
        <v>2.341017351589213E-2</v>
      </c>
      <c r="D8" s="175">
        <v>4.2439640847390762E-2</v>
      </c>
      <c r="E8" s="175">
        <v>1.7813103168165471E-2</v>
      </c>
      <c r="F8" s="175">
        <v>3.4902013559856886E-2</v>
      </c>
      <c r="G8" s="175">
        <v>5.747104368817494E-2</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64"/>
      <c r="B9" s="107" t="s">
        <v>181</v>
      </c>
      <c r="C9" s="176">
        <v>2.4836991931651734E-2</v>
      </c>
      <c r="D9" s="175">
        <v>4.0275351554901861E-2</v>
      </c>
      <c r="E9" s="175">
        <v>1.9982112842213687E-2</v>
      </c>
      <c r="F9" s="175">
        <v>3.8298226625593207E-2</v>
      </c>
      <c r="G9" s="175">
        <v>5.8649746329962678E-2</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07"/>
      <c r="B10" s="107" t="s">
        <v>182</v>
      </c>
      <c r="C10" s="175">
        <v>2.4554723485475563E-2</v>
      </c>
      <c r="D10" s="175">
        <v>4.1499332305985355E-2</v>
      </c>
      <c r="E10" s="175">
        <v>1.7324005760470787E-2</v>
      </c>
      <c r="F10" s="175">
        <v>3.8039855655411771E-2</v>
      </c>
      <c r="G10" s="175">
        <v>6.4971338178037366E-2</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64" t="s">
        <v>31</v>
      </c>
      <c r="B11" s="107" t="s">
        <v>179</v>
      </c>
      <c r="C11" s="175">
        <v>2.6065800547531756E-2</v>
      </c>
      <c r="D11" s="175">
        <v>4.4544756613093955E-2</v>
      </c>
      <c r="E11" s="175">
        <v>2.8588369827622716E-2</v>
      </c>
      <c r="F11" s="175">
        <v>4.2797992012018608E-2</v>
      </c>
      <c r="G11" s="175">
        <v>7.7451515077571295E-2</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64"/>
      <c r="B12" s="107" t="s">
        <v>180</v>
      </c>
      <c r="C12" s="175">
        <v>2.4336251314532119E-2</v>
      </c>
      <c r="D12" s="175">
        <v>4.1732100314363446E-2</v>
      </c>
      <c r="E12" s="175">
        <v>3.0192146366795833E-2</v>
      </c>
      <c r="F12" s="175">
        <v>3.8489610656205098E-2</v>
      </c>
      <c r="G12" s="175">
        <v>6.9104972537194609E-2</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64"/>
      <c r="B13" s="107" t="s">
        <v>181</v>
      </c>
      <c r="C13" s="176">
        <v>2.7243544617464022E-2</v>
      </c>
      <c r="D13" s="175">
        <v>3.8855807360221352E-2</v>
      </c>
      <c r="E13" s="175">
        <v>3.2481610835613101E-2</v>
      </c>
      <c r="F13" s="175">
        <v>3.2740820399063196E-2</v>
      </c>
      <c r="G13" s="175">
        <v>5.6310673117739095E-2</v>
      </c>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07"/>
      <c r="B14" s="107" t="s">
        <v>182</v>
      </c>
      <c r="C14" s="175">
        <v>2.3956248916298405E-2</v>
      </c>
      <c r="D14" s="175">
        <v>3.7141051172084744E-2</v>
      </c>
      <c r="E14" s="175">
        <v>2.8098458634790813E-2</v>
      </c>
      <c r="F14" s="175">
        <v>3.6070014306023329E-2</v>
      </c>
      <c r="G14" s="175">
        <v>5.5398033241247709E-2</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64" t="s">
        <v>32</v>
      </c>
      <c r="B15" s="107" t="s">
        <v>179</v>
      </c>
      <c r="C15" s="175">
        <v>2.595041089325233E-2</v>
      </c>
      <c r="D15" s="175">
        <v>3.8294950420650536E-2</v>
      </c>
      <c r="E15" s="175">
        <v>3.0741083907847418E-2</v>
      </c>
      <c r="F15" s="175">
        <v>3.8476958396326782E-2</v>
      </c>
      <c r="G15" s="175">
        <v>5.7591449860056244E-2</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64"/>
      <c r="B16" s="107" t="s">
        <v>180</v>
      </c>
      <c r="C16" s="175">
        <v>2.4651145402035647E-2</v>
      </c>
      <c r="D16" s="175">
        <v>3.6244929212622796E-2</v>
      </c>
      <c r="E16" s="175">
        <v>2.7229648489992219E-2</v>
      </c>
      <c r="F16" s="175">
        <v>3.4532030905175683E-2</v>
      </c>
      <c r="G16" s="175">
        <v>4.9934673459718866E-2</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64"/>
      <c r="B17" s="107" t="s">
        <v>181</v>
      </c>
      <c r="C17" s="175">
        <v>2.51467632809695E-2</v>
      </c>
      <c r="D17" s="175">
        <v>3.6944816756900777E-2</v>
      </c>
      <c r="E17" s="175">
        <v>3.0469834240359275E-2</v>
      </c>
      <c r="F17" s="175">
        <v>3.3775987300655647E-2</v>
      </c>
      <c r="G17" s="175">
        <v>4.9085866216304307E-2</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07"/>
      <c r="B18" s="107" t="s">
        <v>182</v>
      </c>
      <c r="C18" s="175">
        <v>2.2261109831913425E-2</v>
      </c>
      <c r="D18" s="175">
        <v>3.3336679247303193E-2</v>
      </c>
      <c r="E18" s="175">
        <v>2.0609450905343735E-2</v>
      </c>
      <c r="F18" s="175">
        <v>2.4992764845322334E-2</v>
      </c>
      <c r="G18" s="175">
        <v>4.0169741991783352E-2</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64" t="s">
        <v>183</v>
      </c>
      <c r="B19" s="107" t="s">
        <v>179</v>
      </c>
      <c r="C19" s="175">
        <v>2.7532924257125807E-2</v>
      </c>
      <c r="D19" s="175">
        <v>4.0603443292132287E-2</v>
      </c>
      <c r="E19" s="175">
        <v>2.3271389201090051E-2</v>
      </c>
      <c r="F19" s="175">
        <v>2.6619347272424928E-2</v>
      </c>
      <c r="G19" s="175">
        <v>4.2293092936648603E-2</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64"/>
      <c r="B20" s="107" t="s">
        <v>180</v>
      </c>
      <c r="C20" s="175">
        <v>2.98850154971174E-2</v>
      </c>
      <c r="D20" s="175">
        <v>4.2624526484623171E-2</v>
      </c>
      <c r="E20" s="175">
        <v>2.4622667609357229E-2</v>
      </c>
      <c r="F20" s="175">
        <v>2.7438950855904944E-2</v>
      </c>
      <c r="G20" s="175">
        <v>4.1438510657976498E-2</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64"/>
      <c r="B21" s="107" t="s">
        <v>181</v>
      </c>
      <c r="C21" s="175">
        <v>2.9330119073708819E-2</v>
      </c>
      <c r="D21" s="175">
        <v>4.0985524732587084E-2</v>
      </c>
      <c r="E21" s="175">
        <v>3.1172298070322631E-2</v>
      </c>
      <c r="F21" s="175">
        <v>2.7758819823603526E-2</v>
      </c>
      <c r="G21" s="175">
        <v>4.1814602362063531E-2</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07"/>
      <c r="B22" s="107" t="s">
        <v>182</v>
      </c>
      <c r="C22" s="175">
        <v>2.8455026646847695E-2</v>
      </c>
      <c r="D22" s="175">
        <v>3.63189947828449E-2</v>
      </c>
      <c r="E22" s="175">
        <v>2.7007127513416274E-2</v>
      </c>
      <c r="F22" s="175">
        <v>1.8918023352139449E-2</v>
      </c>
      <c r="G22" s="175">
        <v>6.1772944425254488E-2</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64" t="s">
        <v>52</v>
      </c>
      <c r="B23" s="107" t="s">
        <v>179</v>
      </c>
      <c r="C23" s="175">
        <v>3.0181633614907732E-2</v>
      </c>
      <c r="D23" s="175">
        <v>3.6568874952446949E-2</v>
      </c>
      <c r="E23" s="175">
        <v>3.2009290816210352E-2</v>
      </c>
      <c r="F23" s="175">
        <v>2.756825573993495E-2</v>
      </c>
      <c r="G23" s="175">
        <v>4.99668737294518E-2</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64"/>
      <c r="B24" s="107" t="s">
        <v>180</v>
      </c>
      <c r="C24" s="175">
        <v>2.49567919699538E-2</v>
      </c>
      <c r="D24" s="175">
        <v>3.529076465109944E-2</v>
      </c>
      <c r="E24" s="175">
        <v>3.1160551171201822E-2</v>
      </c>
      <c r="F24" s="175">
        <v>2.9522969512130324E-2</v>
      </c>
      <c r="G24" s="175">
        <v>4.7140324434516712E-2</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64"/>
      <c r="B25" s="107" t="s">
        <v>181</v>
      </c>
      <c r="C25" s="175">
        <v>3.0912135083625742E-2</v>
      </c>
      <c r="D25" s="175">
        <v>3.9861398252006595E-2</v>
      </c>
      <c r="E25" s="175">
        <v>2.4718920778079263E-2</v>
      </c>
      <c r="F25" s="175">
        <v>2.9968201431368812E-2</v>
      </c>
      <c r="G25" s="175">
        <v>4.8971669960418351E-2</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07"/>
      <c r="B26" s="107" t="s">
        <v>182</v>
      </c>
      <c r="C26" s="175">
        <v>3.0408581738733335E-2</v>
      </c>
      <c r="D26" s="175">
        <v>3.8124032151021309E-2</v>
      </c>
      <c r="E26" s="175">
        <v>2.3521762411076265E-2</v>
      </c>
      <c r="F26" s="175">
        <v>2.8878757257015747E-2</v>
      </c>
      <c r="G26" s="175">
        <v>4.2813979421439753E-2</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1">
    <mergeCell ref="A4:F4"/>
  </mergeCells>
  <hyperlinks>
    <hyperlink ref="P1" location="Contents!A1" display="return to contents page" xr:uid="{86120A5E-FAF8-4BDE-AEAE-169EC4DC10D1}"/>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3241A-BC87-49F9-862C-0C6CBECC6C9A}">
  <sheetPr>
    <tabColor rgb="FF92D050"/>
  </sheetPr>
  <dimension ref="A1:AB131"/>
  <sheetViews>
    <sheetView workbookViewId="0">
      <selection activeCell="P1" sqref="P1"/>
    </sheetView>
  </sheetViews>
  <sheetFormatPr defaultRowHeight="14.5" x14ac:dyDescent="0.35"/>
  <sheetData>
    <row r="1" spans="1:28" x14ac:dyDescent="0.35">
      <c r="A1" s="1"/>
      <c r="B1" s="1"/>
      <c r="C1" s="1"/>
      <c r="D1" s="1"/>
      <c r="E1" s="1"/>
      <c r="F1" s="1"/>
      <c r="G1" s="1"/>
      <c r="H1" s="1"/>
      <c r="I1" s="1"/>
      <c r="J1" s="1"/>
      <c r="K1" s="1"/>
      <c r="L1" s="1"/>
      <c r="M1" s="1"/>
      <c r="N1" s="1"/>
      <c r="O1" s="1"/>
      <c r="P1" s="112" t="s">
        <v>93</v>
      </c>
      <c r="Q1" s="1"/>
      <c r="R1" s="1"/>
      <c r="S1" s="1"/>
      <c r="T1" s="1"/>
      <c r="U1" s="1"/>
      <c r="V1" s="1"/>
      <c r="W1" s="1"/>
      <c r="X1" s="1"/>
      <c r="Y1" s="1"/>
      <c r="Z1" s="1"/>
      <c r="AA1" s="1"/>
      <c r="AB1" s="1"/>
    </row>
    <row r="2" spans="1:28" x14ac:dyDescent="0.35">
      <c r="A2" s="1"/>
      <c r="B2" s="1"/>
      <c r="C2" s="1"/>
      <c r="D2" s="1"/>
      <c r="E2" s="1"/>
      <c r="F2" s="1"/>
      <c r="G2" s="1"/>
      <c r="H2" s="1"/>
      <c r="I2" s="1"/>
      <c r="J2" s="1"/>
      <c r="K2" s="1"/>
      <c r="L2" s="1"/>
      <c r="M2" s="1"/>
      <c r="N2" s="1"/>
      <c r="O2" s="1"/>
      <c r="P2" s="1"/>
      <c r="Q2" s="1"/>
      <c r="R2" s="1"/>
      <c r="S2" s="1"/>
      <c r="T2" s="1"/>
      <c r="U2" s="1"/>
      <c r="V2" s="1"/>
      <c r="W2" s="1"/>
      <c r="X2" s="1"/>
      <c r="Y2" s="1"/>
      <c r="Z2" s="1"/>
      <c r="AA2" s="1"/>
      <c r="AB2" s="1"/>
    </row>
    <row r="3" spans="1:28" x14ac:dyDescent="0.35">
      <c r="A3" s="1"/>
      <c r="B3" s="1"/>
      <c r="C3" s="1"/>
      <c r="D3" s="1"/>
      <c r="E3" s="1"/>
      <c r="F3" s="1"/>
      <c r="G3" s="1"/>
      <c r="H3" s="1"/>
      <c r="I3" s="1"/>
      <c r="J3" s="1"/>
      <c r="K3" s="1"/>
      <c r="L3" s="1"/>
      <c r="M3" s="1"/>
      <c r="N3" s="1"/>
      <c r="O3" s="1"/>
      <c r="P3" s="1"/>
      <c r="Q3" s="1"/>
      <c r="R3" s="1"/>
      <c r="S3" s="1"/>
      <c r="T3" s="1"/>
      <c r="U3" s="1"/>
      <c r="V3" s="1"/>
      <c r="W3" s="1"/>
      <c r="X3" s="1"/>
      <c r="Y3" s="1"/>
      <c r="Z3" s="1"/>
      <c r="AA3" s="1"/>
      <c r="AB3" s="1"/>
    </row>
    <row r="4" spans="1:28" x14ac:dyDescent="0.35">
      <c r="A4" s="1"/>
      <c r="B4" s="1"/>
      <c r="C4" s="1"/>
      <c r="D4" s="1"/>
      <c r="E4" s="1"/>
      <c r="F4" s="1"/>
      <c r="G4" s="1"/>
      <c r="H4" s="1"/>
      <c r="I4" s="1"/>
      <c r="J4" s="1"/>
      <c r="K4" s="1"/>
      <c r="L4" s="1"/>
      <c r="M4" s="1"/>
      <c r="N4" s="1"/>
      <c r="O4" s="1"/>
      <c r="P4" s="1"/>
      <c r="Q4" s="1"/>
      <c r="R4" s="1"/>
      <c r="S4" s="1"/>
      <c r="T4" s="1"/>
      <c r="U4" s="1"/>
      <c r="V4" s="1"/>
      <c r="W4" s="1"/>
      <c r="X4" s="1"/>
      <c r="Y4" s="1"/>
      <c r="Z4" s="1"/>
      <c r="AA4" s="1"/>
      <c r="AB4" s="1"/>
    </row>
    <row r="5" spans="1:28" x14ac:dyDescent="0.35">
      <c r="A5" s="1"/>
      <c r="B5" s="1"/>
      <c r="C5" s="1"/>
      <c r="D5" s="1"/>
      <c r="E5" s="1"/>
      <c r="F5" s="1"/>
      <c r="G5" s="1"/>
      <c r="H5" s="1"/>
      <c r="I5" s="1"/>
      <c r="J5" s="1"/>
      <c r="K5" s="1"/>
      <c r="L5" s="1"/>
      <c r="M5" s="1"/>
      <c r="N5" s="1"/>
      <c r="O5" s="1"/>
      <c r="P5" s="1"/>
      <c r="Q5" s="1"/>
      <c r="R5" s="1"/>
      <c r="S5" s="1"/>
      <c r="T5" s="1"/>
      <c r="U5" s="1"/>
      <c r="V5" s="1"/>
      <c r="W5" s="1"/>
      <c r="X5" s="1"/>
      <c r="Y5" s="1"/>
      <c r="Z5" s="1"/>
      <c r="AA5" s="1"/>
      <c r="AB5" s="1"/>
    </row>
    <row r="6" spans="1:28" x14ac:dyDescent="0.35">
      <c r="A6" s="1"/>
      <c r="B6" s="1"/>
      <c r="C6" s="1"/>
      <c r="D6" s="1"/>
      <c r="E6" s="1"/>
      <c r="F6" s="1"/>
      <c r="G6" s="1"/>
      <c r="H6" s="1"/>
      <c r="I6" s="1"/>
      <c r="J6" s="1"/>
      <c r="K6" s="1"/>
      <c r="L6" s="1"/>
      <c r="M6" s="1"/>
      <c r="N6" s="1"/>
      <c r="O6" s="1"/>
      <c r="P6" s="1"/>
      <c r="Q6" s="1"/>
      <c r="R6" s="1"/>
      <c r="S6" s="1"/>
      <c r="T6" s="1"/>
      <c r="U6" s="1"/>
      <c r="V6" s="1"/>
      <c r="W6" s="1"/>
      <c r="X6" s="1"/>
      <c r="Y6" s="1"/>
      <c r="Z6" s="1"/>
      <c r="AA6" s="1"/>
      <c r="AB6" s="1"/>
    </row>
    <row r="7" spans="1:28" x14ac:dyDescent="0.35">
      <c r="A7" s="1"/>
      <c r="B7" s="1"/>
      <c r="C7" s="1"/>
      <c r="D7" s="1"/>
      <c r="E7" s="1"/>
      <c r="F7" s="1"/>
      <c r="G7" s="1"/>
      <c r="H7" s="1"/>
      <c r="I7" s="1"/>
      <c r="J7" s="1"/>
      <c r="K7" s="1"/>
      <c r="L7" s="1"/>
      <c r="M7" s="1"/>
      <c r="N7" s="1"/>
      <c r="O7" s="1"/>
      <c r="P7" s="1"/>
      <c r="Q7" s="1"/>
      <c r="R7" s="1"/>
      <c r="S7" s="1"/>
      <c r="T7" s="1"/>
      <c r="U7" s="1"/>
      <c r="V7" s="1"/>
      <c r="W7" s="1"/>
      <c r="X7" s="1"/>
      <c r="Y7" s="1"/>
      <c r="Z7" s="1"/>
      <c r="AA7" s="1"/>
      <c r="AB7" s="1"/>
    </row>
    <row r="8" spans="1:28" x14ac:dyDescent="0.35">
      <c r="A8" s="1"/>
      <c r="B8" s="1"/>
      <c r="C8" s="1"/>
      <c r="D8" s="1"/>
      <c r="E8" s="1"/>
      <c r="F8" s="1"/>
      <c r="G8" s="1"/>
      <c r="H8" s="1"/>
      <c r="I8" s="1"/>
      <c r="J8" s="1"/>
      <c r="K8" s="1"/>
      <c r="L8" s="1"/>
      <c r="M8" s="1"/>
      <c r="N8" s="1"/>
      <c r="O8" s="1"/>
      <c r="P8" s="1"/>
      <c r="Q8" s="1"/>
      <c r="R8" s="1"/>
      <c r="S8" s="1"/>
      <c r="T8" s="1"/>
      <c r="U8" s="1"/>
      <c r="V8" s="1"/>
      <c r="W8" s="1"/>
      <c r="X8" s="1"/>
      <c r="Y8" s="1"/>
      <c r="Z8" s="1"/>
      <c r="AA8" s="1"/>
      <c r="AB8" s="1"/>
    </row>
    <row r="9" spans="1:28" x14ac:dyDescent="0.35">
      <c r="A9" s="1"/>
      <c r="B9" s="1"/>
      <c r="C9" s="1"/>
      <c r="D9" s="1"/>
      <c r="E9" s="1"/>
      <c r="F9" s="1"/>
      <c r="G9" s="1"/>
      <c r="H9" s="1"/>
      <c r="I9" s="1"/>
      <c r="J9" s="1"/>
      <c r="K9" s="1"/>
      <c r="L9" s="1"/>
      <c r="M9" s="1"/>
      <c r="N9" s="1"/>
      <c r="O9" s="1"/>
      <c r="P9" s="1"/>
      <c r="Q9" s="1"/>
      <c r="R9" s="1"/>
      <c r="S9" s="1"/>
      <c r="T9" s="1"/>
      <c r="U9" s="1"/>
      <c r="V9" s="1"/>
      <c r="W9" s="1"/>
      <c r="X9" s="1"/>
      <c r="Y9" s="1"/>
      <c r="Z9" s="1"/>
      <c r="AA9" s="1"/>
      <c r="AB9" s="1"/>
    </row>
    <row r="10" spans="1:28" ht="36" x14ac:dyDescent="0.8">
      <c r="A10" s="1"/>
      <c r="B10" s="1"/>
      <c r="C10" s="122" t="s">
        <v>90</v>
      </c>
      <c r="D10" s="1"/>
      <c r="E10" s="1"/>
      <c r="F10" s="1"/>
      <c r="G10" s="1"/>
      <c r="H10" s="1"/>
      <c r="I10" s="1"/>
      <c r="J10" s="1"/>
      <c r="K10" s="1"/>
      <c r="L10" s="1"/>
      <c r="M10" s="1"/>
      <c r="N10" s="1"/>
      <c r="O10" s="1"/>
      <c r="P10" s="1"/>
      <c r="Q10" s="1"/>
      <c r="R10" s="1"/>
      <c r="S10" s="1"/>
      <c r="T10" s="1"/>
      <c r="U10" s="1"/>
      <c r="V10" s="1"/>
      <c r="W10" s="1"/>
      <c r="X10" s="1"/>
      <c r="Y10" s="1"/>
      <c r="Z10" s="1"/>
      <c r="AA10" s="1"/>
      <c r="AB10" s="1"/>
    </row>
    <row r="11" spans="1:28"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1:28"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sheetData>
  <hyperlinks>
    <hyperlink ref="P1" location="Contents!A1" display="return to contents page" xr:uid="{3FF4BA18-6008-44C8-B929-F05CA51FB7D5}"/>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3A94D-8459-4D91-8981-A4F5A3DB8799}">
  <sheetPr>
    <tabColor rgb="FF92D050"/>
  </sheetPr>
  <dimension ref="A1:P44"/>
  <sheetViews>
    <sheetView workbookViewId="0">
      <selection activeCell="A5" sqref="A5"/>
    </sheetView>
  </sheetViews>
  <sheetFormatPr defaultRowHeight="14.5" x14ac:dyDescent="0.35"/>
  <cols>
    <col min="1" max="1" width="24.54296875" style="1" customWidth="1"/>
    <col min="2" max="4" width="8.81640625" style="1" customWidth="1"/>
    <col min="5" max="16384" width="8.7265625" style="1"/>
  </cols>
  <sheetData>
    <row r="1" spans="1:16" ht="18.5" x14ac:dyDescent="0.45">
      <c r="A1" s="16" t="s">
        <v>82</v>
      </c>
      <c r="P1" s="112" t="s">
        <v>93</v>
      </c>
    </row>
    <row r="3" spans="1:16" ht="40" customHeight="1" x14ac:dyDescent="0.35">
      <c r="A3" s="320" t="s">
        <v>71</v>
      </c>
      <c r="B3" s="320"/>
      <c r="C3" s="320"/>
      <c r="D3" s="320"/>
    </row>
    <row r="4" spans="1:16" x14ac:dyDescent="0.35">
      <c r="A4" s="320" t="s">
        <v>72</v>
      </c>
      <c r="B4" s="320"/>
      <c r="C4" s="320"/>
      <c r="D4" s="320"/>
    </row>
    <row r="5" spans="1:16" x14ac:dyDescent="0.35">
      <c r="A5" s="111"/>
      <c r="B5" s="111"/>
      <c r="C5" s="111"/>
      <c r="D5" s="111"/>
    </row>
    <row r="6" spans="1:16" x14ac:dyDescent="0.35">
      <c r="B6" s="1" t="s">
        <v>73</v>
      </c>
    </row>
    <row r="7" spans="1:16" x14ac:dyDescent="0.35">
      <c r="A7" s="284"/>
      <c r="B7" s="283" t="s">
        <v>0</v>
      </c>
      <c r="C7" s="283" t="s">
        <v>40</v>
      </c>
      <c r="D7" s="283" t="s">
        <v>70</v>
      </c>
    </row>
    <row r="8" spans="1:16" x14ac:dyDescent="0.35">
      <c r="A8" s="107">
        <v>2005</v>
      </c>
      <c r="B8" s="109">
        <v>100</v>
      </c>
      <c r="C8" s="103">
        <v>100</v>
      </c>
      <c r="D8" s="104">
        <v>100</v>
      </c>
      <c r="E8" s="6"/>
      <c r="F8" s="6"/>
      <c r="G8" s="6"/>
      <c r="H8" s="6"/>
    </row>
    <row r="9" spans="1:16" x14ac:dyDescent="0.35">
      <c r="A9" s="108">
        <v>2006</v>
      </c>
      <c r="B9" s="110">
        <v>98.78</v>
      </c>
      <c r="C9" s="105">
        <v>100.43</v>
      </c>
      <c r="D9" s="106">
        <v>104.55</v>
      </c>
      <c r="E9" s="6"/>
      <c r="F9" s="6"/>
      <c r="G9" s="6"/>
      <c r="H9" s="6"/>
    </row>
    <row r="10" spans="1:16" x14ac:dyDescent="0.35">
      <c r="A10" s="108">
        <v>2007</v>
      </c>
      <c r="B10" s="110">
        <v>100</v>
      </c>
      <c r="C10" s="105">
        <v>102.12</v>
      </c>
      <c r="D10" s="106">
        <v>113.16</v>
      </c>
      <c r="E10" s="6"/>
      <c r="F10" s="6"/>
      <c r="G10" s="6"/>
      <c r="H10" s="6"/>
    </row>
    <row r="11" spans="1:16" x14ac:dyDescent="0.35">
      <c r="A11" s="108">
        <v>2008</v>
      </c>
      <c r="B11" s="110">
        <v>105.23</v>
      </c>
      <c r="C11" s="105">
        <v>105.09</v>
      </c>
      <c r="D11" s="106">
        <v>121.77</v>
      </c>
      <c r="E11" s="6"/>
      <c r="F11" s="6"/>
      <c r="G11" s="6"/>
      <c r="H11" s="6"/>
    </row>
    <row r="12" spans="1:16" x14ac:dyDescent="0.35">
      <c r="A12" s="108">
        <v>2009</v>
      </c>
      <c r="B12" s="110">
        <v>112.63</v>
      </c>
      <c r="C12" s="105">
        <v>112.2</v>
      </c>
      <c r="D12" s="106">
        <v>120.87</v>
      </c>
      <c r="E12" s="6"/>
      <c r="F12" s="6"/>
      <c r="G12" s="6"/>
      <c r="H12" s="6"/>
    </row>
    <row r="13" spans="1:16" x14ac:dyDescent="0.35">
      <c r="A13" s="108">
        <v>2010</v>
      </c>
      <c r="B13" s="110">
        <v>128.94</v>
      </c>
      <c r="C13" s="105">
        <v>120.16</v>
      </c>
      <c r="D13" s="106">
        <v>119.98</v>
      </c>
      <c r="E13" s="6"/>
      <c r="F13" s="6"/>
      <c r="G13" s="6"/>
      <c r="H13" s="6"/>
    </row>
    <row r="14" spans="1:16" x14ac:dyDescent="0.35">
      <c r="A14" s="108">
        <v>2011</v>
      </c>
      <c r="B14" s="110">
        <v>137.97</v>
      </c>
      <c r="C14" s="105">
        <v>121.01</v>
      </c>
      <c r="D14" s="106">
        <v>121.65</v>
      </c>
      <c r="E14" s="6"/>
      <c r="F14" s="6"/>
      <c r="G14" s="6"/>
      <c r="H14" s="6"/>
    </row>
    <row r="15" spans="1:16" x14ac:dyDescent="0.35">
      <c r="A15" s="108">
        <v>2012</v>
      </c>
      <c r="B15" s="110">
        <v>150.81</v>
      </c>
      <c r="C15" s="105">
        <v>129.13999999999999</v>
      </c>
      <c r="D15" s="106">
        <v>123.33</v>
      </c>
      <c r="E15" s="6"/>
      <c r="F15" s="6"/>
      <c r="G15" s="6"/>
      <c r="H15" s="6"/>
    </row>
    <row r="16" spans="1:16" x14ac:dyDescent="0.35">
      <c r="A16" s="108">
        <v>2013</v>
      </c>
      <c r="B16" s="110">
        <v>172.66</v>
      </c>
      <c r="C16" s="105">
        <v>145.44</v>
      </c>
      <c r="D16" s="106">
        <v>125.48</v>
      </c>
      <c r="E16" s="6"/>
      <c r="F16" s="6"/>
      <c r="G16" s="6"/>
      <c r="H16" s="6"/>
    </row>
    <row r="17" spans="1:8" x14ac:dyDescent="0.35">
      <c r="A17" s="108">
        <v>2014</v>
      </c>
      <c r="B17" s="110">
        <v>176.24</v>
      </c>
      <c r="C17" s="105">
        <v>149.9</v>
      </c>
      <c r="D17" s="106">
        <v>127.63</v>
      </c>
      <c r="E17" s="6"/>
      <c r="F17" s="6"/>
      <c r="G17" s="6"/>
      <c r="H17" s="6"/>
    </row>
    <row r="18" spans="1:8" x14ac:dyDescent="0.35">
      <c r="A18" s="108">
        <v>2015</v>
      </c>
      <c r="B18" s="110">
        <v>167.06</v>
      </c>
      <c r="C18" s="105">
        <v>152.72999999999999</v>
      </c>
      <c r="D18" s="106">
        <v>126.38</v>
      </c>
      <c r="E18" s="6"/>
      <c r="F18" s="6"/>
      <c r="G18" s="6"/>
      <c r="H18" s="6"/>
    </row>
    <row r="19" spans="1:8" x14ac:dyDescent="0.35">
      <c r="A19" s="108">
        <v>2016</v>
      </c>
      <c r="B19" s="110">
        <v>162.06</v>
      </c>
      <c r="C19" s="105">
        <v>152.35</v>
      </c>
      <c r="D19" s="106">
        <v>125.12</v>
      </c>
      <c r="E19" s="6"/>
      <c r="F19" s="6"/>
      <c r="G19" s="6"/>
      <c r="H19" s="6"/>
    </row>
    <row r="20" spans="1:8" x14ac:dyDescent="0.35">
      <c r="A20" s="108">
        <v>2017</v>
      </c>
      <c r="B20" s="110">
        <v>171.44</v>
      </c>
      <c r="C20" s="105">
        <v>153.57</v>
      </c>
      <c r="D20" s="106">
        <v>126.08</v>
      </c>
      <c r="E20" s="6"/>
      <c r="F20" s="6"/>
      <c r="G20" s="6"/>
      <c r="H20" s="6"/>
    </row>
    <row r="21" spans="1:8" x14ac:dyDescent="0.35">
      <c r="A21" s="108">
        <v>2018</v>
      </c>
      <c r="B21" s="110">
        <v>185.46</v>
      </c>
      <c r="C21" s="105">
        <v>161.19</v>
      </c>
      <c r="D21" s="106">
        <v>127.03</v>
      </c>
      <c r="E21" s="6"/>
      <c r="F21" s="6"/>
      <c r="G21" s="6"/>
      <c r="H21" s="6"/>
    </row>
    <row r="22" spans="1:8" x14ac:dyDescent="0.35">
      <c r="A22" s="108">
        <v>2019</v>
      </c>
      <c r="B22" s="110">
        <v>180.73</v>
      </c>
      <c r="C22" s="105">
        <v>158.66999999999999</v>
      </c>
      <c r="D22" s="106">
        <v>127.97111548656535</v>
      </c>
      <c r="E22" s="6"/>
      <c r="F22" s="6"/>
      <c r="G22" s="6"/>
      <c r="H22" s="6"/>
    </row>
    <row r="23" spans="1:8" x14ac:dyDescent="0.35">
      <c r="A23" s="108">
        <v>2020</v>
      </c>
      <c r="B23" s="110">
        <v>176.9</v>
      </c>
      <c r="C23" s="105">
        <v>160</v>
      </c>
      <c r="D23" s="106">
        <v>131.16548815726878</v>
      </c>
      <c r="E23" s="6"/>
      <c r="F23" s="6"/>
      <c r="G23" s="6"/>
      <c r="H23" s="6"/>
    </row>
    <row r="24" spans="1:8" x14ac:dyDescent="0.35">
      <c r="A24" s="108">
        <v>2021</v>
      </c>
      <c r="B24" s="110">
        <v>160.25652777013937</v>
      </c>
      <c r="C24" s="105">
        <v>152.79260187376573</v>
      </c>
      <c r="D24" s="106">
        <v>128.19692382516854</v>
      </c>
      <c r="E24" s="6"/>
      <c r="F24" s="6"/>
      <c r="G24" s="6"/>
      <c r="H24" s="6"/>
    </row>
    <row r="25" spans="1:8" x14ac:dyDescent="0.35">
      <c r="A25" s="108">
        <v>2022</v>
      </c>
      <c r="B25" s="110">
        <v>151.2169496452992</v>
      </c>
      <c r="C25" s="105">
        <v>153.17603253695196</v>
      </c>
      <c r="D25" s="106">
        <v>128.19692382516854</v>
      </c>
    </row>
    <row r="28" spans="1:8" x14ac:dyDescent="0.35">
      <c r="A28" s="25"/>
      <c r="C28" s="6"/>
      <c r="D28" s="6"/>
    </row>
    <row r="29" spans="1:8" x14ac:dyDescent="0.35">
      <c r="A29" s="25"/>
      <c r="C29" s="6"/>
      <c r="D29" s="6"/>
    </row>
    <row r="30" spans="1:8" x14ac:dyDescent="0.35">
      <c r="A30" s="25"/>
      <c r="C30" s="6"/>
      <c r="D30" s="6"/>
    </row>
    <row r="31" spans="1:8" x14ac:dyDescent="0.35">
      <c r="A31" s="25"/>
      <c r="C31" s="6"/>
      <c r="D31" s="6"/>
    </row>
    <row r="32" spans="1:8" x14ac:dyDescent="0.35">
      <c r="A32" s="25"/>
      <c r="C32" s="6"/>
      <c r="D32" s="6"/>
    </row>
    <row r="33" spans="1:4" x14ac:dyDescent="0.35">
      <c r="A33" s="25"/>
      <c r="C33" s="6"/>
      <c r="D33" s="6"/>
    </row>
    <row r="34" spans="1:4" x14ac:dyDescent="0.35">
      <c r="A34" s="25"/>
      <c r="C34" s="6"/>
      <c r="D34" s="6"/>
    </row>
    <row r="35" spans="1:4" x14ac:dyDescent="0.35">
      <c r="A35" s="25"/>
      <c r="C35" s="6"/>
      <c r="D35" s="6"/>
    </row>
    <row r="36" spans="1:4" x14ac:dyDescent="0.35">
      <c r="A36" s="25"/>
      <c r="C36" s="6"/>
      <c r="D36" s="6"/>
    </row>
    <row r="37" spans="1:4" x14ac:dyDescent="0.35">
      <c r="A37" s="25"/>
      <c r="C37" s="6"/>
      <c r="D37" s="6"/>
    </row>
    <row r="38" spans="1:4" x14ac:dyDescent="0.35">
      <c r="A38" s="25"/>
      <c r="C38" s="6"/>
      <c r="D38" s="6"/>
    </row>
    <row r="39" spans="1:4" x14ac:dyDescent="0.35">
      <c r="A39" s="25"/>
      <c r="C39" s="6"/>
      <c r="D39" s="6"/>
    </row>
    <row r="40" spans="1:4" x14ac:dyDescent="0.35">
      <c r="A40" s="25"/>
      <c r="C40" s="6"/>
      <c r="D40" s="6"/>
    </row>
    <row r="41" spans="1:4" x14ac:dyDescent="0.35">
      <c r="A41" s="25"/>
      <c r="C41" s="6"/>
      <c r="D41" s="6"/>
    </row>
    <row r="42" spans="1:4" x14ac:dyDescent="0.35">
      <c r="A42" s="25"/>
      <c r="C42" s="6"/>
      <c r="D42" s="6"/>
    </row>
    <row r="43" spans="1:4" x14ac:dyDescent="0.35">
      <c r="A43" s="25"/>
      <c r="C43" s="6"/>
      <c r="D43" s="6"/>
    </row>
    <row r="44" spans="1:4" x14ac:dyDescent="0.35">
      <c r="A44" s="25"/>
      <c r="C44" s="6"/>
      <c r="D44" s="6"/>
    </row>
  </sheetData>
  <mergeCells count="2">
    <mergeCell ref="A3:D3"/>
    <mergeCell ref="A4:D4"/>
  </mergeCells>
  <hyperlinks>
    <hyperlink ref="P1" location="Contents!A1" display="return to contents page" xr:uid="{6188830B-0CC4-4B07-BAD8-D1E850F1CE55}"/>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3D00A-CCF2-415E-99E8-A4E0D59DA3B2}">
  <sheetPr>
    <tabColor rgb="FF92D050"/>
  </sheetPr>
  <dimension ref="A1:P14"/>
  <sheetViews>
    <sheetView topLeftCell="I1" zoomScaleNormal="100" workbookViewId="0">
      <selection activeCell="P1" sqref="P1"/>
    </sheetView>
  </sheetViews>
  <sheetFormatPr defaultColWidth="8.7265625" defaultRowHeight="14.5" x14ac:dyDescent="0.35"/>
  <cols>
    <col min="1" max="1" width="24.54296875" style="1" customWidth="1"/>
    <col min="2" max="3" width="8.81640625" style="1" customWidth="1"/>
    <col min="4" max="16384" width="8.7265625" style="1"/>
  </cols>
  <sheetData>
    <row r="1" spans="1:16" ht="18.5" x14ac:dyDescent="0.45">
      <c r="A1" s="16" t="s">
        <v>81</v>
      </c>
      <c r="P1" s="112" t="s">
        <v>93</v>
      </c>
    </row>
    <row r="3" spans="1:16" x14ac:dyDescent="0.35">
      <c r="A3" s="46" t="s">
        <v>68</v>
      </c>
    </row>
    <row r="4" spans="1:16" x14ac:dyDescent="0.35">
      <c r="A4" s="46" t="s">
        <v>69</v>
      </c>
    </row>
    <row r="6" spans="1:16" x14ac:dyDescent="0.35">
      <c r="A6" s="285"/>
      <c r="B6" s="286" t="s">
        <v>0</v>
      </c>
      <c r="C6" s="286" t="s">
        <v>40</v>
      </c>
    </row>
    <row r="7" spans="1:16" x14ac:dyDescent="0.35">
      <c r="A7" s="83" t="s">
        <v>46</v>
      </c>
      <c r="B7" s="101">
        <v>0.33761026463512428</v>
      </c>
      <c r="C7" s="102">
        <v>0.32737835039084523</v>
      </c>
    </row>
    <row r="8" spans="1:16" x14ac:dyDescent="0.35">
      <c r="A8" s="83" t="s">
        <v>33</v>
      </c>
      <c r="B8" s="101">
        <v>0.45870088211708099</v>
      </c>
      <c r="C8" s="102">
        <v>0.42570752844279647</v>
      </c>
    </row>
    <row r="9" spans="1:16" x14ac:dyDescent="0.35">
      <c r="A9" s="83" t="s">
        <v>47</v>
      </c>
      <c r="B9" s="101">
        <v>9.3023255813953487E-2</v>
      </c>
      <c r="C9" s="102"/>
    </row>
    <row r="10" spans="1:16" x14ac:dyDescent="0.35">
      <c r="A10" s="83" t="s">
        <v>48</v>
      </c>
      <c r="B10" s="101">
        <v>0.11066559743384122</v>
      </c>
      <c r="C10" s="102">
        <v>0.2469141211663583</v>
      </c>
    </row>
    <row r="11" spans="1:16" x14ac:dyDescent="0.35">
      <c r="C11" s="5"/>
    </row>
    <row r="12" spans="1:16" x14ac:dyDescent="0.35">
      <c r="C12" s="5"/>
    </row>
    <row r="13" spans="1:16" x14ac:dyDescent="0.35">
      <c r="C13" s="5"/>
    </row>
    <row r="14" spans="1:16" x14ac:dyDescent="0.35">
      <c r="C14" s="5"/>
    </row>
  </sheetData>
  <hyperlinks>
    <hyperlink ref="P1" location="Contents!A1" display="return to contents page" xr:uid="{A321B3A7-8FA7-4307-BD93-3B99177145E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P24"/>
  <sheetViews>
    <sheetView workbookViewId="0">
      <selection activeCell="G11" sqref="G11"/>
    </sheetView>
  </sheetViews>
  <sheetFormatPr defaultColWidth="8.7265625" defaultRowHeight="14.5" x14ac:dyDescent="0.35"/>
  <cols>
    <col min="1" max="1" width="6.36328125" style="1" customWidth="1"/>
    <col min="2" max="2" width="19.6328125" style="1" customWidth="1"/>
    <col min="3" max="4" width="8.90625" style="1" customWidth="1"/>
    <col min="5" max="16384" width="8.7265625" style="1"/>
  </cols>
  <sheetData>
    <row r="1" spans="1:16" s="16" customFormat="1" ht="18.5" x14ac:dyDescent="0.45">
      <c r="A1" s="48" t="s">
        <v>83</v>
      </c>
      <c r="J1" s="48"/>
      <c r="P1" s="112" t="s">
        <v>93</v>
      </c>
    </row>
    <row r="3" spans="1:16" x14ac:dyDescent="0.35">
      <c r="A3" s="325" t="s">
        <v>358</v>
      </c>
      <c r="B3" s="325"/>
      <c r="C3" s="325"/>
      <c r="D3" s="325"/>
      <c r="E3" s="325"/>
      <c r="F3" s="325"/>
      <c r="G3" s="325"/>
      <c r="H3" s="325"/>
    </row>
    <row r="4" spans="1:16" x14ac:dyDescent="0.35">
      <c r="A4" s="325"/>
      <c r="B4" s="325"/>
      <c r="C4" s="325"/>
      <c r="D4" s="325"/>
      <c r="E4" s="325"/>
      <c r="F4" s="325"/>
      <c r="G4" s="325"/>
      <c r="H4" s="325"/>
    </row>
    <row r="5" spans="1:16" x14ac:dyDescent="0.35">
      <c r="A5" s="325" t="s">
        <v>359</v>
      </c>
      <c r="B5" s="325"/>
      <c r="C5" s="325"/>
      <c r="D5" s="325"/>
      <c r="E5" s="325"/>
      <c r="F5" s="325"/>
      <c r="G5" s="325"/>
      <c r="H5" s="325"/>
    </row>
    <row r="6" spans="1:16" x14ac:dyDescent="0.35">
      <c r="A6" s="325"/>
      <c r="B6" s="325"/>
      <c r="C6" s="325"/>
      <c r="D6" s="325"/>
      <c r="E6" s="325"/>
      <c r="F6" s="325"/>
      <c r="G6" s="325"/>
      <c r="H6" s="325"/>
    </row>
    <row r="7" spans="1:16" ht="29" x14ac:dyDescent="0.35">
      <c r="A7" s="287"/>
      <c r="B7" s="287"/>
      <c r="C7" s="288" t="s">
        <v>1</v>
      </c>
      <c r="D7" s="288" t="s">
        <v>2</v>
      </c>
      <c r="E7" s="2"/>
      <c r="F7" s="2"/>
    </row>
    <row r="8" spans="1:16" x14ac:dyDescent="0.35">
      <c r="A8" s="51" t="s">
        <v>37</v>
      </c>
      <c r="B8" s="50" t="s">
        <v>14</v>
      </c>
      <c r="C8" s="49">
        <v>33.359834063657203</v>
      </c>
      <c r="D8" s="49">
        <v>33.552211537428384</v>
      </c>
      <c r="E8" s="3"/>
      <c r="F8" s="4"/>
    </row>
    <row r="9" spans="1:16" x14ac:dyDescent="0.35">
      <c r="A9" s="51"/>
      <c r="B9" s="50" t="s">
        <v>16</v>
      </c>
      <c r="C9" s="49">
        <v>30.607846237290566</v>
      </c>
      <c r="D9" s="49">
        <v>30.607846237290566</v>
      </c>
      <c r="E9" s="3"/>
      <c r="F9" s="4"/>
    </row>
    <row r="10" spans="1:16" x14ac:dyDescent="0.35">
      <c r="A10" s="51" t="s">
        <v>3</v>
      </c>
      <c r="B10" s="50" t="s">
        <v>6</v>
      </c>
      <c r="C10" s="49">
        <v>35.457676231789812</v>
      </c>
      <c r="D10" s="49">
        <v>36.201519802420897</v>
      </c>
      <c r="E10" s="3"/>
      <c r="F10" s="4"/>
    </row>
    <row r="11" spans="1:16" x14ac:dyDescent="0.35">
      <c r="A11" s="51"/>
      <c r="B11" s="50" t="s">
        <v>34</v>
      </c>
      <c r="C11" s="49">
        <v>35.605256618329186</v>
      </c>
      <c r="D11" s="49">
        <v>36.195529840919605</v>
      </c>
      <c r="E11" s="3"/>
      <c r="F11" s="4"/>
    </row>
    <row r="12" spans="1:16" x14ac:dyDescent="0.35">
      <c r="A12" s="51"/>
      <c r="B12" s="50" t="s">
        <v>35</v>
      </c>
      <c r="C12" s="49">
        <v>41.602079232853477</v>
      </c>
      <c r="D12" s="49">
        <v>42.145363483536215</v>
      </c>
      <c r="E12" s="3"/>
      <c r="F12" s="4"/>
    </row>
    <row r="13" spans="1:16" x14ac:dyDescent="0.35">
      <c r="A13" s="51" t="s">
        <v>5</v>
      </c>
      <c r="B13" s="50" t="s">
        <v>18</v>
      </c>
      <c r="C13" s="49">
        <v>33.232685080790304</v>
      </c>
      <c r="D13" s="49">
        <v>33.4733554504108</v>
      </c>
      <c r="E13" s="3"/>
      <c r="F13" s="4"/>
    </row>
    <row r="14" spans="1:16" x14ac:dyDescent="0.35">
      <c r="A14" s="51" t="s">
        <v>4</v>
      </c>
      <c r="B14" s="50" t="s">
        <v>36</v>
      </c>
      <c r="C14" s="49">
        <v>44.854764302124742</v>
      </c>
      <c r="D14" s="49">
        <v>44.860123754225768</v>
      </c>
      <c r="E14" s="3"/>
      <c r="F14" s="4"/>
    </row>
    <row r="15" spans="1:16" x14ac:dyDescent="0.35">
      <c r="A15" s="51" t="s">
        <v>39</v>
      </c>
      <c r="B15" s="50" t="s">
        <v>28</v>
      </c>
      <c r="C15" s="49">
        <v>31.13111110534717</v>
      </c>
      <c r="D15" s="49">
        <v>31.44686902553871</v>
      </c>
      <c r="E15" s="3"/>
      <c r="F15" s="4"/>
    </row>
    <row r="16" spans="1:16" x14ac:dyDescent="0.35">
      <c r="A16" s="51"/>
      <c r="B16" s="50" t="s">
        <v>43</v>
      </c>
      <c r="C16" s="49">
        <v>38.506364490930373</v>
      </c>
      <c r="D16" s="49">
        <v>39.064488063194851</v>
      </c>
      <c r="E16" s="3"/>
      <c r="F16" s="4"/>
    </row>
    <row r="17" spans="1:6" x14ac:dyDescent="0.35">
      <c r="A17" s="51"/>
      <c r="B17" s="50" t="s">
        <v>266</v>
      </c>
      <c r="C17" s="49">
        <v>32.352792451742104</v>
      </c>
      <c r="D17" s="49">
        <v>32.899859631838545</v>
      </c>
      <c r="E17" s="3"/>
      <c r="F17" s="4"/>
    </row>
    <row r="18" spans="1:6" x14ac:dyDescent="0.35">
      <c r="A18" s="51"/>
      <c r="B18" s="50" t="s">
        <v>19</v>
      </c>
      <c r="C18" s="49">
        <v>32.278931893104335</v>
      </c>
      <c r="D18" s="49">
        <v>32.930698904127148</v>
      </c>
      <c r="E18" s="3"/>
      <c r="F18" s="4"/>
    </row>
    <row r="19" spans="1:6" x14ac:dyDescent="0.35">
      <c r="A19" s="51"/>
      <c r="B19" s="50" t="s">
        <v>20</v>
      </c>
      <c r="C19" s="49">
        <v>31.448114780686844</v>
      </c>
      <c r="D19" s="49">
        <v>31.769515574974506</v>
      </c>
      <c r="E19" s="3"/>
      <c r="F19" s="4"/>
    </row>
    <row r="20" spans="1:6" x14ac:dyDescent="0.35">
      <c r="A20" s="52" t="s">
        <v>38</v>
      </c>
      <c r="B20" s="50" t="s">
        <v>272</v>
      </c>
      <c r="C20" s="49">
        <v>31.837505668871419</v>
      </c>
      <c r="D20" s="49">
        <v>34.719041426134233</v>
      </c>
      <c r="E20" s="3"/>
      <c r="F20" s="4"/>
    </row>
    <row r="24" spans="1:6" x14ac:dyDescent="0.35">
      <c r="C24" s="2"/>
      <c r="D24" s="2"/>
      <c r="E24" s="2"/>
      <c r="F24" s="2"/>
    </row>
  </sheetData>
  <mergeCells count="2">
    <mergeCell ref="A3:H4"/>
    <mergeCell ref="A5:H6"/>
  </mergeCells>
  <hyperlinks>
    <hyperlink ref="P1" location="Contents!A1" display="return to contents page" xr:uid="{9F142F3A-8649-492F-B24E-DEB1A85A44EC}"/>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8C912-1367-4BA2-9C4F-56B9B4747DB7}">
  <sheetPr>
    <tabColor rgb="FF92D050"/>
  </sheetPr>
  <dimension ref="A1:AK188"/>
  <sheetViews>
    <sheetView workbookViewId="0">
      <selection activeCell="H3" sqref="H3"/>
    </sheetView>
  </sheetViews>
  <sheetFormatPr defaultColWidth="8.7265625" defaultRowHeight="14.5" x14ac:dyDescent="0.35"/>
  <cols>
    <col min="1" max="1" width="13.36328125" style="12" customWidth="1"/>
    <col min="2" max="2" width="20.26953125" style="179" customWidth="1"/>
    <col min="3" max="7" width="9.453125" style="18" customWidth="1"/>
    <col min="8" max="8" width="4.54296875" style="18" customWidth="1"/>
    <col min="9" max="9" width="9.453125" style="18" customWidth="1"/>
    <col min="10" max="10" width="8.7265625" style="18"/>
    <col min="11" max="11" width="9.7265625" style="18" customWidth="1"/>
    <col min="12" max="16" width="8.7265625" style="18"/>
    <col min="17" max="17" width="11.81640625" style="18" customWidth="1"/>
    <col min="18" max="23" width="8.7265625" style="18"/>
    <col min="24" max="24" width="11.1796875" style="18" customWidth="1"/>
    <col min="25" max="29" width="8.7265625" style="18"/>
    <col min="30" max="16384" width="8.7265625" style="1"/>
  </cols>
  <sheetData>
    <row r="1" spans="1:37" ht="18.5" x14ac:dyDescent="0.45">
      <c r="A1" s="16" t="s">
        <v>84</v>
      </c>
      <c r="B1" s="141"/>
      <c r="C1" s="11"/>
      <c r="D1" s="1"/>
      <c r="E1" s="1"/>
      <c r="F1" s="1"/>
      <c r="G1" s="1"/>
      <c r="H1" s="1"/>
      <c r="I1" s="45"/>
      <c r="J1" s="13"/>
      <c r="K1" s="11"/>
      <c r="L1" s="16"/>
      <c r="M1" s="1"/>
      <c r="N1" s="1"/>
      <c r="O1" s="1"/>
      <c r="P1" s="112" t="s">
        <v>93</v>
      </c>
      <c r="U1" s="23"/>
      <c r="AD1" s="18"/>
      <c r="AE1" s="18"/>
      <c r="AF1" s="18"/>
      <c r="AG1" s="18"/>
      <c r="AH1" s="18"/>
      <c r="AI1" s="18"/>
      <c r="AJ1" s="18"/>
      <c r="AK1" s="18"/>
    </row>
    <row r="2" spans="1:37" x14ac:dyDescent="0.35">
      <c r="A2" s="1"/>
      <c r="B2" s="141"/>
      <c r="C2" s="11"/>
      <c r="D2" s="1"/>
      <c r="E2" s="1"/>
      <c r="F2" s="1"/>
      <c r="G2" s="1"/>
      <c r="H2" s="1"/>
      <c r="I2" s="12"/>
      <c r="J2" s="13"/>
      <c r="K2" s="11"/>
      <c r="L2" s="1"/>
      <c r="M2" s="1"/>
      <c r="N2" s="1"/>
      <c r="O2" s="1"/>
      <c r="P2" s="1"/>
      <c r="AD2" s="18"/>
      <c r="AE2" s="18"/>
      <c r="AF2" s="18"/>
      <c r="AG2" s="18"/>
      <c r="AH2" s="18"/>
      <c r="AI2" s="18"/>
      <c r="AJ2" s="18"/>
      <c r="AK2" s="18"/>
    </row>
    <row r="3" spans="1:37" x14ac:dyDescent="0.35">
      <c r="A3" s="46" t="s">
        <v>61</v>
      </c>
      <c r="B3" s="141"/>
      <c r="C3" s="11"/>
      <c r="D3" s="1"/>
      <c r="E3" s="1"/>
      <c r="F3" s="1"/>
      <c r="G3" s="1"/>
      <c r="H3" s="1"/>
      <c r="I3" s="320"/>
      <c r="J3" s="320"/>
      <c r="K3" s="320"/>
      <c r="L3" s="320"/>
      <c r="M3" s="320"/>
      <c r="N3" s="320"/>
      <c r="O3" s="320"/>
      <c r="P3" s="320"/>
      <c r="AD3" s="18"/>
      <c r="AE3" s="18"/>
      <c r="AF3" s="18"/>
      <c r="AG3" s="18"/>
      <c r="AH3" s="18"/>
      <c r="AI3" s="18"/>
      <c r="AJ3" s="18"/>
      <c r="AK3" s="18"/>
    </row>
    <row r="4" spans="1:37" ht="35.5" customHeight="1" x14ac:dyDescent="0.35">
      <c r="A4" s="327" t="s">
        <v>63</v>
      </c>
      <c r="B4" s="327"/>
      <c r="C4" s="327"/>
      <c r="D4" s="327"/>
      <c r="E4" s="327"/>
      <c r="F4" s="327"/>
      <c r="G4" s="327"/>
      <c r="H4" s="47"/>
      <c r="I4" s="320"/>
      <c r="J4" s="320"/>
      <c r="K4" s="320"/>
      <c r="L4" s="320"/>
      <c r="M4" s="320"/>
      <c r="N4" s="320"/>
      <c r="O4" s="320"/>
      <c r="P4" s="320"/>
      <c r="AD4" s="18"/>
      <c r="AE4" s="18"/>
      <c r="AF4" s="18"/>
      <c r="AG4" s="18"/>
      <c r="AH4" s="18"/>
      <c r="AI4" s="18"/>
      <c r="AJ4" s="18"/>
      <c r="AK4" s="18"/>
    </row>
    <row r="5" spans="1:37" ht="23.5" customHeight="1" x14ac:dyDescent="0.35">
      <c r="A5" s="327" t="s">
        <v>62</v>
      </c>
      <c r="B5" s="327"/>
      <c r="C5" s="327"/>
      <c r="D5" s="327"/>
      <c r="E5" s="327"/>
      <c r="F5" s="327"/>
      <c r="G5" s="327"/>
      <c r="H5" s="327"/>
      <c r="I5" s="12"/>
      <c r="J5" s="13"/>
      <c r="AD5" s="18"/>
      <c r="AE5" s="18"/>
      <c r="AF5" s="18"/>
      <c r="AG5" s="18"/>
      <c r="AH5" s="18"/>
      <c r="AI5" s="18"/>
      <c r="AJ5" s="18"/>
      <c r="AK5" s="18"/>
    </row>
    <row r="6" spans="1:37" ht="18.5" customHeight="1" x14ac:dyDescent="0.35">
      <c r="A6" s="289"/>
      <c r="B6" s="290"/>
      <c r="C6" s="287"/>
      <c r="D6" s="287"/>
      <c r="E6" s="291" t="s">
        <v>50</v>
      </c>
      <c r="F6" s="291" t="s">
        <v>26</v>
      </c>
      <c r="G6" s="292" t="s">
        <v>27</v>
      </c>
      <c r="H6" s="293" t="s">
        <v>27</v>
      </c>
      <c r="I6" s="292" t="s">
        <v>51</v>
      </c>
      <c r="J6" s="13"/>
      <c r="T6" s="1"/>
      <c r="U6" s="1"/>
      <c r="V6" s="1"/>
      <c r="W6" s="1"/>
      <c r="X6" s="1"/>
      <c r="Y6" s="1"/>
      <c r="Z6" s="1"/>
      <c r="AA6" s="1"/>
      <c r="AB6" s="1"/>
      <c r="AC6" s="1"/>
    </row>
    <row r="7" spans="1:37" x14ac:dyDescent="0.35">
      <c r="A7" s="34" t="s">
        <v>23</v>
      </c>
      <c r="B7" s="328" t="s">
        <v>136</v>
      </c>
      <c r="C7" s="33" t="s">
        <v>30</v>
      </c>
      <c r="D7" s="32" t="s">
        <v>24</v>
      </c>
      <c r="E7" s="41">
        <v>1865.1132402663461</v>
      </c>
      <c r="F7" s="41">
        <v>600.80596671317926</v>
      </c>
      <c r="G7" s="41">
        <v>1977.460428146396</v>
      </c>
      <c r="H7" s="42">
        <v>4</v>
      </c>
      <c r="I7" s="41">
        <v>2465.9192069795254</v>
      </c>
      <c r="J7" s="13"/>
      <c r="T7" s="1"/>
      <c r="U7" s="1"/>
      <c r="V7" s="1"/>
      <c r="W7" s="1"/>
      <c r="X7" s="1"/>
      <c r="Y7" s="1"/>
      <c r="Z7" s="1"/>
      <c r="AA7" s="1"/>
      <c r="AB7" s="1"/>
      <c r="AC7" s="1"/>
    </row>
    <row r="8" spans="1:37" x14ac:dyDescent="0.35">
      <c r="A8" s="34"/>
      <c r="B8" s="328"/>
      <c r="C8" s="33" t="s">
        <v>75</v>
      </c>
      <c r="D8" s="32" t="s">
        <v>25</v>
      </c>
      <c r="E8" s="41">
        <v>2022.6116418944141</v>
      </c>
      <c r="F8" s="41">
        <v>902.78576624836546</v>
      </c>
      <c r="G8" s="41">
        <v>2385.1564132910648</v>
      </c>
      <c r="H8" s="42">
        <v>4</v>
      </c>
      <c r="I8" s="41">
        <v>2925.3974081427796</v>
      </c>
      <c r="J8" s="13"/>
      <c r="T8" s="1"/>
      <c r="U8" s="1"/>
      <c r="V8" s="1"/>
      <c r="W8" s="1"/>
      <c r="X8" s="1"/>
      <c r="Y8" s="1"/>
      <c r="Z8" s="1"/>
      <c r="AA8" s="1"/>
      <c r="AB8" s="1"/>
      <c r="AC8" s="1"/>
    </row>
    <row r="9" spans="1:37" x14ac:dyDescent="0.35">
      <c r="A9" s="34"/>
      <c r="B9" s="178" t="s">
        <v>75</v>
      </c>
      <c r="C9" s="33" t="s">
        <v>31</v>
      </c>
      <c r="D9" s="32" t="s">
        <v>24</v>
      </c>
      <c r="E9" s="41">
        <v>1714.9977305923826</v>
      </c>
      <c r="F9" s="41">
        <v>714.62147638714259</v>
      </c>
      <c r="G9" s="41">
        <v>1938.715832066991</v>
      </c>
      <c r="H9" s="42">
        <v>4</v>
      </c>
      <c r="I9" s="41">
        <v>2429.6192069795252</v>
      </c>
      <c r="J9" s="13"/>
      <c r="T9" s="1"/>
      <c r="U9" s="1"/>
      <c r="V9" s="1"/>
      <c r="W9" s="1"/>
      <c r="X9" s="1"/>
      <c r="Y9" s="1"/>
      <c r="Z9" s="1"/>
      <c r="AA9" s="1"/>
      <c r="AB9" s="1"/>
      <c r="AC9" s="1"/>
    </row>
    <row r="10" spans="1:37" x14ac:dyDescent="0.35">
      <c r="A10" s="34"/>
      <c r="B10" s="178" t="s">
        <v>75</v>
      </c>
      <c r="C10" s="33" t="s">
        <v>75</v>
      </c>
      <c r="D10" s="32" t="s">
        <v>25</v>
      </c>
      <c r="E10" s="41">
        <v>2022.6116418944141</v>
      </c>
      <c r="F10" s="41">
        <v>1048.7857662483655</v>
      </c>
      <c r="G10" s="41">
        <v>2400.9234221180677</v>
      </c>
      <c r="H10" s="42">
        <v>4</v>
      </c>
      <c r="I10" s="41">
        <v>3071.3974081427796</v>
      </c>
      <c r="J10" s="13"/>
      <c r="T10" s="1"/>
      <c r="U10" s="1"/>
      <c r="V10" s="1"/>
      <c r="W10" s="1"/>
      <c r="X10" s="1"/>
      <c r="Y10" s="1"/>
      <c r="Z10" s="1"/>
      <c r="AA10" s="1"/>
      <c r="AB10" s="1"/>
      <c r="AC10" s="1"/>
    </row>
    <row r="11" spans="1:37" x14ac:dyDescent="0.35">
      <c r="A11" s="34"/>
      <c r="B11" s="178" t="s">
        <v>75</v>
      </c>
      <c r="C11" s="33" t="s">
        <v>32</v>
      </c>
      <c r="D11" s="32" t="s">
        <v>24</v>
      </c>
      <c r="E11" s="41">
        <v>1741.3031010156335</v>
      </c>
      <c r="F11" s="41">
        <v>425.58327877282568</v>
      </c>
      <c r="G11" s="41">
        <v>1897.1617557531631</v>
      </c>
      <c r="H11" s="42">
        <v>4</v>
      </c>
      <c r="I11" s="41">
        <v>2166.8863797884592</v>
      </c>
      <c r="J11" s="13"/>
      <c r="T11" s="1"/>
      <c r="U11" s="1"/>
      <c r="V11" s="1"/>
      <c r="W11" s="1"/>
      <c r="X11" s="1"/>
      <c r="Y11" s="1"/>
      <c r="Z11" s="1"/>
      <c r="AA11" s="1"/>
      <c r="AB11" s="1"/>
      <c r="AC11" s="1"/>
    </row>
    <row r="12" spans="1:37" x14ac:dyDescent="0.35">
      <c r="A12" s="34"/>
      <c r="B12" s="178" t="s">
        <v>75</v>
      </c>
      <c r="C12" s="33" t="s">
        <v>75</v>
      </c>
      <c r="D12" s="32" t="s">
        <v>25</v>
      </c>
      <c r="E12" s="41">
        <v>1887.2853042345109</v>
      </c>
      <c r="F12" s="41">
        <v>267.91720685626206</v>
      </c>
      <c r="G12" s="41">
        <v>2144.5671474952396</v>
      </c>
      <c r="H12" s="42">
        <v>4</v>
      </c>
      <c r="I12" s="41">
        <v>2155.202511090773</v>
      </c>
      <c r="J12" s="13"/>
      <c r="T12" s="1"/>
      <c r="U12" s="1"/>
      <c r="V12" s="1"/>
      <c r="W12" s="1"/>
      <c r="X12" s="1"/>
      <c r="Y12" s="1"/>
      <c r="Z12" s="1"/>
      <c r="AA12" s="1"/>
      <c r="AB12" s="1"/>
      <c r="AC12" s="1"/>
    </row>
    <row r="13" spans="1:37" x14ac:dyDescent="0.35">
      <c r="A13" s="34"/>
      <c r="B13" s="178" t="s">
        <v>75</v>
      </c>
      <c r="C13" s="33" t="s">
        <v>45</v>
      </c>
      <c r="D13" s="32" t="s">
        <v>24</v>
      </c>
      <c r="E13" s="41">
        <v>1264.0923152758303</v>
      </c>
      <c r="F13" s="41">
        <v>647.7646202425417</v>
      </c>
      <c r="G13" s="41">
        <v>1644.2096853831952</v>
      </c>
      <c r="H13" s="42">
        <v>4</v>
      </c>
      <c r="I13" s="41">
        <v>1911.856935518372</v>
      </c>
      <c r="J13" s="13"/>
      <c r="T13" s="1"/>
      <c r="U13" s="1"/>
      <c r="V13" s="1"/>
      <c r="W13" s="1"/>
      <c r="X13" s="1"/>
      <c r="Y13" s="1"/>
      <c r="Z13" s="1"/>
      <c r="AA13" s="1"/>
      <c r="AB13" s="1"/>
      <c r="AC13" s="1"/>
    </row>
    <row r="14" spans="1:37" x14ac:dyDescent="0.35">
      <c r="A14" s="34"/>
      <c r="B14" s="178" t="s">
        <v>75</v>
      </c>
      <c r="C14" s="33" t="s">
        <v>75</v>
      </c>
      <c r="D14" s="32" t="s">
        <v>25</v>
      </c>
      <c r="E14" s="41">
        <v>1745.7783369739154</v>
      </c>
      <c r="F14" s="41">
        <v>236.47926440486594</v>
      </c>
      <c r="G14" s="41">
        <v>1890.7407320902412</v>
      </c>
      <c r="H14" s="42">
        <v>4</v>
      </c>
      <c r="I14" s="41">
        <v>1982.2576013787814</v>
      </c>
      <c r="J14" s="13"/>
      <c r="T14" s="1"/>
      <c r="U14" s="1"/>
      <c r="V14" s="1"/>
      <c r="W14" s="1"/>
      <c r="X14" s="1"/>
      <c r="Y14" s="1"/>
      <c r="Z14" s="1"/>
      <c r="AA14" s="1"/>
      <c r="AB14" s="1"/>
      <c r="AC14" s="1"/>
    </row>
    <row r="15" spans="1:37" x14ac:dyDescent="0.35">
      <c r="A15" s="34"/>
      <c r="B15" s="178" t="s">
        <v>75</v>
      </c>
      <c r="C15" s="33" t="s">
        <v>52</v>
      </c>
      <c r="D15" s="32" t="s">
        <v>24</v>
      </c>
      <c r="E15" s="41">
        <v>1494.8944420051766</v>
      </c>
      <c r="F15" s="41">
        <v>1359.101985672301</v>
      </c>
      <c r="G15" s="41">
        <v>1814.4298774477463</v>
      </c>
      <c r="H15" s="42">
        <v>4</v>
      </c>
      <c r="I15" s="41">
        <v>2853.9964276774776</v>
      </c>
      <c r="J15" s="13"/>
      <c r="T15" s="1"/>
      <c r="U15" s="1"/>
      <c r="V15" s="1"/>
      <c r="W15" s="1"/>
      <c r="X15" s="1"/>
      <c r="Y15" s="1"/>
      <c r="Z15" s="1"/>
      <c r="AA15" s="1"/>
      <c r="AB15" s="1"/>
      <c r="AC15" s="1"/>
    </row>
    <row r="16" spans="1:37" x14ac:dyDescent="0.35">
      <c r="A16" s="34"/>
      <c r="B16" s="178" t="s">
        <v>75</v>
      </c>
      <c r="C16" s="33" t="s">
        <v>75</v>
      </c>
      <c r="D16" s="32" t="s">
        <v>25</v>
      </c>
      <c r="E16" s="41">
        <v>1745.7783369739154</v>
      </c>
      <c r="F16" s="41">
        <v>281.67203879555973</v>
      </c>
      <c r="G16" s="41">
        <v>1890.463631480935</v>
      </c>
      <c r="H16" s="42">
        <v>4</v>
      </c>
      <c r="I16" s="41">
        <v>2027.4503757694752</v>
      </c>
      <c r="J16" s="13"/>
      <c r="T16" s="1"/>
      <c r="U16" s="1"/>
      <c r="V16" s="1"/>
      <c r="W16" s="1"/>
      <c r="X16" s="1"/>
      <c r="Y16" s="1"/>
      <c r="Z16" s="1"/>
      <c r="AA16" s="1"/>
      <c r="AB16" s="1"/>
      <c r="AC16" s="1"/>
    </row>
    <row r="17" spans="1:29" x14ac:dyDescent="0.35">
      <c r="A17" s="34"/>
      <c r="B17" s="178" t="s">
        <v>75</v>
      </c>
      <c r="C17" s="33" t="s">
        <v>76</v>
      </c>
      <c r="D17" s="32" t="s">
        <v>24</v>
      </c>
      <c r="E17" s="41">
        <v>1619.5192680946548</v>
      </c>
      <c r="F17" s="41">
        <v>921.64465881224123</v>
      </c>
      <c r="G17" s="41">
        <v>2030.171221555956</v>
      </c>
      <c r="H17" s="42">
        <v>4</v>
      </c>
      <c r="I17" s="41">
        <v>2541.163926906896</v>
      </c>
      <c r="J17" s="114"/>
      <c r="T17" s="1"/>
      <c r="U17" s="1"/>
      <c r="V17" s="1"/>
      <c r="W17" s="1"/>
      <c r="X17" s="1"/>
      <c r="Y17" s="1"/>
      <c r="Z17" s="1"/>
      <c r="AA17" s="1"/>
      <c r="AB17" s="1"/>
      <c r="AC17" s="1"/>
    </row>
    <row r="18" spans="1:29" x14ac:dyDescent="0.35">
      <c r="A18" s="34"/>
      <c r="B18" s="178" t="s">
        <v>75</v>
      </c>
      <c r="C18" s="32" t="s">
        <v>75</v>
      </c>
      <c r="D18" s="32" t="s">
        <v>25</v>
      </c>
      <c r="E18" s="41">
        <v>1984.3101091688345</v>
      </c>
      <c r="F18" s="41">
        <v>86.807030368521282</v>
      </c>
      <c r="G18" s="41">
        <v>2030.4137956857744</v>
      </c>
      <c r="H18" s="42">
        <v>4</v>
      </c>
      <c r="I18" s="41">
        <v>2071.1171395373558</v>
      </c>
      <c r="J18" s="13"/>
      <c r="T18" s="1"/>
      <c r="U18" s="1"/>
      <c r="V18" s="1"/>
      <c r="W18" s="1"/>
      <c r="X18" s="1"/>
      <c r="Y18" s="1"/>
      <c r="Z18" s="1"/>
      <c r="AA18" s="1"/>
      <c r="AB18" s="1"/>
      <c r="AC18" s="1"/>
    </row>
    <row r="19" spans="1:29" x14ac:dyDescent="0.35">
      <c r="A19" s="34"/>
      <c r="B19" s="178"/>
      <c r="C19" s="32" t="s">
        <v>75</v>
      </c>
      <c r="D19" s="32" t="s">
        <v>75</v>
      </c>
      <c r="E19" s="41" t="s">
        <v>75</v>
      </c>
      <c r="F19" s="41" t="s">
        <v>75</v>
      </c>
      <c r="G19" s="41" t="s">
        <v>75</v>
      </c>
      <c r="H19" s="42"/>
      <c r="I19" s="41"/>
      <c r="J19" s="13"/>
      <c r="T19" s="1"/>
      <c r="U19" s="1"/>
      <c r="V19" s="1"/>
      <c r="W19" s="1"/>
      <c r="X19" s="1"/>
      <c r="Y19" s="1"/>
      <c r="Z19" s="1"/>
      <c r="AA19" s="1"/>
      <c r="AB19" s="1"/>
      <c r="AC19" s="1"/>
    </row>
    <row r="20" spans="1:29" x14ac:dyDescent="0.35">
      <c r="A20" s="34" t="s">
        <v>5</v>
      </c>
      <c r="B20" s="178" t="s">
        <v>78</v>
      </c>
      <c r="C20" s="33" t="s">
        <v>30</v>
      </c>
      <c r="D20" s="32" t="s">
        <v>24</v>
      </c>
      <c r="E20" s="41">
        <v>1411.4321824113015</v>
      </c>
      <c r="F20" s="41">
        <v>457.31479426948522</v>
      </c>
      <c r="G20" s="41">
        <v>1692.1006779454765</v>
      </c>
      <c r="H20" s="42">
        <v>4</v>
      </c>
      <c r="I20" s="41">
        <v>1868.7469766807867</v>
      </c>
      <c r="J20" s="13"/>
      <c r="Z20" s="19"/>
      <c r="AA20" s="19"/>
      <c r="AB20" s="19"/>
      <c r="AC20" s="19"/>
    </row>
    <row r="21" spans="1:29" x14ac:dyDescent="0.35">
      <c r="A21" s="34"/>
      <c r="B21" s="178" t="s">
        <v>75</v>
      </c>
      <c r="C21" s="33" t="s">
        <v>75</v>
      </c>
      <c r="D21" s="32" t="s">
        <v>25</v>
      </c>
      <c r="E21" s="41">
        <v>1767.0155543125063</v>
      </c>
      <c r="F21" s="41">
        <v>175.40001094081299</v>
      </c>
      <c r="G21" s="41">
        <v>1847.5850542509754</v>
      </c>
      <c r="H21" s="42">
        <v>4</v>
      </c>
      <c r="I21" s="41">
        <v>1942.4155652533193</v>
      </c>
      <c r="J21" s="13"/>
      <c r="X21" s="20"/>
    </row>
    <row r="22" spans="1:29" x14ac:dyDescent="0.35">
      <c r="A22" s="34"/>
      <c r="B22" s="178" t="s">
        <v>75</v>
      </c>
      <c r="C22" s="33" t="s">
        <v>31</v>
      </c>
      <c r="D22" s="32" t="s">
        <v>24</v>
      </c>
      <c r="E22" s="41">
        <v>1455.1803435562856</v>
      </c>
      <c r="F22" s="41">
        <v>457.95841401430994</v>
      </c>
      <c r="G22" s="41">
        <v>1702.8428988197245</v>
      </c>
      <c r="H22" s="42">
        <v>4</v>
      </c>
      <c r="I22" s="41">
        <v>1913.1387575705955</v>
      </c>
      <c r="J22" s="13"/>
      <c r="X22" s="20"/>
    </row>
    <row r="23" spans="1:29" x14ac:dyDescent="0.35">
      <c r="A23" s="34"/>
      <c r="B23" s="178" t="s">
        <v>75</v>
      </c>
      <c r="C23" s="33" t="s">
        <v>75</v>
      </c>
      <c r="D23" s="32" t="s">
        <v>25</v>
      </c>
      <c r="E23" s="41">
        <v>1767.0155543125063</v>
      </c>
      <c r="F23" s="41">
        <v>729.95409964047599</v>
      </c>
      <c r="G23" s="41">
        <v>2018.524320807632</v>
      </c>
      <c r="H23" s="42">
        <v>4</v>
      </c>
      <c r="I23" s="41">
        <v>2496.9696539529823</v>
      </c>
      <c r="J23" s="13"/>
      <c r="X23" s="20"/>
    </row>
    <row r="24" spans="1:29" x14ac:dyDescent="0.35">
      <c r="A24" s="34"/>
      <c r="B24" s="178" t="s">
        <v>75</v>
      </c>
      <c r="C24" s="33" t="s">
        <v>32</v>
      </c>
      <c r="D24" s="32" t="s">
        <v>24</v>
      </c>
      <c r="E24" s="41">
        <v>1519.1101740728407</v>
      </c>
      <c r="F24" s="41">
        <v>583.6761635599471</v>
      </c>
      <c r="G24" s="41">
        <v>1819.0340923940623</v>
      </c>
      <c r="H24" s="42">
        <v>4</v>
      </c>
      <c r="I24" s="41">
        <v>2102.7863376327878</v>
      </c>
      <c r="J24" s="13"/>
      <c r="X24" s="20"/>
    </row>
    <row r="25" spans="1:29" x14ac:dyDescent="0.35">
      <c r="A25" s="34"/>
      <c r="B25" s="178" t="s">
        <v>75</v>
      </c>
      <c r="C25" s="33" t="s">
        <v>75</v>
      </c>
      <c r="D25" s="32" t="s">
        <v>25</v>
      </c>
      <c r="E25" s="41">
        <v>1874.5831487637874</v>
      </c>
      <c r="F25" s="41">
        <v>619.35518018919493</v>
      </c>
      <c r="G25" s="41">
        <v>2035.4394485736007</v>
      </c>
      <c r="H25" s="42">
        <v>4</v>
      </c>
      <c r="I25" s="41">
        <v>2493.9383289529824</v>
      </c>
      <c r="J25" s="13"/>
      <c r="X25" s="20"/>
    </row>
    <row r="26" spans="1:29" x14ac:dyDescent="0.35">
      <c r="A26" s="34"/>
      <c r="B26" s="178" t="s">
        <v>75</v>
      </c>
      <c r="C26" s="33" t="s">
        <v>45</v>
      </c>
      <c r="D26" s="32" t="s">
        <v>24</v>
      </c>
      <c r="E26" s="41">
        <v>1431.6040545082867</v>
      </c>
      <c r="F26" s="41">
        <v>732.23598903958305</v>
      </c>
      <c r="G26" s="41">
        <v>1864.2603275583074</v>
      </c>
      <c r="H26" s="42">
        <v>4</v>
      </c>
      <c r="I26" s="41">
        <v>2163.8400435478698</v>
      </c>
      <c r="J26" s="13"/>
      <c r="X26" s="20"/>
    </row>
    <row r="27" spans="1:29" x14ac:dyDescent="0.35">
      <c r="A27" s="34"/>
      <c r="B27" s="178" t="s">
        <v>75</v>
      </c>
      <c r="C27" s="33" t="s">
        <v>75</v>
      </c>
      <c r="D27" s="32" t="s">
        <v>25</v>
      </c>
      <c r="E27" s="41">
        <v>1520.041110023443</v>
      </c>
      <c r="F27" s="41">
        <v>743.64247166906512</v>
      </c>
      <c r="G27" s="41">
        <v>2047.4196505801431</v>
      </c>
      <c r="H27" s="42">
        <v>4</v>
      </c>
      <c r="I27" s="41">
        <v>2263.6835816925081</v>
      </c>
      <c r="J27" s="13"/>
      <c r="X27" s="20"/>
    </row>
    <row r="28" spans="1:29" x14ac:dyDescent="0.35">
      <c r="A28" s="34"/>
      <c r="B28" s="178" t="s">
        <v>75</v>
      </c>
      <c r="C28" s="33" t="s">
        <v>52</v>
      </c>
      <c r="D28" s="32" t="s">
        <v>24</v>
      </c>
      <c r="E28" s="41">
        <v>1650.6856056809545</v>
      </c>
      <c r="F28" s="41">
        <v>551.3143943190455</v>
      </c>
      <c r="G28" s="41">
        <v>1937.1082785645415</v>
      </c>
      <c r="H28" s="42">
        <v>4</v>
      </c>
      <c r="I28" s="41">
        <v>2202</v>
      </c>
      <c r="J28" s="13"/>
      <c r="X28" s="20"/>
    </row>
    <row r="29" spans="1:29" x14ac:dyDescent="0.35">
      <c r="A29" s="34"/>
      <c r="B29" s="178" t="s">
        <v>75</v>
      </c>
      <c r="C29" s="33" t="s">
        <v>75</v>
      </c>
      <c r="D29" s="32" t="s">
        <v>25</v>
      </c>
      <c r="E29" s="41">
        <v>1965.0657778053994</v>
      </c>
      <c r="F29" s="41">
        <v>1179.4064422414865</v>
      </c>
      <c r="G29" s="41">
        <v>2184.6388651861944</v>
      </c>
      <c r="H29" s="42">
        <v>4</v>
      </c>
      <c r="I29" s="41">
        <v>3144.4722200468859</v>
      </c>
      <c r="J29" s="13"/>
      <c r="X29" s="20"/>
    </row>
    <row r="30" spans="1:29" x14ac:dyDescent="0.35">
      <c r="A30" s="34"/>
      <c r="B30" s="178" t="s">
        <v>75</v>
      </c>
      <c r="C30" s="33" t="s">
        <v>76</v>
      </c>
      <c r="D30" s="32" t="s">
        <v>24</v>
      </c>
      <c r="E30" s="41">
        <v>1710.7503710481622</v>
      </c>
      <c r="F30" s="41">
        <v>1176.2496289518378</v>
      </c>
      <c r="G30" s="41">
        <v>2159.7552763171948</v>
      </c>
      <c r="H30" s="42">
        <v>4</v>
      </c>
      <c r="I30" s="41">
        <v>2887</v>
      </c>
      <c r="J30" s="114"/>
      <c r="X30" s="20"/>
    </row>
    <row r="31" spans="1:29" x14ac:dyDescent="0.35">
      <c r="A31" s="34"/>
      <c r="B31" s="178" t="s">
        <v>75</v>
      </c>
      <c r="C31" s="32" t="s">
        <v>75</v>
      </c>
      <c r="D31" s="32" t="s">
        <v>25</v>
      </c>
      <c r="E31" s="41">
        <v>1984.9185873307267</v>
      </c>
      <c r="F31" s="41">
        <v>2065.9795122524138</v>
      </c>
      <c r="G31" s="41">
        <v>2175.396176213711</v>
      </c>
      <c r="H31" s="42">
        <v>4</v>
      </c>
      <c r="I31" s="41">
        <v>4050.8980995831407</v>
      </c>
      <c r="J31" s="13"/>
    </row>
    <row r="32" spans="1:29" x14ac:dyDescent="0.35">
      <c r="A32" s="34"/>
      <c r="B32" s="178"/>
      <c r="C32" s="32"/>
      <c r="D32" s="32"/>
      <c r="E32" s="41"/>
      <c r="F32" s="41"/>
      <c r="G32" s="41"/>
      <c r="H32" s="42"/>
      <c r="I32" s="41"/>
      <c r="J32" s="13"/>
      <c r="X32" s="20"/>
    </row>
    <row r="33" spans="1:24" x14ac:dyDescent="0.35">
      <c r="A33" s="34" t="s">
        <v>3</v>
      </c>
      <c r="B33" s="178" t="s">
        <v>133</v>
      </c>
      <c r="C33" s="33" t="s">
        <v>30</v>
      </c>
      <c r="D33" s="32" t="s">
        <v>24</v>
      </c>
      <c r="E33" s="41">
        <v>1570.9241148231506</v>
      </c>
      <c r="F33" s="41">
        <v>627.97245280226866</v>
      </c>
      <c r="G33" s="41">
        <v>1757.2465676254192</v>
      </c>
      <c r="H33" s="42">
        <v>4</v>
      </c>
      <c r="I33" s="41">
        <v>2198.8965676254193</v>
      </c>
      <c r="J33" s="13"/>
      <c r="X33" s="20"/>
    </row>
    <row r="34" spans="1:24" x14ac:dyDescent="0.35">
      <c r="A34" s="34"/>
      <c r="B34" s="178" t="s">
        <v>75</v>
      </c>
      <c r="C34" s="33" t="s">
        <v>75</v>
      </c>
      <c r="D34" s="32" t="s">
        <v>25</v>
      </c>
      <c r="E34" s="41">
        <v>1777.321567625419</v>
      </c>
      <c r="F34" s="41">
        <v>950.42174915515579</v>
      </c>
      <c r="G34" s="41">
        <v>2117.9835349438722</v>
      </c>
      <c r="H34" s="42">
        <v>4</v>
      </c>
      <c r="I34" s="41">
        <v>2727.7433167805748</v>
      </c>
      <c r="J34" s="13"/>
      <c r="X34" s="20"/>
    </row>
    <row r="35" spans="1:24" x14ac:dyDescent="0.35">
      <c r="A35" s="34"/>
      <c r="B35" s="178" t="s">
        <v>75</v>
      </c>
      <c r="C35" s="33" t="s">
        <v>31</v>
      </c>
      <c r="D35" s="32" t="s">
        <v>24</v>
      </c>
      <c r="E35" s="41">
        <v>1534.5169408966713</v>
      </c>
      <c r="F35" s="41">
        <v>661.74114124699736</v>
      </c>
      <c r="G35" s="41">
        <v>1736.8493625229712</v>
      </c>
      <c r="H35" s="42">
        <v>4</v>
      </c>
      <c r="I35" s="41">
        <v>2196.2580821436686</v>
      </c>
      <c r="J35" s="13"/>
      <c r="X35" s="20"/>
    </row>
    <row r="36" spans="1:24" x14ac:dyDescent="0.35">
      <c r="A36" s="34"/>
      <c r="B36" s="178" t="s">
        <v>75</v>
      </c>
      <c r="C36" s="33" t="s">
        <v>75</v>
      </c>
      <c r="D36" s="32" t="s">
        <v>25</v>
      </c>
      <c r="E36" s="41">
        <v>1796.2747623423013</v>
      </c>
      <c r="F36" s="41">
        <v>1104.1744026209115</v>
      </c>
      <c r="G36" s="41">
        <v>2143.947718358937</v>
      </c>
      <c r="H36" s="42">
        <v>4</v>
      </c>
      <c r="I36" s="41">
        <v>2900.4491649632128</v>
      </c>
      <c r="J36" s="13"/>
      <c r="X36" s="20"/>
    </row>
    <row r="37" spans="1:24" x14ac:dyDescent="0.35">
      <c r="A37" s="34"/>
      <c r="B37" s="178" t="s">
        <v>75</v>
      </c>
      <c r="C37" s="33" t="s">
        <v>32</v>
      </c>
      <c r="D37" s="32" t="s">
        <v>24</v>
      </c>
      <c r="E37" s="41">
        <v>1447.0600237368626</v>
      </c>
      <c r="F37" s="41">
        <v>497.18852952688712</v>
      </c>
      <c r="G37" s="41">
        <v>1635.6748174769264</v>
      </c>
      <c r="H37" s="42">
        <v>4</v>
      </c>
      <c r="I37" s="41">
        <v>1944.2485532637497</v>
      </c>
      <c r="J37" s="13"/>
      <c r="X37" s="20"/>
    </row>
    <row r="38" spans="1:24" x14ac:dyDescent="0.35">
      <c r="A38" s="34"/>
      <c r="B38" s="178" t="s">
        <v>75</v>
      </c>
      <c r="C38" s="33" t="s">
        <v>75</v>
      </c>
      <c r="D38" s="32" t="s">
        <v>25</v>
      </c>
      <c r="E38" s="41">
        <v>1709.6640954140944</v>
      </c>
      <c r="F38" s="41">
        <v>304.56032055054266</v>
      </c>
      <c r="G38" s="41">
        <v>1925.3610672916109</v>
      </c>
      <c r="H38" s="42">
        <v>4</v>
      </c>
      <c r="I38" s="41">
        <v>2014.224415964637</v>
      </c>
      <c r="J38" s="13"/>
      <c r="X38" s="20"/>
    </row>
    <row r="39" spans="1:24" x14ac:dyDescent="0.35">
      <c r="A39" s="34"/>
      <c r="B39" s="178" t="s">
        <v>75</v>
      </c>
      <c r="C39" s="33" t="s">
        <v>45</v>
      </c>
      <c r="D39" s="32" t="s">
        <v>24</v>
      </c>
      <c r="E39" s="41">
        <v>1087.0524722533091</v>
      </c>
      <c r="F39" s="41">
        <v>750.3946559634669</v>
      </c>
      <c r="G39" s="41">
        <v>1491.6032378624573</v>
      </c>
      <c r="H39" s="42">
        <v>4</v>
      </c>
      <c r="I39" s="41">
        <v>1837.447128216776</v>
      </c>
      <c r="J39" s="13"/>
      <c r="X39" s="20"/>
    </row>
    <row r="40" spans="1:24" x14ac:dyDescent="0.35">
      <c r="A40" s="34"/>
      <c r="B40" s="178" t="s">
        <v>75</v>
      </c>
      <c r="C40" s="33" t="s">
        <v>75</v>
      </c>
      <c r="D40" s="32" t="s">
        <v>25</v>
      </c>
      <c r="E40" s="41">
        <v>1562.8793798400475</v>
      </c>
      <c r="F40" s="41">
        <v>290.98190494311484</v>
      </c>
      <c r="G40" s="41">
        <v>1818.2067199126411</v>
      </c>
      <c r="H40" s="42">
        <v>4</v>
      </c>
      <c r="I40" s="41">
        <v>1853.8612847831623</v>
      </c>
      <c r="J40" s="13"/>
      <c r="X40" s="20"/>
    </row>
    <row r="41" spans="1:24" x14ac:dyDescent="0.35">
      <c r="A41" s="34"/>
      <c r="B41" s="178" t="s">
        <v>75</v>
      </c>
      <c r="C41" s="33" t="s">
        <v>52</v>
      </c>
      <c r="D41" s="32" t="s">
        <v>24</v>
      </c>
      <c r="E41" s="41">
        <v>1286.0949220884695</v>
      </c>
      <c r="F41" s="41">
        <v>1935.9050779115305</v>
      </c>
      <c r="G41" s="41">
        <v>1720.5747718059372</v>
      </c>
      <c r="H41" s="42">
        <v>4</v>
      </c>
      <c r="I41" s="41">
        <v>3222</v>
      </c>
      <c r="J41" s="13"/>
      <c r="X41" s="20"/>
    </row>
    <row r="42" spans="1:24" x14ac:dyDescent="0.35">
      <c r="A42" s="34"/>
      <c r="B42" s="178" t="s">
        <v>75</v>
      </c>
      <c r="C42" s="33" t="s">
        <v>75</v>
      </c>
      <c r="D42" s="32" t="s">
        <v>25</v>
      </c>
      <c r="E42" s="41">
        <v>1655.4731022829733</v>
      </c>
      <c r="F42" s="41">
        <v>363.81959264795933</v>
      </c>
      <c r="G42" s="41">
        <v>1813.0275453473328</v>
      </c>
      <c r="H42" s="42">
        <v>4</v>
      </c>
      <c r="I42" s="41">
        <v>2019.2926949309326</v>
      </c>
      <c r="J42" s="13"/>
      <c r="X42" s="20"/>
    </row>
    <row r="43" spans="1:24" x14ac:dyDescent="0.35">
      <c r="A43" s="34"/>
      <c r="B43" s="178" t="s">
        <v>75</v>
      </c>
      <c r="C43" s="33" t="s">
        <v>76</v>
      </c>
      <c r="D43" s="32" t="s">
        <v>24</v>
      </c>
      <c r="E43" s="41">
        <v>1714.1368979888912</v>
      </c>
      <c r="F43" s="41">
        <v>971.86310201110882</v>
      </c>
      <c r="G43" s="41">
        <v>1956.3339347007427</v>
      </c>
      <c r="H43" s="42">
        <v>4</v>
      </c>
      <c r="I43" s="41">
        <v>2686</v>
      </c>
      <c r="J43" s="114"/>
      <c r="X43" s="20"/>
    </row>
    <row r="44" spans="1:24" x14ac:dyDescent="0.35">
      <c r="A44" s="34"/>
      <c r="B44" s="178" t="s">
        <v>75</v>
      </c>
      <c r="C44" s="32" t="s">
        <v>75</v>
      </c>
      <c r="D44" s="32" t="s">
        <v>25</v>
      </c>
      <c r="E44" s="41">
        <v>1952.8998679675383</v>
      </c>
      <c r="F44" s="41">
        <v>92.784785456921327</v>
      </c>
      <c r="G44" s="41">
        <v>1997.3745942696823</v>
      </c>
      <c r="H44" s="42">
        <v>4</v>
      </c>
      <c r="I44" s="41">
        <v>2045.6846534244596</v>
      </c>
      <c r="J44" s="13"/>
      <c r="X44" s="20"/>
    </row>
    <row r="45" spans="1:24" x14ac:dyDescent="0.35">
      <c r="A45" s="34"/>
      <c r="B45" s="326" t="s">
        <v>135</v>
      </c>
      <c r="C45" s="33" t="s">
        <v>30</v>
      </c>
      <c r="D45" s="32" t="s">
        <v>24</v>
      </c>
      <c r="E45" s="41">
        <v>1642.1843041288507</v>
      </c>
      <c r="F45" s="41">
        <v>581.45100172183993</v>
      </c>
      <c r="G45" s="41">
        <v>1820.4756024370549</v>
      </c>
      <c r="H45" s="42">
        <v>4</v>
      </c>
      <c r="I45" s="41">
        <v>2223.6353058506907</v>
      </c>
      <c r="J45" s="13"/>
      <c r="X45" s="20"/>
    </row>
    <row r="46" spans="1:24" x14ac:dyDescent="0.35">
      <c r="A46" s="34"/>
      <c r="B46" s="326"/>
      <c r="C46" s="33" t="s">
        <v>75</v>
      </c>
      <c r="D46" s="32" t="s">
        <v>25</v>
      </c>
      <c r="E46" s="41">
        <v>1839.2898278331879</v>
      </c>
      <c r="F46" s="41">
        <v>1129.5361920651219</v>
      </c>
      <c r="G46" s="41">
        <v>2226.0613046592366</v>
      </c>
      <c r="H46" s="42">
        <v>4</v>
      </c>
      <c r="I46" s="41">
        <v>2968.8260198983098</v>
      </c>
      <c r="J46" s="13"/>
      <c r="X46" s="20"/>
    </row>
    <row r="47" spans="1:24" x14ac:dyDescent="0.35">
      <c r="A47" s="34"/>
      <c r="B47" s="178" t="s">
        <v>75</v>
      </c>
      <c r="C47" s="33" t="s">
        <v>31</v>
      </c>
      <c r="D47" s="32" t="s">
        <v>24</v>
      </c>
      <c r="E47" s="41">
        <v>1582.6352786254529</v>
      </c>
      <c r="F47" s="41">
        <v>636.91291808668302</v>
      </c>
      <c r="G47" s="41">
        <v>1785.44530233573</v>
      </c>
      <c r="H47" s="42">
        <v>4</v>
      </c>
      <c r="I47" s="41">
        <v>2219.5481967121359</v>
      </c>
      <c r="J47" s="13"/>
      <c r="X47" s="20"/>
    </row>
    <row r="48" spans="1:24" x14ac:dyDescent="0.35">
      <c r="A48" s="34"/>
      <c r="B48" s="178" t="s">
        <v>75</v>
      </c>
      <c r="C48" s="33" t="s">
        <v>75</v>
      </c>
      <c r="D48" s="32" t="s">
        <v>25</v>
      </c>
      <c r="E48" s="41">
        <v>1886.7006197550611</v>
      </c>
      <c r="F48" s="41">
        <v>980.89256504253467</v>
      </c>
      <c r="G48" s="41">
        <v>2238.4192109501819</v>
      </c>
      <c r="H48" s="42">
        <v>4</v>
      </c>
      <c r="I48" s="41">
        <v>2867.5931847975958</v>
      </c>
      <c r="J48" s="13"/>
      <c r="X48" s="20"/>
    </row>
    <row r="49" spans="1:24" x14ac:dyDescent="0.35">
      <c r="A49" s="34"/>
      <c r="B49" s="178" t="s">
        <v>75</v>
      </c>
      <c r="C49" s="33" t="s">
        <v>32</v>
      </c>
      <c r="D49" s="32" t="s">
        <v>24</v>
      </c>
      <c r="E49" s="41">
        <v>1512.9339560411172</v>
      </c>
      <c r="F49" s="41">
        <v>498.36398861567454</v>
      </c>
      <c r="G49" s="41">
        <v>1721.3555823494264</v>
      </c>
      <c r="H49" s="42">
        <v>4</v>
      </c>
      <c r="I49" s="41">
        <v>2011.2979446567917</v>
      </c>
      <c r="J49" s="13"/>
      <c r="X49" s="20"/>
    </row>
    <row r="50" spans="1:24" x14ac:dyDescent="0.35">
      <c r="A50" s="34"/>
      <c r="B50" s="178" t="s">
        <v>75</v>
      </c>
      <c r="C50" s="33" t="s">
        <v>75</v>
      </c>
      <c r="D50" s="32" t="s">
        <v>25</v>
      </c>
      <c r="E50" s="41">
        <v>1765.8840372100335</v>
      </c>
      <c r="F50" s="41">
        <v>287.63847705245871</v>
      </c>
      <c r="G50" s="41">
        <v>2003.8884790604538</v>
      </c>
      <c r="H50" s="42">
        <v>4</v>
      </c>
      <c r="I50" s="41">
        <v>2053.5225142624922</v>
      </c>
      <c r="J50" s="13"/>
      <c r="X50" s="20"/>
    </row>
    <row r="51" spans="1:24" x14ac:dyDescent="0.35">
      <c r="A51" s="34"/>
      <c r="B51" s="178" t="s">
        <v>75</v>
      </c>
      <c r="C51" s="33" t="s">
        <v>45</v>
      </c>
      <c r="D51" s="32" t="s">
        <v>24</v>
      </c>
      <c r="E51" s="41">
        <v>1146.6340197489494</v>
      </c>
      <c r="F51" s="41">
        <v>731.48243085323202</v>
      </c>
      <c r="G51" s="41">
        <v>1570.030412618793</v>
      </c>
      <c r="H51" s="42">
        <v>4</v>
      </c>
      <c r="I51" s="41">
        <v>1878.1164506021814</v>
      </c>
      <c r="J51" s="13"/>
      <c r="X51" s="20"/>
    </row>
    <row r="52" spans="1:24" x14ac:dyDescent="0.35">
      <c r="A52" s="34"/>
      <c r="B52" s="178" t="s">
        <v>75</v>
      </c>
      <c r="C52" s="33" t="s">
        <v>75</v>
      </c>
      <c r="D52" s="32" t="s">
        <v>25</v>
      </c>
      <c r="E52" s="41">
        <v>1607.6636735259617</v>
      </c>
      <c r="F52" s="41">
        <v>278.9508432492421</v>
      </c>
      <c r="G52" s="41">
        <v>1864.0827613760155</v>
      </c>
      <c r="H52" s="42">
        <v>4</v>
      </c>
      <c r="I52" s="41">
        <v>1886.6145167752038</v>
      </c>
      <c r="J52" s="13"/>
      <c r="X52" s="20"/>
    </row>
    <row r="53" spans="1:24" x14ac:dyDescent="0.35">
      <c r="A53" s="34"/>
      <c r="B53" s="178" t="s">
        <v>75</v>
      </c>
      <c r="C53" s="33" t="s">
        <v>52</v>
      </c>
      <c r="D53" s="32" t="s">
        <v>24</v>
      </c>
      <c r="E53" s="41">
        <v>1377.8743771003233</v>
      </c>
      <c r="F53" s="41">
        <v>2119.1256228996767</v>
      </c>
      <c r="G53" s="41">
        <v>1759.210628072072</v>
      </c>
      <c r="H53" s="42">
        <v>4</v>
      </c>
      <c r="I53" s="41">
        <v>3497</v>
      </c>
      <c r="J53" s="13"/>
      <c r="X53" s="20"/>
    </row>
    <row r="54" spans="1:24" x14ac:dyDescent="0.35">
      <c r="A54" s="34"/>
      <c r="B54" s="178" t="s">
        <v>75</v>
      </c>
      <c r="C54" s="33" t="s">
        <v>75</v>
      </c>
      <c r="D54" s="32" t="s">
        <v>25</v>
      </c>
      <c r="E54" s="41">
        <v>1744.2715894201631</v>
      </c>
      <c r="F54" s="41">
        <v>685.38672455754636</v>
      </c>
      <c r="G54" s="41">
        <v>1863.076860813045</v>
      </c>
      <c r="H54" s="42">
        <v>4</v>
      </c>
      <c r="I54" s="41">
        <v>2429.6583139777094</v>
      </c>
      <c r="J54" s="13"/>
      <c r="X54" s="20"/>
    </row>
    <row r="55" spans="1:24" x14ac:dyDescent="0.35">
      <c r="A55" s="34"/>
      <c r="B55" s="178" t="s">
        <v>75</v>
      </c>
      <c r="C55" s="33" t="s">
        <v>76</v>
      </c>
      <c r="D55" s="32" t="s">
        <v>24</v>
      </c>
      <c r="E55" s="41">
        <v>1799.8554197669414</v>
      </c>
      <c r="F55" s="41">
        <v>1122.1445802330586</v>
      </c>
      <c r="G55" s="41">
        <v>2108.1898167218519</v>
      </c>
      <c r="H55" s="42">
        <v>4</v>
      </c>
      <c r="I55" s="41">
        <v>2922</v>
      </c>
      <c r="J55" s="114"/>
      <c r="X55" s="20"/>
    </row>
    <row r="56" spans="1:24" x14ac:dyDescent="0.35">
      <c r="A56" s="34"/>
      <c r="B56" s="178" t="s">
        <v>75</v>
      </c>
      <c r="C56" s="32" t="s">
        <v>75</v>
      </c>
      <c r="D56" s="32" t="s">
        <v>25</v>
      </c>
      <c r="E56" s="41">
        <v>2109.0056344578088</v>
      </c>
      <c r="F56" s="41">
        <v>320.65267951990063</v>
      </c>
      <c r="G56" s="41">
        <v>2143.1399368765287</v>
      </c>
      <c r="H56" s="42">
        <v>4</v>
      </c>
      <c r="I56" s="41">
        <v>2429.6583139777094</v>
      </c>
      <c r="J56" s="13"/>
      <c r="X56" s="20"/>
    </row>
    <row r="57" spans="1:24" x14ac:dyDescent="0.35">
      <c r="A57" s="34"/>
      <c r="B57" s="326" t="s">
        <v>134</v>
      </c>
      <c r="C57" s="33" t="s">
        <v>30</v>
      </c>
      <c r="D57" s="32" t="s">
        <v>24</v>
      </c>
      <c r="E57" s="41">
        <v>1963.793282137699</v>
      </c>
      <c r="F57" s="41">
        <v>713.64603266730865</v>
      </c>
      <c r="G57" s="41">
        <v>2131.3959989167074</v>
      </c>
      <c r="H57" s="42">
        <v>4</v>
      </c>
      <c r="I57" s="41">
        <v>2677.4393148050076</v>
      </c>
      <c r="J57" s="13"/>
      <c r="X57" s="20"/>
    </row>
    <row r="58" spans="1:24" x14ac:dyDescent="0.35">
      <c r="A58" s="34"/>
      <c r="B58" s="326"/>
      <c r="C58" s="33" t="s">
        <v>75</v>
      </c>
      <c r="D58" s="32" t="s">
        <v>25</v>
      </c>
      <c r="E58" s="41">
        <v>2143.2958473760232</v>
      </c>
      <c r="F58" s="41">
        <v>1141.5394848338956</v>
      </c>
      <c r="G58" s="41">
        <v>2595.5702532498799</v>
      </c>
      <c r="H58" s="42">
        <v>4</v>
      </c>
      <c r="I58" s="41">
        <v>3284.8353322099188</v>
      </c>
      <c r="J58" s="13"/>
      <c r="X58" s="20"/>
    </row>
    <row r="59" spans="1:24" x14ac:dyDescent="0.35">
      <c r="A59" s="34"/>
      <c r="B59" s="178" t="s">
        <v>75</v>
      </c>
      <c r="C59" s="33" t="s">
        <v>31</v>
      </c>
      <c r="D59" s="32" t="s">
        <v>24</v>
      </c>
      <c r="E59" s="41">
        <v>1902.4177033220994</v>
      </c>
      <c r="F59" s="41">
        <v>710.4280438372657</v>
      </c>
      <c r="G59" s="41">
        <v>2112.0720378189703</v>
      </c>
      <c r="H59" s="42">
        <v>4</v>
      </c>
      <c r="I59" s="41">
        <v>2612.8457471593651</v>
      </c>
      <c r="J59" s="13"/>
      <c r="X59" s="20"/>
    </row>
    <row r="60" spans="1:24" x14ac:dyDescent="0.35">
      <c r="A60" s="34"/>
      <c r="B60" s="178" t="s">
        <v>75</v>
      </c>
      <c r="C60" s="33" t="s">
        <v>75</v>
      </c>
      <c r="D60" s="32" t="s">
        <v>25</v>
      </c>
      <c r="E60" s="41">
        <v>2178.594450168513</v>
      </c>
      <c r="F60" s="41">
        <v>1106.2408820414057</v>
      </c>
      <c r="G60" s="41">
        <v>2731.9958334135781</v>
      </c>
      <c r="H60" s="42">
        <v>4</v>
      </c>
      <c r="I60" s="41">
        <v>3284.8353322099188</v>
      </c>
      <c r="J60" s="13"/>
      <c r="X60" s="20"/>
    </row>
    <row r="61" spans="1:24" x14ac:dyDescent="0.35">
      <c r="A61" s="34"/>
      <c r="B61" s="178" t="s">
        <v>75</v>
      </c>
      <c r="C61" s="33" t="s">
        <v>32</v>
      </c>
      <c r="D61" s="32" t="s">
        <v>24</v>
      </c>
      <c r="E61" s="41">
        <v>1812.1930070775159</v>
      </c>
      <c r="F61" s="41">
        <v>624.07448088589376</v>
      </c>
      <c r="G61" s="41">
        <v>2084.1533376454026</v>
      </c>
      <c r="H61" s="42">
        <v>4</v>
      </c>
      <c r="I61" s="41">
        <v>2436.2674879634096</v>
      </c>
      <c r="J61" s="13"/>
      <c r="X61" s="20"/>
    </row>
    <row r="62" spans="1:24" x14ac:dyDescent="0.35">
      <c r="A62" s="34"/>
      <c r="B62" s="178" t="s">
        <v>75</v>
      </c>
      <c r="C62" s="33" t="s">
        <v>75</v>
      </c>
      <c r="D62" s="32" t="s">
        <v>25</v>
      </c>
      <c r="E62" s="41">
        <v>2162.9355900337023</v>
      </c>
      <c r="F62" s="41">
        <v>449.00314489648554</v>
      </c>
      <c r="G62" s="41">
        <v>2421.9465085219072</v>
      </c>
      <c r="H62" s="42">
        <v>4</v>
      </c>
      <c r="I62" s="41">
        <v>2611.9387349301878</v>
      </c>
      <c r="J62" s="13"/>
      <c r="X62" s="20"/>
    </row>
    <row r="63" spans="1:24" x14ac:dyDescent="0.35">
      <c r="A63" s="34"/>
      <c r="B63" s="178" t="s">
        <v>75</v>
      </c>
      <c r="C63" s="33" t="s">
        <v>45</v>
      </c>
      <c r="D63" s="32" t="s">
        <v>24</v>
      </c>
      <c r="E63" s="41">
        <v>1535.2943403948007</v>
      </c>
      <c r="F63" s="41">
        <v>841.76312132883959</v>
      </c>
      <c r="G63" s="41">
        <v>1970.7059257896008</v>
      </c>
      <c r="H63" s="42">
        <v>4</v>
      </c>
      <c r="I63" s="41">
        <v>2377.0574617236402</v>
      </c>
      <c r="J63" s="13"/>
      <c r="X63" s="20"/>
    </row>
    <row r="64" spans="1:24" x14ac:dyDescent="0.35">
      <c r="A64" s="34"/>
      <c r="B64" s="178" t="s">
        <v>75</v>
      </c>
      <c r="C64" s="33" t="s">
        <v>75</v>
      </c>
      <c r="D64" s="32" t="s">
        <v>25</v>
      </c>
      <c r="E64" s="41">
        <v>1739.5021283822823</v>
      </c>
      <c r="F64" s="41">
        <v>670.50456042368864</v>
      </c>
      <c r="G64" s="41">
        <v>2354.5701251805494</v>
      </c>
      <c r="H64" s="42">
        <v>4</v>
      </c>
      <c r="I64" s="41">
        <v>2410.006688805971</v>
      </c>
      <c r="J64" s="13"/>
      <c r="X64" s="20"/>
    </row>
    <row r="65" spans="1:24" x14ac:dyDescent="0.35">
      <c r="A65" s="34"/>
      <c r="B65" s="178" t="s">
        <v>75</v>
      </c>
      <c r="C65" s="33" t="s">
        <v>52</v>
      </c>
      <c r="D65" s="32" t="s">
        <v>24</v>
      </c>
      <c r="E65" s="41">
        <v>1725.0589792970636</v>
      </c>
      <c r="F65" s="41">
        <v>2293.9410207029364</v>
      </c>
      <c r="G65" s="41">
        <v>2233.2045886374581</v>
      </c>
      <c r="H65" s="42">
        <v>4</v>
      </c>
      <c r="I65" s="41">
        <v>4019</v>
      </c>
      <c r="J65" s="13"/>
      <c r="X65" s="20"/>
    </row>
    <row r="66" spans="1:24" x14ac:dyDescent="0.35">
      <c r="A66" s="34"/>
      <c r="B66" s="178" t="s">
        <v>75</v>
      </c>
      <c r="C66" s="33" t="s">
        <v>75</v>
      </c>
      <c r="D66" s="32" t="s">
        <v>25</v>
      </c>
      <c r="E66" s="41">
        <v>1739.5021283822823</v>
      </c>
      <c r="F66" s="41">
        <v>1329.218822219548</v>
      </c>
      <c r="G66" s="41">
        <v>2353.6205319210403</v>
      </c>
      <c r="H66" s="42">
        <v>4</v>
      </c>
      <c r="I66" s="41">
        <v>3068.7209506018303</v>
      </c>
      <c r="J66" s="13"/>
      <c r="X66" s="20"/>
    </row>
    <row r="67" spans="1:24" x14ac:dyDescent="0.35">
      <c r="A67" s="34"/>
      <c r="B67" s="178" t="s">
        <v>75</v>
      </c>
      <c r="C67" s="33" t="s">
        <v>76</v>
      </c>
      <c r="D67" s="32" t="s">
        <v>24</v>
      </c>
      <c r="E67" s="41">
        <v>2190.2360447376022</v>
      </c>
      <c r="F67" s="41">
        <v>1299.7639552623978</v>
      </c>
      <c r="G67" s="41">
        <v>2567.030560655995</v>
      </c>
      <c r="H67" s="42">
        <v>4</v>
      </c>
      <c r="I67" s="41">
        <v>3490</v>
      </c>
      <c r="J67" s="114"/>
      <c r="X67" s="20"/>
    </row>
    <row r="68" spans="1:24" x14ac:dyDescent="0.35">
      <c r="A68" s="34"/>
      <c r="B68" s="178" t="s">
        <v>75</v>
      </c>
      <c r="C68" s="32" t="s">
        <v>75</v>
      </c>
      <c r="D68" s="32" t="s">
        <v>25</v>
      </c>
      <c r="E68" s="41">
        <v>1908.7672785507948</v>
      </c>
      <c r="F68" s="41">
        <v>1159.9536720510355</v>
      </c>
      <c r="G68" s="41">
        <v>2600.5535792248438</v>
      </c>
      <c r="H68" s="42">
        <v>4</v>
      </c>
      <c r="I68" s="41">
        <v>3068.7209506018303</v>
      </c>
      <c r="J68" s="13"/>
      <c r="X68" s="20"/>
    </row>
    <row r="69" spans="1:24" x14ac:dyDescent="0.35">
      <c r="A69" s="34"/>
      <c r="B69" s="178"/>
      <c r="C69" s="32"/>
      <c r="D69" s="32"/>
      <c r="E69" s="41"/>
      <c r="F69" s="41"/>
      <c r="G69" s="41"/>
      <c r="H69" s="42"/>
      <c r="I69" s="41"/>
      <c r="J69" s="13"/>
      <c r="X69" s="20"/>
    </row>
    <row r="70" spans="1:24" x14ac:dyDescent="0.35">
      <c r="A70" s="34" t="s">
        <v>21</v>
      </c>
      <c r="B70" s="178" t="s">
        <v>141</v>
      </c>
      <c r="C70" s="33" t="s">
        <v>30</v>
      </c>
      <c r="D70" s="32" t="s">
        <v>24</v>
      </c>
      <c r="E70" s="41">
        <v>1573.1826965061357</v>
      </c>
      <c r="F70" s="41">
        <v>553.37223918155655</v>
      </c>
      <c r="G70" s="41">
        <v>1767.1850579160284</v>
      </c>
      <c r="H70" s="42">
        <v>4</v>
      </c>
      <c r="I70" s="41">
        <v>2126.5549356876923</v>
      </c>
      <c r="J70" s="13"/>
      <c r="X70" s="20"/>
    </row>
    <row r="71" spans="1:24" x14ac:dyDescent="0.35">
      <c r="A71" s="34"/>
      <c r="B71" s="178" t="s">
        <v>75</v>
      </c>
      <c r="C71" s="33" t="s">
        <v>75</v>
      </c>
      <c r="D71" s="32" t="s">
        <v>25</v>
      </c>
      <c r="E71" s="41">
        <v>1944.9386381051581</v>
      </c>
      <c r="F71" s="41">
        <v>698.59662794831274</v>
      </c>
      <c r="G71" s="41">
        <v>2050.3883944654799</v>
      </c>
      <c r="H71" s="42">
        <v>4</v>
      </c>
      <c r="I71" s="41">
        <v>2643.5352660534709</v>
      </c>
      <c r="J71" s="13"/>
      <c r="X71" s="20"/>
    </row>
    <row r="72" spans="1:24" x14ac:dyDescent="0.35">
      <c r="A72" s="34"/>
      <c r="B72" s="178" t="s">
        <v>75</v>
      </c>
      <c r="C72" s="33" t="s">
        <v>31</v>
      </c>
      <c r="D72" s="32" t="s">
        <v>24</v>
      </c>
      <c r="E72" s="41">
        <v>1512.7394320494639</v>
      </c>
      <c r="F72" s="41">
        <v>613.81550363822839</v>
      </c>
      <c r="G72" s="41">
        <v>1668.5034395490804</v>
      </c>
      <c r="H72" s="42">
        <v>4</v>
      </c>
      <c r="I72" s="41">
        <v>2126.5549356876923</v>
      </c>
      <c r="J72" s="13"/>
      <c r="X72" s="20"/>
    </row>
    <row r="73" spans="1:24" x14ac:dyDescent="0.35">
      <c r="A73" s="34"/>
      <c r="B73" s="178" t="s">
        <v>75</v>
      </c>
      <c r="C73" s="33" t="s">
        <v>75</v>
      </c>
      <c r="D73" s="32" t="s">
        <v>25</v>
      </c>
      <c r="E73" s="41">
        <v>1832.6710530245409</v>
      </c>
      <c r="F73" s="41">
        <v>810.86421302892995</v>
      </c>
      <c r="G73" s="41">
        <v>2050.3883944654799</v>
      </c>
      <c r="H73" s="42">
        <v>4</v>
      </c>
      <c r="I73" s="41">
        <v>2643.5352660534709</v>
      </c>
      <c r="J73" s="13"/>
    </row>
    <row r="74" spans="1:24" x14ac:dyDescent="0.35">
      <c r="A74" s="34"/>
      <c r="B74" s="178" t="s">
        <v>75</v>
      </c>
      <c r="C74" s="33" t="s">
        <v>32</v>
      </c>
      <c r="D74" s="32" t="s">
        <v>24</v>
      </c>
      <c r="E74" s="41">
        <v>1379.077829225077</v>
      </c>
      <c r="F74" s="41">
        <v>501.04117917925646</v>
      </c>
      <c r="G74" s="41">
        <v>1605.2813249529695</v>
      </c>
      <c r="H74" s="42">
        <v>4</v>
      </c>
      <c r="I74" s="41">
        <v>1880.1190084043335</v>
      </c>
      <c r="J74" s="13"/>
      <c r="X74" s="20"/>
    </row>
    <row r="75" spans="1:24" x14ac:dyDescent="0.35">
      <c r="A75" s="34"/>
      <c r="B75" s="178" t="s">
        <v>75</v>
      </c>
      <c r="C75" s="33" t="s">
        <v>75</v>
      </c>
      <c r="D75" s="32" t="s">
        <v>25</v>
      </c>
      <c r="E75" s="41">
        <v>1660.2340244940576</v>
      </c>
      <c r="F75" s="41">
        <v>256.44682227569024</v>
      </c>
      <c r="G75" s="41">
        <v>1847.8789067743492</v>
      </c>
      <c r="H75" s="42">
        <v>4</v>
      </c>
      <c r="I75" s="41">
        <v>1916.6808467697479</v>
      </c>
      <c r="J75" s="13"/>
      <c r="X75" s="20"/>
    </row>
    <row r="76" spans="1:24" x14ac:dyDescent="0.35">
      <c r="A76" s="34"/>
      <c r="B76" s="178" t="s">
        <v>75</v>
      </c>
      <c r="C76" s="33" t="s">
        <v>45</v>
      </c>
      <c r="D76" s="32" t="s">
        <v>24</v>
      </c>
      <c r="E76" s="41">
        <v>1148.0002549869637</v>
      </c>
      <c r="F76" s="41">
        <v>572.97201309259981</v>
      </c>
      <c r="G76" s="41">
        <v>1463.3962263449012</v>
      </c>
      <c r="H76" s="42">
        <v>4</v>
      </c>
      <c r="I76" s="41">
        <v>1720.9722680795635</v>
      </c>
      <c r="J76" s="13"/>
      <c r="X76" s="20"/>
    </row>
    <row r="77" spans="1:24" x14ac:dyDescent="0.35">
      <c r="A77" s="34"/>
      <c r="B77" s="178" t="s">
        <v>75</v>
      </c>
      <c r="C77" s="33" t="s">
        <v>75</v>
      </c>
      <c r="D77" s="32" t="s">
        <v>25</v>
      </c>
      <c r="E77" s="41">
        <v>1494.9198653109668</v>
      </c>
      <c r="F77" s="41">
        <v>238.0324660285662</v>
      </c>
      <c r="G77" s="41">
        <v>1703.9625893808768</v>
      </c>
      <c r="H77" s="42">
        <v>4</v>
      </c>
      <c r="I77" s="41">
        <v>1732.952331339533</v>
      </c>
      <c r="J77" s="13"/>
      <c r="X77" s="20"/>
    </row>
    <row r="78" spans="1:24" x14ac:dyDescent="0.35">
      <c r="A78" s="34"/>
      <c r="B78" s="178" t="s">
        <v>75</v>
      </c>
      <c r="C78" s="33" t="s">
        <v>52</v>
      </c>
      <c r="D78" s="32" t="s">
        <v>24</v>
      </c>
      <c r="E78" s="41">
        <v>1349.015909606404</v>
      </c>
      <c r="F78" s="41">
        <v>2759.174069691911</v>
      </c>
      <c r="G78" s="41">
        <v>1667.3858289474506</v>
      </c>
      <c r="H78" s="42">
        <v>4</v>
      </c>
      <c r="I78" s="41">
        <v>4108.1899792983149</v>
      </c>
      <c r="J78" s="13"/>
      <c r="X78" s="20"/>
    </row>
    <row r="79" spans="1:24" x14ac:dyDescent="0.35">
      <c r="A79" s="34"/>
      <c r="B79" s="178" t="s">
        <v>75</v>
      </c>
      <c r="C79" s="33" t="s">
        <v>75</v>
      </c>
      <c r="D79" s="32" t="s">
        <v>25</v>
      </c>
      <c r="E79" s="41">
        <v>1634.6229675370023</v>
      </c>
      <c r="F79" s="41">
        <v>98.329363802530679</v>
      </c>
      <c r="G79" s="41">
        <v>1699.8306817223931</v>
      </c>
      <c r="H79" s="42">
        <v>4</v>
      </c>
      <c r="I79" s="41">
        <v>1732.952331339533</v>
      </c>
      <c r="J79" s="13"/>
      <c r="X79" s="20"/>
    </row>
    <row r="80" spans="1:24" x14ac:dyDescent="0.35">
      <c r="A80" s="34"/>
      <c r="B80" s="178" t="s">
        <v>75</v>
      </c>
      <c r="C80" s="33" t="s">
        <v>76</v>
      </c>
      <c r="D80" s="32" t="s">
        <v>24</v>
      </c>
      <c r="E80" s="41">
        <v>1730.4851380253076</v>
      </c>
      <c r="F80" s="41">
        <v>1210.5148619746924</v>
      </c>
      <c r="G80" s="41">
        <v>1904.6756053063659</v>
      </c>
      <c r="H80" s="42">
        <v>4</v>
      </c>
      <c r="I80" s="41">
        <v>2941</v>
      </c>
      <c r="J80" s="114"/>
      <c r="X80" s="20"/>
    </row>
    <row r="81" spans="1:29" x14ac:dyDescent="0.35">
      <c r="A81" s="34"/>
      <c r="B81" s="178" t="s">
        <v>75</v>
      </c>
      <c r="C81" s="32" t="s">
        <v>75</v>
      </c>
      <c r="D81" s="32" t="s">
        <v>25</v>
      </c>
      <c r="E81" s="41">
        <v>1879.7579559605069</v>
      </c>
      <c r="F81" s="41">
        <v>189.73199505559978</v>
      </c>
      <c r="G81" s="41">
        <v>1915.6593734091459</v>
      </c>
      <c r="H81" s="42">
        <v>4</v>
      </c>
      <c r="I81" s="41">
        <v>2069.4899510161067</v>
      </c>
      <c r="J81" s="13"/>
      <c r="X81" s="20"/>
    </row>
    <row r="82" spans="1:29" x14ac:dyDescent="0.35">
      <c r="A82" s="34"/>
      <c r="B82" s="178" t="s">
        <v>140</v>
      </c>
      <c r="C82" s="33" t="s">
        <v>30</v>
      </c>
      <c r="D82" s="32" t="s">
        <v>24</v>
      </c>
      <c r="E82" s="41">
        <v>2006.2069380278431</v>
      </c>
      <c r="F82" s="41">
        <v>252.02646465990028</v>
      </c>
      <c r="G82" s="41">
        <v>2073.1514719189681</v>
      </c>
      <c r="H82" s="42">
        <v>4</v>
      </c>
      <c r="I82" s="41">
        <v>2258.2334026877434</v>
      </c>
      <c r="J82" s="13"/>
      <c r="X82" s="20"/>
    </row>
    <row r="83" spans="1:29" x14ac:dyDescent="0.35">
      <c r="A83" s="34"/>
      <c r="B83" s="178" t="s">
        <v>75</v>
      </c>
      <c r="C83" s="33" t="s">
        <v>75</v>
      </c>
      <c r="D83" s="32" t="s">
        <v>25</v>
      </c>
      <c r="E83" s="41">
        <v>2200.6583026877433</v>
      </c>
      <c r="F83" s="41">
        <v>57.57510000000002</v>
      </c>
      <c r="G83" s="41">
        <v>2200.6583026877433</v>
      </c>
      <c r="H83" s="42">
        <v>4</v>
      </c>
      <c r="I83" s="41">
        <v>2258.2334026877434</v>
      </c>
      <c r="J83" s="13"/>
      <c r="X83" s="20"/>
    </row>
    <row r="84" spans="1:29" x14ac:dyDescent="0.35">
      <c r="A84" s="34"/>
      <c r="B84" s="178" t="s">
        <v>75</v>
      </c>
      <c r="C84" s="33" t="s">
        <v>31</v>
      </c>
      <c r="D84" s="32" t="s">
        <v>24</v>
      </c>
      <c r="E84" s="41">
        <v>2025.4371579493572</v>
      </c>
      <c r="F84" s="41">
        <v>183.98722334977401</v>
      </c>
      <c r="G84" s="41">
        <v>2066.1137197907756</v>
      </c>
      <c r="H84" s="42">
        <v>4</v>
      </c>
      <c r="I84" s="41">
        <v>2209.4243812991313</v>
      </c>
      <c r="J84" s="13"/>
      <c r="X84" s="20"/>
    </row>
    <row r="85" spans="1:29" x14ac:dyDescent="0.35">
      <c r="A85" s="34"/>
      <c r="B85" s="178" t="s">
        <v>75</v>
      </c>
      <c r="C85" s="33" t="s">
        <v>75</v>
      </c>
      <c r="D85" s="32" t="s">
        <v>25</v>
      </c>
      <c r="E85" s="41">
        <v>2165.6247462991314</v>
      </c>
      <c r="F85" s="41">
        <v>43.799634999999853</v>
      </c>
      <c r="G85" s="41">
        <v>2200.6583026877433</v>
      </c>
      <c r="H85" s="42">
        <v>4</v>
      </c>
      <c r="I85" s="41">
        <v>2209.4243812991313</v>
      </c>
      <c r="J85" s="13"/>
      <c r="X85" s="20"/>
    </row>
    <row r="86" spans="1:29" x14ac:dyDescent="0.35">
      <c r="A86" s="34"/>
      <c r="B86" s="178" t="s">
        <v>75</v>
      </c>
      <c r="C86" s="33" t="s">
        <v>32</v>
      </c>
      <c r="D86" s="32" t="s">
        <v>24</v>
      </c>
      <c r="E86" s="41">
        <v>1961.8863471926647</v>
      </c>
      <c r="F86" s="41">
        <v>139.77181503018892</v>
      </c>
      <c r="G86" s="41">
        <v>2031.7722547077592</v>
      </c>
      <c r="H86" s="42">
        <v>4</v>
      </c>
      <c r="I86" s="41">
        <v>2101.6581622228537</v>
      </c>
      <c r="J86" s="13"/>
      <c r="X86" s="20"/>
    </row>
    <row r="87" spans="1:29" x14ac:dyDescent="0.35">
      <c r="A87" s="34"/>
      <c r="B87" s="178" t="s">
        <v>75</v>
      </c>
      <c r="C87" s="33" t="s">
        <v>75</v>
      </c>
      <c r="D87" s="32" t="s">
        <v>25</v>
      </c>
      <c r="E87" s="41">
        <v>2054.2081622228538</v>
      </c>
      <c r="F87" s="41">
        <v>47.449999999999818</v>
      </c>
      <c r="G87" s="41">
        <v>2054.2081622228538</v>
      </c>
      <c r="H87" s="42">
        <v>4</v>
      </c>
      <c r="I87" s="41">
        <v>2101.6581622228537</v>
      </c>
      <c r="J87" s="13"/>
      <c r="X87" s="20"/>
    </row>
    <row r="88" spans="1:29" x14ac:dyDescent="0.35">
      <c r="A88" s="34"/>
      <c r="B88" s="178" t="s">
        <v>75</v>
      </c>
      <c r="C88" s="33" t="s">
        <v>45</v>
      </c>
      <c r="D88" s="32" t="s">
        <v>24</v>
      </c>
      <c r="E88" s="41">
        <v>1646.3837203462017</v>
      </c>
      <c r="F88" s="41">
        <v>378.83217291205438</v>
      </c>
      <c r="G88" s="41">
        <v>1850.7053731133665</v>
      </c>
      <c r="H88" s="42">
        <v>4</v>
      </c>
      <c r="I88" s="41">
        <v>2025.2158932582561</v>
      </c>
      <c r="J88" s="13"/>
      <c r="X88" s="20"/>
    </row>
    <row r="89" spans="1:29" x14ac:dyDescent="0.35">
      <c r="A89" s="34"/>
      <c r="B89" s="178" t="s">
        <v>75</v>
      </c>
      <c r="C89" s="33" t="s">
        <v>75</v>
      </c>
      <c r="D89" s="32" t="s">
        <v>25</v>
      </c>
      <c r="E89" s="41">
        <v>1769.0656661984908</v>
      </c>
      <c r="F89" s="41">
        <v>150.28718983297063</v>
      </c>
      <c r="G89" s="41">
        <v>1809.2156661984909</v>
      </c>
      <c r="H89" s="42">
        <v>4</v>
      </c>
      <c r="I89" s="41">
        <v>1919.3528560314614</v>
      </c>
      <c r="J89" s="13"/>
      <c r="X89" s="20"/>
    </row>
    <row r="90" spans="1:29" x14ac:dyDescent="0.35">
      <c r="A90" s="34"/>
      <c r="B90" s="178" t="s">
        <v>75</v>
      </c>
      <c r="C90" s="33" t="s">
        <v>52</v>
      </c>
      <c r="D90" s="32" t="s">
        <v>24</v>
      </c>
      <c r="E90" s="41">
        <v>1809.2156661984909</v>
      </c>
      <c r="F90" s="41">
        <v>216.00022705976517</v>
      </c>
      <c r="G90" s="41">
        <v>1985.1441126182881</v>
      </c>
      <c r="H90" s="42">
        <v>4</v>
      </c>
      <c r="I90" s="41">
        <v>2025.2158932582561</v>
      </c>
      <c r="J90" s="13"/>
      <c r="X90" s="20"/>
    </row>
    <row r="91" spans="1:29" x14ac:dyDescent="0.35">
      <c r="A91" s="34"/>
      <c r="B91" s="178" t="s">
        <v>75</v>
      </c>
      <c r="C91" s="33" t="s">
        <v>75</v>
      </c>
      <c r="D91" s="32" t="s">
        <v>25</v>
      </c>
      <c r="E91" s="41">
        <v>1809.2156661984909</v>
      </c>
      <c r="F91" s="41">
        <v>110.13718983297053</v>
      </c>
      <c r="G91" s="41">
        <v>1864.2842611149763</v>
      </c>
      <c r="H91" s="42">
        <v>4</v>
      </c>
      <c r="I91" s="41">
        <v>1919.3528560314614</v>
      </c>
      <c r="J91" s="13"/>
    </row>
    <row r="92" spans="1:29" x14ac:dyDescent="0.35">
      <c r="A92" s="34"/>
      <c r="B92" s="178" t="s">
        <v>75</v>
      </c>
      <c r="C92" s="33" t="s">
        <v>76</v>
      </c>
      <c r="D92" s="32" t="s">
        <v>24</v>
      </c>
      <c r="E92" s="41">
        <v>1989.1707146569406</v>
      </c>
      <c r="F92" s="41">
        <v>0</v>
      </c>
      <c r="G92" s="41">
        <v>1989.1707146569406</v>
      </c>
      <c r="H92" s="42">
        <v>4</v>
      </c>
      <c r="I92" s="41">
        <v>1989.1707146569406</v>
      </c>
      <c r="J92" s="114"/>
      <c r="U92" s="1"/>
      <c r="V92" s="1"/>
      <c r="W92" s="1"/>
      <c r="X92" s="1"/>
      <c r="Y92" s="1"/>
      <c r="Z92" s="1"/>
      <c r="AA92" s="1"/>
      <c r="AB92" s="1"/>
      <c r="AC92" s="1"/>
    </row>
    <row r="93" spans="1:29" x14ac:dyDescent="0.35">
      <c r="A93" s="34"/>
      <c r="B93" s="178" t="s">
        <v>75</v>
      </c>
      <c r="C93" s="32" t="s">
        <v>75</v>
      </c>
      <c r="D93" s="32" t="s">
        <v>25</v>
      </c>
      <c r="E93" s="41">
        <v>1989.1707146569406</v>
      </c>
      <c r="F93" s="41">
        <v>0</v>
      </c>
      <c r="G93" s="41">
        <v>1989.1707146569406</v>
      </c>
      <c r="H93" s="42">
        <v>4</v>
      </c>
      <c r="I93" s="41">
        <v>1989.1707146569406</v>
      </c>
      <c r="J93" s="13"/>
    </row>
    <row r="94" spans="1:29" x14ac:dyDescent="0.35">
      <c r="A94" s="34"/>
      <c r="B94" s="178"/>
      <c r="C94" s="32"/>
      <c r="D94" s="32"/>
      <c r="E94" s="43"/>
      <c r="F94" s="43"/>
      <c r="G94" s="43"/>
      <c r="H94" s="44"/>
      <c r="I94" s="43"/>
      <c r="J94" s="13"/>
    </row>
    <row r="95" spans="1:29" x14ac:dyDescent="0.35">
      <c r="A95" s="34" t="s">
        <v>22</v>
      </c>
      <c r="B95" s="178" t="s">
        <v>137</v>
      </c>
      <c r="C95" s="33" t="s">
        <v>30</v>
      </c>
      <c r="D95" s="32" t="s">
        <v>24</v>
      </c>
      <c r="E95" s="43">
        <v>1065.6986586780392</v>
      </c>
      <c r="F95" s="43">
        <v>696.28758562533221</v>
      </c>
      <c r="G95" s="43">
        <v>1288.6702310056016</v>
      </c>
      <c r="H95" s="44">
        <v>4</v>
      </c>
      <c r="I95" s="43">
        <v>1761.9862443033714</v>
      </c>
      <c r="J95" s="13"/>
    </row>
    <row r="96" spans="1:29" x14ac:dyDescent="0.35">
      <c r="A96" s="34"/>
      <c r="B96" s="178" t="s">
        <v>75</v>
      </c>
      <c r="C96" s="33" t="s">
        <v>75</v>
      </c>
      <c r="D96" s="32" t="s">
        <v>25</v>
      </c>
      <c r="E96" s="43">
        <v>1524.1882677434705</v>
      </c>
      <c r="F96" s="43">
        <v>824.14307650854198</v>
      </c>
      <c r="G96" s="43">
        <v>1754.1011334393702</v>
      </c>
      <c r="H96" s="44">
        <v>4</v>
      </c>
      <c r="I96" s="43">
        <v>2348.3313442520125</v>
      </c>
      <c r="J96" s="13"/>
    </row>
    <row r="97" spans="1:29" x14ac:dyDescent="0.35">
      <c r="A97" s="34"/>
      <c r="B97" s="178" t="s">
        <v>75</v>
      </c>
      <c r="C97" s="33" t="s">
        <v>31</v>
      </c>
      <c r="D97" s="32" t="s">
        <v>24</v>
      </c>
      <c r="E97" s="43">
        <v>1117.4543585427296</v>
      </c>
      <c r="F97" s="43">
        <v>701.21146337416553</v>
      </c>
      <c r="G97" s="43">
        <v>1329.815169931343</v>
      </c>
      <c r="H97" s="44">
        <v>4</v>
      </c>
      <c r="I97" s="43">
        <v>1818.6658219168951</v>
      </c>
      <c r="J97" s="13"/>
    </row>
    <row r="98" spans="1:29" x14ac:dyDescent="0.35">
      <c r="A98" s="34"/>
      <c r="B98" s="178" t="s">
        <v>75</v>
      </c>
      <c r="C98" s="33" t="s">
        <v>75</v>
      </c>
      <c r="D98" s="32" t="s">
        <v>25</v>
      </c>
      <c r="E98" s="43">
        <v>1463.4828291511926</v>
      </c>
      <c r="F98" s="43">
        <v>1247.3624729382864</v>
      </c>
      <c r="G98" s="43">
        <v>1743.8689931913764</v>
      </c>
      <c r="H98" s="44">
        <v>4</v>
      </c>
      <c r="I98" s="43">
        <v>2710.845302089479</v>
      </c>
      <c r="J98" s="13"/>
    </row>
    <row r="99" spans="1:29" x14ac:dyDescent="0.35">
      <c r="A99" s="34"/>
      <c r="B99" s="178" t="s">
        <v>75</v>
      </c>
      <c r="C99" s="33" t="s">
        <v>32</v>
      </c>
      <c r="D99" s="32" t="s">
        <v>24</v>
      </c>
      <c r="E99" s="43">
        <v>1201.0135986195426</v>
      </c>
      <c r="F99" s="43">
        <v>425.89437684734207</v>
      </c>
      <c r="G99" s="43">
        <v>1350.558330044913</v>
      </c>
      <c r="H99" s="44">
        <v>4</v>
      </c>
      <c r="I99" s="43">
        <v>1626.9079754668846</v>
      </c>
      <c r="J99" s="13"/>
    </row>
    <row r="100" spans="1:29" x14ac:dyDescent="0.35">
      <c r="A100" s="34"/>
      <c r="B100" s="178" t="s">
        <v>75</v>
      </c>
      <c r="C100" s="33" t="s">
        <v>75</v>
      </c>
      <c r="D100" s="32" t="s">
        <v>25</v>
      </c>
      <c r="E100" s="43">
        <v>1504.959016650221</v>
      </c>
      <c r="F100" s="43">
        <v>4.2204217019764201</v>
      </c>
      <c r="G100" s="43">
        <v>1509.1594367559255</v>
      </c>
      <c r="H100" s="44">
        <v>4</v>
      </c>
      <c r="I100" s="43">
        <v>1509.1794383521974</v>
      </c>
      <c r="J100" s="13"/>
    </row>
    <row r="101" spans="1:29" x14ac:dyDescent="0.35">
      <c r="A101" s="34"/>
      <c r="B101" s="178" t="s">
        <v>75</v>
      </c>
      <c r="C101" s="33" t="s">
        <v>45</v>
      </c>
      <c r="D101" s="32" t="s">
        <v>24</v>
      </c>
      <c r="E101" s="43">
        <v>1006.89</v>
      </c>
      <c r="F101" s="43">
        <v>450.20999999999992</v>
      </c>
      <c r="G101" s="43">
        <v>1240.49</v>
      </c>
      <c r="H101" s="44">
        <v>4</v>
      </c>
      <c r="I101" s="43">
        <v>1457.1</v>
      </c>
      <c r="J101" s="13"/>
    </row>
    <row r="102" spans="1:29" x14ac:dyDescent="0.35">
      <c r="A102" s="34"/>
      <c r="B102" s="178" t="s">
        <v>75</v>
      </c>
      <c r="C102" s="33" t="s">
        <v>75</v>
      </c>
      <c r="D102" s="32" t="s">
        <v>25</v>
      </c>
      <c r="E102" s="43">
        <v>1417.26</v>
      </c>
      <c r="F102" s="43">
        <v>0</v>
      </c>
      <c r="G102" s="43">
        <v>1417.26</v>
      </c>
      <c r="H102" s="44">
        <v>4</v>
      </c>
      <c r="I102" s="43">
        <v>1417.26</v>
      </c>
      <c r="J102" s="13"/>
    </row>
    <row r="103" spans="1:29" x14ac:dyDescent="0.35">
      <c r="A103" s="34"/>
      <c r="B103" s="178" t="s">
        <v>75</v>
      </c>
      <c r="C103" s="33" t="s">
        <v>52</v>
      </c>
      <c r="D103" s="32" t="s">
        <v>24</v>
      </c>
      <c r="E103" s="43">
        <v>1006.89</v>
      </c>
      <c r="F103" s="43">
        <v>733.80720000000008</v>
      </c>
      <c r="G103" s="43">
        <v>1238.9153249999999</v>
      </c>
      <c r="H103" s="44">
        <v>4</v>
      </c>
      <c r="I103" s="43">
        <v>1740.6972000000001</v>
      </c>
      <c r="J103" s="13"/>
    </row>
    <row r="104" spans="1:29" x14ac:dyDescent="0.35">
      <c r="A104" s="34"/>
      <c r="B104" s="178" t="s">
        <v>75</v>
      </c>
      <c r="C104" s="33" t="s">
        <v>75</v>
      </c>
      <c r="D104" s="32" t="s">
        <v>25</v>
      </c>
      <c r="E104" s="43">
        <v>1383.42</v>
      </c>
      <c r="F104" s="43">
        <v>0</v>
      </c>
      <c r="G104" s="43">
        <v>1383.42</v>
      </c>
      <c r="H104" s="44">
        <v>4</v>
      </c>
      <c r="I104" s="43">
        <v>1383.42</v>
      </c>
      <c r="J104" s="13"/>
    </row>
    <row r="105" spans="1:29" x14ac:dyDescent="0.35">
      <c r="A105" s="34"/>
      <c r="B105" s="178" t="s">
        <v>75</v>
      </c>
      <c r="C105" s="33" t="s">
        <v>76</v>
      </c>
      <c r="D105" s="32" t="s">
        <v>24</v>
      </c>
      <c r="E105" s="43">
        <v>1183.74</v>
      </c>
      <c r="F105" s="43">
        <v>830.79886400000009</v>
      </c>
      <c r="G105" s="43">
        <v>1354.65</v>
      </c>
      <c r="H105" s="44">
        <v>4</v>
      </c>
      <c r="I105" s="43">
        <v>2014.5388640000001</v>
      </c>
      <c r="J105" s="114"/>
    </row>
    <row r="106" spans="1:29" x14ac:dyDescent="0.35">
      <c r="A106" s="34"/>
      <c r="B106" s="178" t="s">
        <v>75</v>
      </c>
      <c r="C106" s="32" t="s">
        <v>75</v>
      </c>
      <c r="D106" s="32" t="s">
        <v>25</v>
      </c>
      <c r="E106" s="43">
        <v>1368.39</v>
      </c>
      <c r="F106" s="43">
        <v>0</v>
      </c>
      <c r="G106" s="43">
        <v>1368.39</v>
      </c>
      <c r="H106" s="44">
        <v>4</v>
      </c>
      <c r="I106" s="43">
        <v>1368.39</v>
      </c>
      <c r="J106" s="13"/>
      <c r="K106" s="19"/>
      <c r="V106" s="1"/>
      <c r="W106" s="1"/>
      <c r="X106" s="1"/>
      <c r="Y106" s="1"/>
      <c r="Z106" s="1"/>
      <c r="AA106" s="1"/>
      <c r="AB106" s="1"/>
      <c r="AC106" s="1"/>
    </row>
    <row r="107" spans="1:29" x14ac:dyDescent="0.35">
      <c r="A107" s="34"/>
      <c r="B107" s="178" t="s">
        <v>260</v>
      </c>
      <c r="C107" s="33" t="s">
        <v>30</v>
      </c>
      <c r="D107" s="32" t="s">
        <v>24</v>
      </c>
      <c r="E107" s="43">
        <v>1416.8506013373212</v>
      </c>
      <c r="F107" s="43">
        <v>898.11710606844917</v>
      </c>
      <c r="G107" s="43">
        <v>1613.432971680877</v>
      </c>
      <c r="H107" s="44">
        <v>4</v>
      </c>
      <c r="I107" s="43">
        <v>2314.9677074057704</v>
      </c>
      <c r="J107" s="13"/>
      <c r="V107" s="1"/>
      <c r="W107" s="1"/>
      <c r="X107" s="1"/>
      <c r="Y107" s="1"/>
      <c r="Z107" s="1"/>
      <c r="AA107" s="1"/>
      <c r="AB107" s="1"/>
      <c r="AC107" s="1"/>
    </row>
    <row r="108" spans="1:29" x14ac:dyDescent="0.35">
      <c r="A108" s="34"/>
      <c r="B108" s="178" t="s">
        <v>75</v>
      </c>
      <c r="C108" s="33" t="s">
        <v>75</v>
      </c>
      <c r="D108" s="32" t="s">
        <v>25</v>
      </c>
      <c r="E108" s="43">
        <v>1953.6274616550918</v>
      </c>
      <c r="F108" s="43">
        <v>1438.6533875706573</v>
      </c>
      <c r="G108" s="43">
        <v>2269.6316135568027</v>
      </c>
      <c r="H108" s="44">
        <v>4</v>
      </c>
      <c r="I108" s="43">
        <v>3392.2808492257491</v>
      </c>
      <c r="J108" s="13"/>
      <c r="V108" s="1"/>
      <c r="W108" s="1"/>
      <c r="X108" s="1"/>
      <c r="Y108" s="1"/>
      <c r="Z108" s="1"/>
      <c r="AA108" s="1"/>
      <c r="AB108" s="1"/>
      <c r="AC108" s="1"/>
    </row>
    <row r="109" spans="1:29" x14ac:dyDescent="0.35">
      <c r="A109" s="34"/>
      <c r="B109" s="178" t="s">
        <v>75</v>
      </c>
      <c r="C109" s="33" t="s">
        <v>31</v>
      </c>
      <c r="D109" s="32" t="s">
        <v>24</v>
      </c>
      <c r="E109" s="43">
        <v>1424.6611749368699</v>
      </c>
      <c r="F109" s="43">
        <v>883.51042275535474</v>
      </c>
      <c r="G109" s="43">
        <v>1680.5037564250219</v>
      </c>
      <c r="H109" s="44">
        <v>4</v>
      </c>
      <c r="I109" s="43">
        <v>2308.1715976922246</v>
      </c>
      <c r="J109" s="13"/>
      <c r="V109" s="1"/>
      <c r="W109" s="1"/>
      <c r="X109" s="1"/>
      <c r="Y109" s="1"/>
      <c r="Z109" s="1"/>
      <c r="AA109" s="1"/>
      <c r="AB109" s="1"/>
      <c r="AC109" s="1"/>
    </row>
    <row r="110" spans="1:29" x14ac:dyDescent="0.35">
      <c r="A110" s="34"/>
      <c r="B110" s="178" t="s">
        <v>75</v>
      </c>
      <c r="C110" s="33" t="s">
        <v>75</v>
      </c>
      <c r="D110" s="32" t="s">
        <v>25</v>
      </c>
      <c r="E110" s="43">
        <v>1825.7230515724891</v>
      </c>
      <c r="F110" s="43">
        <v>1868.9027310146998</v>
      </c>
      <c r="G110" s="43">
        <v>2270.3071425752332</v>
      </c>
      <c r="H110" s="44">
        <v>4</v>
      </c>
      <c r="I110" s="43">
        <v>3694.625782587189</v>
      </c>
      <c r="J110" s="13"/>
      <c r="V110" s="1"/>
      <c r="W110" s="1"/>
      <c r="X110" s="1"/>
      <c r="Y110" s="1"/>
      <c r="Z110" s="1"/>
      <c r="AA110" s="1"/>
      <c r="AB110" s="1"/>
      <c r="AC110" s="1"/>
    </row>
    <row r="111" spans="1:29" x14ac:dyDescent="0.35">
      <c r="A111" s="34"/>
      <c r="B111" s="178" t="s">
        <v>75</v>
      </c>
      <c r="C111" s="33" t="s">
        <v>32</v>
      </c>
      <c r="D111" s="32" t="s">
        <v>24</v>
      </c>
      <c r="E111" s="43">
        <v>1510.3486453026776</v>
      </c>
      <c r="F111" s="43">
        <v>543.08546574055572</v>
      </c>
      <c r="G111" s="43">
        <v>1714.5479431554418</v>
      </c>
      <c r="H111" s="44">
        <v>4</v>
      </c>
      <c r="I111" s="43">
        <v>2053.4341110432333</v>
      </c>
      <c r="J111" s="13"/>
      <c r="V111" s="1"/>
      <c r="W111" s="1"/>
      <c r="X111" s="1"/>
      <c r="Y111" s="1"/>
      <c r="Z111" s="1"/>
      <c r="AA111" s="1"/>
      <c r="AB111" s="1"/>
      <c r="AC111" s="1"/>
    </row>
    <row r="112" spans="1:29" x14ac:dyDescent="0.35">
      <c r="A112" s="34"/>
      <c r="B112" s="178" t="s">
        <v>75</v>
      </c>
      <c r="C112" s="33" t="s">
        <v>75</v>
      </c>
      <c r="D112" s="32" t="s">
        <v>25</v>
      </c>
      <c r="E112" s="43">
        <v>1888.5285920741198</v>
      </c>
      <c r="F112" s="43">
        <v>17.587632542185247</v>
      </c>
      <c r="G112" s="43">
        <v>1904.5951736462705</v>
      </c>
      <c r="H112" s="44">
        <v>4</v>
      </c>
      <c r="I112" s="43">
        <v>1906.1162246163051</v>
      </c>
      <c r="J112" s="13"/>
      <c r="V112" s="1"/>
      <c r="W112" s="1"/>
      <c r="X112" s="1"/>
      <c r="Y112" s="1"/>
      <c r="Z112" s="1"/>
      <c r="AA112" s="1"/>
      <c r="AB112" s="1"/>
      <c r="AC112" s="1"/>
    </row>
    <row r="113" spans="1:29" x14ac:dyDescent="0.35">
      <c r="A113" s="34"/>
      <c r="B113" s="178" t="s">
        <v>75</v>
      </c>
      <c r="C113" s="33" t="s">
        <v>45</v>
      </c>
      <c r="D113" s="32" t="s">
        <v>24</v>
      </c>
      <c r="E113" s="43">
        <v>1277.68</v>
      </c>
      <c r="F113" s="43">
        <v>529.27</v>
      </c>
      <c r="G113" s="43">
        <v>1563.05116</v>
      </c>
      <c r="H113" s="44">
        <v>4</v>
      </c>
      <c r="I113" s="43">
        <v>1806.95</v>
      </c>
      <c r="J113" s="13"/>
      <c r="V113" s="1"/>
      <c r="W113" s="1"/>
      <c r="X113" s="1"/>
      <c r="Y113" s="1"/>
      <c r="Z113" s="1"/>
      <c r="AA113" s="1"/>
      <c r="AB113" s="1"/>
      <c r="AC113" s="1"/>
    </row>
    <row r="114" spans="1:29" x14ac:dyDescent="0.35">
      <c r="A114" s="34"/>
      <c r="B114" s="178" t="s">
        <v>75</v>
      </c>
      <c r="C114" s="33" t="s">
        <v>75</v>
      </c>
      <c r="D114" s="32" t="s">
        <v>25</v>
      </c>
      <c r="E114" s="43">
        <v>1797.65</v>
      </c>
      <c r="F114" s="43">
        <v>0</v>
      </c>
      <c r="G114" s="43">
        <v>1797.65</v>
      </c>
      <c r="H114" s="44">
        <v>4</v>
      </c>
      <c r="I114" s="43">
        <v>1797.65</v>
      </c>
      <c r="J114" s="13"/>
      <c r="V114" s="1"/>
      <c r="W114" s="1"/>
      <c r="X114" s="1"/>
      <c r="Y114" s="1"/>
      <c r="Z114" s="1"/>
      <c r="AA114" s="1"/>
      <c r="AB114" s="1"/>
      <c r="AC114" s="1"/>
    </row>
    <row r="115" spans="1:29" x14ac:dyDescent="0.35">
      <c r="A115" s="34"/>
      <c r="B115" s="178" t="s">
        <v>75</v>
      </c>
      <c r="C115" s="33" t="s">
        <v>52</v>
      </c>
      <c r="D115" s="32" t="s">
        <v>24</v>
      </c>
      <c r="E115" s="43">
        <v>1343.9580000000001</v>
      </c>
      <c r="F115" s="43">
        <v>957.24749999999995</v>
      </c>
      <c r="G115" s="43">
        <v>1570.8600000000001</v>
      </c>
      <c r="H115" s="44">
        <v>4</v>
      </c>
      <c r="I115" s="43">
        <v>2301.2055</v>
      </c>
      <c r="J115" s="13"/>
      <c r="V115" s="1"/>
      <c r="W115" s="1"/>
      <c r="X115" s="1"/>
      <c r="Y115" s="1"/>
      <c r="Z115" s="1"/>
      <c r="AA115" s="1"/>
      <c r="AB115" s="1"/>
      <c r="AC115" s="1"/>
    </row>
    <row r="116" spans="1:29" x14ac:dyDescent="0.35">
      <c r="A116" s="34"/>
      <c r="B116" s="178" t="s">
        <v>75</v>
      </c>
      <c r="C116" s="33" t="s">
        <v>75</v>
      </c>
      <c r="D116" s="32" t="s">
        <v>25</v>
      </c>
      <c r="E116" s="43">
        <v>1744.49</v>
      </c>
      <c r="F116" s="43">
        <v>0</v>
      </c>
      <c r="G116" s="43">
        <v>1744.49</v>
      </c>
      <c r="H116" s="44">
        <v>4</v>
      </c>
      <c r="I116" s="43">
        <v>1744.49</v>
      </c>
      <c r="J116" s="13"/>
      <c r="V116" s="1"/>
      <c r="W116" s="1"/>
      <c r="X116" s="1"/>
      <c r="Y116" s="1"/>
      <c r="Z116" s="1"/>
      <c r="AA116" s="1"/>
      <c r="AB116" s="1"/>
      <c r="AC116" s="1"/>
    </row>
    <row r="117" spans="1:29" x14ac:dyDescent="0.35">
      <c r="A117" s="34"/>
      <c r="B117" s="178" t="s">
        <v>75</v>
      </c>
      <c r="C117" s="33" t="s">
        <v>76</v>
      </c>
      <c r="D117" s="32" t="s">
        <v>24</v>
      </c>
      <c r="E117" s="43">
        <v>1535.97</v>
      </c>
      <c r="F117" s="43">
        <v>947.65323000000012</v>
      </c>
      <c r="G117" s="43">
        <v>1850.38</v>
      </c>
      <c r="H117" s="44">
        <v>4</v>
      </c>
      <c r="I117" s="43">
        <v>2483.6232300000001</v>
      </c>
      <c r="J117" s="114"/>
      <c r="V117" s="1"/>
      <c r="W117" s="1"/>
      <c r="X117" s="1"/>
      <c r="Y117" s="1"/>
      <c r="Z117" s="1"/>
      <c r="AA117" s="1"/>
      <c r="AB117" s="1"/>
      <c r="AC117" s="1"/>
    </row>
    <row r="118" spans="1:29" x14ac:dyDescent="0.35">
      <c r="A118" s="34"/>
      <c r="B118" s="178" t="s">
        <v>75</v>
      </c>
      <c r="C118" s="32" t="s">
        <v>75</v>
      </c>
      <c r="D118" s="32" t="s">
        <v>25</v>
      </c>
      <c r="E118" s="43">
        <v>1877.2</v>
      </c>
      <c r="F118" s="43">
        <v>0</v>
      </c>
      <c r="G118" s="43">
        <v>1877.2</v>
      </c>
      <c r="H118" s="44">
        <v>4</v>
      </c>
      <c r="I118" s="43">
        <v>1877.2</v>
      </c>
      <c r="J118" s="13"/>
      <c r="V118" s="1"/>
      <c r="W118" s="1"/>
      <c r="X118" s="1"/>
      <c r="Y118" s="1"/>
      <c r="Z118" s="1"/>
      <c r="AA118" s="1"/>
      <c r="AB118" s="1"/>
      <c r="AC118" s="1"/>
    </row>
    <row r="119" spans="1:29" x14ac:dyDescent="0.35">
      <c r="A119" s="34"/>
      <c r="B119" s="178" t="s">
        <v>267</v>
      </c>
      <c r="C119" s="33" t="s">
        <v>30</v>
      </c>
      <c r="D119" s="32" t="s">
        <v>24</v>
      </c>
      <c r="E119" s="43">
        <v>1135.6008261269008</v>
      </c>
      <c r="F119" s="43">
        <v>795.12068496259008</v>
      </c>
      <c r="G119" s="43">
        <v>1391.2262868039068</v>
      </c>
      <c r="H119" s="44">
        <v>4</v>
      </c>
      <c r="I119" s="43">
        <v>1930.7215110894908</v>
      </c>
      <c r="J119" s="13"/>
      <c r="V119" s="1"/>
      <c r="W119" s="1"/>
      <c r="X119" s="1"/>
      <c r="Y119" s="1"/>
      <c r="Z119" s="1"/>
      <c r="AA119" s="1"/>
      <c r="AB119" s="1"/>
      <c r="AC119" s="1"/>
    </row>
    <row r="120" spans="1:29" x14ac:dyDescent="0.35">
      <c r="A120" s="34"/>
      <c r="B120" s="178" t="s">
        <v>75</v>
      </c>
      <c r="C120" s="33" t="s">
        <v>75</v>
      </c>
      <c r="D120" s="32" t="s">
        <v>25</v>
      </c>
      <c r="E120" s="43">
        <v>1472.8117802951374</v>
      </c>
      <c r="F120" s="43">
        <v>1363.7166998850967</v>
      </c>
      <c r="G120" s="43">
        <v>1912.890580639996</v>
      </c>
      <c r="H120" s="44">
        <v>4</v>
      </c>
      <c r="I120" s="43">
        <v>2836.5284801802341</v>
      </c>
      <c r="J120" s="13"/>
      <c r="V120" s="1"/>
      <c r="W120" s="1"/>
      <c r="X120" s="1"/>
      <c r="Y120" s="1"/>
      <c r="Z120" s="1"/>
      <c r="AA120" s="1"/>
      <c r="AB120" s="1"/>
      <c r="AC120" s="1"/>
    </row>
    <row r="121" spans="1:29" x14ac:dyDescent="0.35">
      <c r="A121" s="34"/>
      <c r="B121" s="178" t="s">
        <v>75</v>
      </c>
      <c r="C121" s="33" t="s">
        <v>31</v>
      </c>
      <c r="D121" s="32" t="s">
        <v>24</v>
      </c>
      <c r="E121" s="43">
        <v>1101.6442962018355</v>
      </c>
      <c r="F121" s="43">
        <v>831.61104484788848</v>
      </c>
      <c r="G121" s="43">
        <v>1387.6658815869341</v>
      </c>
      <c r="H121" s="44">
        <v>4</v>
      </c>
      <c r="I121" s="43">
        <v>1933.2553410497239</v>
      </c>
      <c r="J121" s="13"/>
      <c r="V121" s="1"/>
      <c r="W121" s="1"/>
      <c r="X121" s="1"/>
      <c r="Y121" s="1"/>
      <c r="Z121" s="1"/>
      <c r="AA121" s="1"/>
      <c r="AB121" s="1"/>
      <c r="AC121" s="1"/>
    </row>
    <row r="122" spans="1:29" x14ac:dyDescent="0.35">
      <c r="A122" s="34"/>
      <c r="B122" s="178" t="s">
        <v>75</v>
      </c>
      <c r="C122" s="33" t="s">
        <v>75</v>
      </c>
      <c r="D122" s="32" t="s">
        <v>25</v>
      </c>
      <c r="E122" s="43">
        <v>1398.6366448629562</v>
      </c>
      <c r="F122" s="43">
        <v>1610.534507334625</v>
      </c>
      <c r="G122" s="43">
        <v>1896.6835973783184</v>
      </c>
      <c r="H122" s="44">
        <v>4</v>
      </c>
      <c r="I122" s="43">
        <v>3009.1711521975813</v>
      </c>
      <c r="J122" s="13"/>
      <c r="V122" s="1"/>
      <c r="W122" s="1"/>
      <c r="X122" s="1"/>
      <c r="Y122" s="1"/>
      <c r="Z122" s="1"/>
      <c r="AA122" s="1"/>
      <c r="AB122" s="1"/>
      <c r="AC122" s="1"/>
    </row>
    <row r="123" spans="1:29" x14ac:dyDescent="0.35">
      <c r="A123" s="34"/>
      <c r="B123" s="178" t="s">
        <v>75</v>
      </c>
      <c r="C123" s="33" t="s">
        <v>32</v>
      </c>
      <c r="D123" s="32" t="s">
        <v>24</v>
      </c>
      <c r="E123" s="43">
        <v>1257.7747632632481</v>
      </c>
      <c r="F123" s="43">
        <v>465.22351860462413</v>
      </c>
      <c r="G123" s="43">
        <v>1429.7774634791217</v>
      </c>
      <c r="H123" s="44">
        <v>4</v>
      </c>
      <c r="I123" s="43">
        <v>1722.9982818678723</v>
      </c>
      <c r="J123" s="13"/>
      <c r="V123" s="1"/>
      <c r="W123" s="1"/>
      <c r="X123" s="1"/>
      <c r="Y123" s="1"/>
      <c r="Z123" s="1"/>
      <c r="AA123" s="1"/>
      <c r="AB123" s="1"/>
      <c r="AC123" s="1"/>
    </row>
    <row r="124" spans="1:29" x14ac:dyDescent="0.35">
      <c r="A124" s="34"/>
      <c r="B124" s="178" t="s">
        <v>75</v>
      </c>
      <c r="C124" s="33" t="s">
        <v>75</v>
      </c>
      <c r="D124" s="32" t="s">
        <v>25</v>
      </c>
      <c r="E124" s="43">
        <v>1593.9068897468433</v>
      </c>
      <c r="F124" s="43">
        <v>4.6036310350862095</v>
      </c>
      <c r="G124" s="43">
        <v>1598.3222731950516</v>
      </c>
      <c r="H124" s="44">
        <v>4</v>
      </c>
      <c r="I124" s="43">
        <v>1598.5105207819295</v>
      </c>
      <c r="J124" s="13"/>
      <c r="V124" s="1"/>
      <c r="W124" s="1"/>
      <c r="X124" s="1"/>
      <c r="Y124" s="1"/>
      <c r="Z124" s="1"/>
      <c r="AA124" s="1"/>
      <c r="AB124" s="1"/>
      <c r="AC124" s="1"/>
    </row>
    <row r="125" spans="1:29" x14ac:dyDescent="0.35">
      <c r="A125" s="34"/>
      <c r="B125" s="178" t="s">
        <v>75</v>
      </c>
      <c r="C125" s="33" t="s">
        <v>45</v>
      </c>
      <c r="D125" s="32" t="s">
        <v>24</v>
      </c>
      <c r="E125" s="43">
        <v>1052.22</v>
      </c>
      <c r="F125" s="43">
        <v>430.34999999999991</v>
      </c>
      <c r="G125" s="43">
        <v>1272.65416</v>
      </c>
      <c r="H125" s="44">
        <v>4</v>
      </c>
      <c r="I125" s="43">
        <v>1482.57</v>
      </c>
      <c r="J125" s="13"/>
      <c r="V125" s="1"/>
      <c r="W125" s="1"/>
      <c r="X125" s="1"/>
      <c r="Y125" s="1"/>
      <c r="Z125" s="1"/>
      <c r="AA125" s="1"/>
      <c r="AB125" s="1"/>
      <c r="AC125" s="1"/>
    </row>
    <row r="126" spans="1:29" x14ac:dyDescent="0.35">
      <c r="A126" s="34"/>
      <c r="B126" s="178" t="s">
        <v>75</v>
      </c>
      <c r="C126" s="33" t="s">
        <v>75</v>
      </c>
      <c r="D126" s="32" t="s">
        <v>25</v>
      </c>
      <c r="E126" s="43">
        <v>1477.78</v>
      </c>
      <c r="F126" s="43">
        <v>0</v>
      </c>
      <c r="G126" s="43">
        <v>1477.78</v>
      </c>
      <c r="H126" s="44">
        <v>4</v>
      </c>
      <c r="I126" s="43">
        <v>1477.78</v>
      </c>
      <c r="J126" s="13"/>
      <c r="V126" s="1"/>
      <c r="W126" s="1"/>
      <c r="X126" s="1"/>
      <c r="Y126" s="1"/>
      <c r="Z126" s="1"/>
      <c r="AA126" s="1"/>
      <c r="AB126" s="1"/>
      <c r="AC126" s="1"/>
    </row>
    <row r="127" spans="1:29" x14ac:dyDescent="0.35">
      <c r="A127" s="34"/>
      <c r="B127" s="178" t="s">
        <v>75</v>
      </c>
      <c r="C127" s="33" t="s">
        <v>52</v>
      </c>
      <c r="D127" s="32" t="s">
        <v>24</v>
      </c>
      <c r="E127" s="43">
        <v>1052.22</v>
      </c>
      <c r="F127" s="43">
        <v>753.85680000000002</v>
      </c>
      <c r="G127" s="43">
        <v>1264.2</v>
      </c>
      <c r="H127" s="44">
        <v>4</v>
      </c>
      <c r="I127" s="43">
        <v>1806.0768</v>
      </c>
      <c r="J127" s="13"/>
      <c r="V127" s="1"/>
      <c r="W127" s="1"/>
      <c r="X127" s="1"/>
      <c r="Y127" s="1"/>
      <c r="Z127" s="1"/>
      <c r="AA127" s="1"/>
      <c r="AB127" s="1"/>
      <c r="AC127" s="1"/>
    </row>
    <row r="128" spans="1:29" x14ac:dyDescent="0.35">
      <c r="A128" s="34"/>
      <c r="B128" s="178" t="s">
        <v>75</v>
      </c>
      <c r="C128" s="33" t="s">
        <v>75</v>
      </c>
      <c r="D128" s="32" t="s">
        <v>25</v>
      </c>
      <c r="E128" s="43">
        <v>1426.39</v>
      </c>
      <c r="F128" s="43">
        <v>0</v>
      </c>
      <c r="G128" s="43">
        <v>1426.39</v>
      </c>
      <c r="H128" s="44">
        <v>4</v>
      </c>
      <c r="I128" s="43">
        <v>1426.39</v>
      </c>
      <c r="J128" s="13"/>
      <c r="V128" s="1"/>
      <c r="W128" s="1"/>
      <c r="X128" s="1"/>
      <c r="Y128" s="1"/>
      <c r="Z128" s="1"/>
      <c r="AA128" s="1"/>
      <c r="AB128" s="1"/>
      <c r="AC128" s="1"/>
    </row>
    <row r="129" spans="1:29" x14ac:dyDescent="0.35">
      <c r="A129" s="34"/>
      <c r="B129" s="178" t="s">
        <v>75</v>
      </c>
      <c r="C129" s="33" t="s">
        <v>76</v>
      </c>
      <c r="D129" s="32" t="s">
        <v>24</v>
      </c>
      <c r="E129" s="43">
        <v>1184.44</v>
      </c>
      <c r="F129" s="43">
        <v>813.20700799999986</v>
      </c>
      <c r="G129" s="43">
        <v>1412.23</v>
      </c>
      <c r="H129" s="44">
        <v>4</v>
      </c>
      <c r="I129" s="43">
        <v>1997.6470079999999</v>
      </c>
      <c r="J129" s="114"/>
      <c r="V129" s="1"/>
      <c r="W129" s="1"/>
      <c r="X129" s="1"/>
      <c r="Y129" s="1"/>
      <c r="Z129" s="1"/>
      <c r="AA129" s="1"/>
      <c r="AB129" s="1"/>
      <c r="AC129" s="1"/>
    </row>
    <row r="130" spans="1:29" x14ac:dyDescent="0.35">
      <c r="A130" s="34"/>
      <c r="B130" s="178" t="s">
        <v>75</v>
      </c>
      <c r="C130" s="32" t="s">
        <v>75</v>
      </c>
      <c r="D130" s="32" t="s">
        <v>25</v>
      </c>
      <c r="E130" s="43">
        <v>1436.11</v>
      </c>
      <c r="F130" s="43">
        <v>0</v>
      </c>
      <c r="G130" s="43">
        <v>1436.11</v>
      </c>
      <c r="H130" s="44">
        <v>4</v>
      </c>
      <c r="I130" s="43">
        <v>1436.11</v>
      </c>
      <c r="J130" s="13"/>
      <c r="V130" s="1"/>
      <c r="W130" s="1"/>
      <c r="X130" s="1"/>
      <c r="Y130" s="1"/>
      <c r="Z130" s="1"/>
      <c r="AA130" s="1"/>
      <c r="AB130" s="1"/>
      <c r="AC130" s="1"/>
    </row>
    <row r="131" spans="1:29" x14ac:dyDescent="0.35">
      <c r="A131" s="34"/>
      <c r="B131" s="178" t="s">
        <v>138</v>
      </c>
      <c r="C131" s="33" t="s">
        <v>30</v>
      </c>
      <c r="D131" s="32" t="s">
        <v>24</v>
      </c>
      <c r="E131" s="43">
        <v>1308.8523062321785</v>
      </c>
      <c r="F131" s="43">
        <v>915.47778155259971</v>
      </c>
      <c r="G131" s="43">
        <v>1557.4074221304329</v>
      </c>
      <c r="H131" s="44">
        <v>4</v>
      </c>
      <c r="I131" s="43">
        <v>2224.3300877847782</v>
      </c>
      <c r="J131" s="13"/>
      <c r="V131" s="1"/>
      <c r="W131" s="1"/>
      <c r="X131" s="1"/>
      <c r="Y131" s="1"/>
      <c r="Z131" s="1"/>
      <c r="AA131" s="1"/>
      <c r="AB131" s="1"/>
      <c r="AC131" s="1"/>
    </row>
    <row r="132" spans="1:29" x14ac:dyDescent="0.35">
      <c r="A132" s="34"/>
      <c r="B132" s="178" t="s">
        <v>75</v>
      </c>
      <c r="C132" s="33" t="s">
        <v>75</v>
      </c>
      <c r="D132" s="32" t="s">
        <v>25</v>
      </c>
      <c r="E132" s="43">
        <v>1851.3845062780472</v>
      </c>
      <c r="F132" s="43">
        <v>1310.132585660758</v>
      </c>
      <c r="G132" s="43">
        <v>2126.1172589303387</v>
      </c>
      <c r="H132" s="44">
        <v>4</v>
      </c>
      <c r="I132" s="43">
        <v>3161.5170919388052</v>
      </c>
      <c r="J132" s="13"/>
      <c r="V132" s="1"/>
      <c r="W132" s="1"/>
      <c r="X132" s="1"/>
      <c r="Y132" s="1"/>
      <c r="Z132" s="1"/>
      <c r="AA132" s="1"/>
      <c r="AB132" s="1"/>
      <c r="AC132" s="1"/>
    </row>
    <row r="133" spans="1:29" x14ac:dyDescent="0.35">
      <c r="A133" s="34"/>
      <c r="B133" s="178" t="s">
        <v>75</v>
      </c>
      <c r="C133" s="33" t="s">
        <v>31</v>
      </c>
      <c r="D133" s="32" t="s">
        <v>24</v>
      </c>
      <c r="E133" s="43">
        <v>1340.601676815093</v>
      </c>
      <c r="F133" s="43">
        <v>883.72841096968568</v>
      </c>
      <c r="G133" s="43">
        <v>1607.2051270301072</v>
      </c>
      <c r="H133" s="44">
        <v>4</v>
      </c>
      <c r="I133" s="43">
        <v>2224.3300877847787</v>
      </c>
      <c r="J133" s="13"/>
      <c r="V133" s="1"/>
      <c r="W133" s="1"/>
      <c r="X133" s="1"/>
      <c r="Y133" s="1"/>
      <c r="Z133" s="1"/>
      <c r="AA133" s="1"/>
      <c r="AB133" s="1"/>
      <c r="AC133" s="1"/>
    </row>
    <row r="134" spans="1:29" x14ac:dyDescent="0.35">
      <c r="A134" s="34"/>
      <c r="B134" s="178" t="s">
        <v>75</v>
      </c>
      <c r="C134" s="33" t="s">
        <v>75</v>
      </c>
      <c r="D134" s="32" t="s">
        <v>25</v>
      </c>
      <c r="E134" s="43">
        <v>1680.2402814515153</v>
      </c>
      <c r="F134" s="43">
        <v>1674.1035528453294</v>
      </c>
      <c r="G134" s="43">
        <v>2193.5710948441501</v>
      </c>
      <c r="H134" s="44">
        <v>4</v>
      </c>
      <c r="I134" s="43">
        <v>3354.3438342968448</v>
      </c>
      <c r="J134" s="13"/>
      <c r="V134" s="1"/>
      <c r="W134" s="1"/>
      <c r="X134" s="1"/>
      <c r="Y134" s="1"/>
      <c r="Z134" s="1"/>
      <c r="AA134" s="1"/>
      <c r="AB134" s="1"/>
      <c r="AC134" s="1"/>
    </row>
    <row r="135" spans="1:29" x14ac:dyDescent="0.35">
      <c r="A135" s="34"/>
      <c r="B135" s="178" t="s">
        <v>75</v>
      </c>
      <c r="C135" s="33" t="s">
        <v>32</v>
      </c>
      <c r="D135" s="32" t="s">
        <v>24</v>
      </c>
      <c r="E135" s="43">
        <v>1370.8498913889198</v>
      </c>
      <c r="F135" s="43">
        <v>544.39724806232039</v>
      </c>
      <c r="G135" s="43">
        <v>1599.6248228241495</v>
      </c>
      <c r="H135" s="44">
        <v>4</v>
      </c>
      <c r="I135" s="43">
        <v>1915.2471394512402</v>
      </c>
      <c r="J135" s="13"/>
      <c r="V135" s="1"/>
      <c r="W135" s="1"/>
      <c r="X135" s="1"/>
      <c r="Y135" s="1"/>
      <c r="Z135" s="1"/>
      <c r="AA135" s="1"/>
      <c r="AB135" s="1"/>
      <c r="AC135" s="1"/>
    </row>
    <row r="136" spans="1:29" x14ac:dyDescent="0.35">
      <c r="A136" s="34"/>
      <c r="B136" s="178" t="s">
        <v>75</v>
      </c>
      <c r="C136" s="33" t="s">
        <v>75</v>
      </c>
      <c r="D136" s="32" t="s">
        <v>25</v>
      </c>
      <c r="E136" s="43">
        <v>1771.8001518343829</v>
      </c>
      <c r="F136" s="43">
        <v>4.8629722635607777</v>
      </c>
      <c r="G136" s="43">
        <v>1776.6531178003538</v>
      </c>
      <c r="H136" s="44">
        <v>4</v>
      </c>
      <c r="I136" s="43">
        <v>1776.6631240979436</v>
      </c>
      <c r="J136" s="13"/>
      <c r="V136" s="1"/>
      <c r="W136" s="1"/>
      <c r="X136" s="1"/>
      <c r="Y136" s="1"/>
      <c r="Z136" s="1"/>
      <c r="AA136" s="1"/>
      <c r="AB136" s="1"/>
      <c r="AC136" s="1"/>
    </row>
    <row r="137" spans="1:29" x14ac:dyDescent="0.35">
      <c r="A137" s="34"/>
      <c r="B137" s="178" t="s">
        <v>75</v>
      </c>
      <c r="C137" s="33" t="s">
        <v>45</v>
      </c>
      <c r="D137" s="32" t="s">
        <v>24</v>
      </c>
      <c r="E137" s="43">
        <v>1199.58</v>
      </c>
      <c r="F137" s="43">
        <v>505.53</v>
      </c>
      <c r="G137" s="43">
        <v>1444.7884800000002</v>
      </c>
      <c r="H137" s="44">
        <v>4</v>
      </c>
      <c r="I137" s="43">
        <v>1705.11</v>
      </c>
      <c r="J137" s="13"/>
      <c r="V137" s="1"/>
      <c r="W137" s="1"/>
      <c r="X137" s="1"/>
      <c r="Y137" s="1"/>
      <c r="Z137" s="1"/>
      <c r="AA137" s="1"/>
      <c r="AB137" s="1"/>
      <c r="AC137" s="1"/>
    </row>
    <row r="138" spans="1:29" x14ac:dyDescent="0.35">
      <c r="A138" s="34"/>
      <c r="B138" s="178" t="s">
        <v>75</v>
      </c>
      <c r="C138" s="33" t="s">
        <v>75</v>
      </c>
      <c r="D138" s="32" t="s">
        <v>25</v>
      </c>
      <c r="E138" s="43">
        <v>1660.4</v>
      </c>
      <c r="F138" s="43">
        <v>0</v>
      </c>
      <c r="G138" s="43">
        <v>1660.4</v>
      </c>
      <c r="H138" s="44">
        <v>4</v>
      </c>
      <c r="I138" s="43">
        <v>1660.4</v>
      </c>
      <c r="J138" s="13"/>
      <c r="V138" s="1"/>
      <c r="W138" s="1"/>
      <c r="X138" s="1"/>
      <c r="Y138" s="1"/>
      <c r="Z138" s="1"/>
      <c r="AA138" s="1"/>
      <c r="AB138" s="1"/>
      <c r="AC138" s="1"/>
    </row>
    <row r="139" spans="1:29" x14ac:dyDescent="0.35">
      <c r="A139" s="34"/>
      <c r="B139" s="178" t="s">
        <v>75</v>
      </c>
      <c r="C139" s="33" t="s">
        <v>52</v>
      </c>
      <c r="D139" s="32" t="s">
        <v>24</v>
      </c>
      <c r="E139" s="43">
        <v>1200.76</v>
      </c>
      <c r="F139" s="43">
        <v>867.41930000000025</v>
      </c>
      <c r="G139" s="43">
        <v>1414.75</v>
      </c>
      <c r="H139" s="44">
        <v>4</v>
      </c>
      <c r="I139" s="43">
        <v>2068.1793000000002</v>
      </c>
      <c r="J139" s="13"/>
      <c r="V139" s="1"/>
      <c r="W139" s="1"/>
      <c r="X139" s="1"/>
      <c r="Y139" s="1"/>
      <c r="Z139" s="1"/>
      <c r="AA139" s="1"/>
      <c r="AB139" s="1"/>
      <c r="AC139" s="1"/>
    </row>
    <row r="140" spans="1:29" x14ac:dyDescent="0.35">
      <c r="A140" s="34"/>
      <c r="B140" s="178" t="s">
        <v>75</v>
      </c>
      <c r="C140" s="33" t="s">
        <v>75</v>
      </c>
      <c r="D140" s="32" t="s">
        <v>25</v>
      </c>
      <c r="E140" s="43">
        <v>1604.27</v>
      </c>
      <c r="F140" s="43">
        <v>0</v>
      </c>
      <c r="G140" s="43">
        <v>1604.27</v>
      </c>
      <c r="H140" s="44">
        <v>4</v>
      </c>
      <c r="I140" s="43">
        <v>1604.27</v>
      </c>
      <c r="J140" s="13"/>
      <c r="V140" s="1"/>
      <c r="W140" s="1"/>
      <c r="X140" s="1"/>
      <c r="Y140" s="1"/>
      <c r="Z140" s="1"/>
      <c r="AA140" s="1"/>
      <c r="AB140" s="1"/>
      <c r="AC140" s="1"/>
    </row>
    <row r="141" spans="1:29" x14ac:dyDescent="0.35">
      <c r="A141" s="34"/>
      <c r="B141" s="178" t="s">
        <v>75</v>
      </c>
      <c r="C141" s="33" t="s">
        <v>76</v>
      </c>
      <c r="D141" s="32" t="s">
        <v>24</v>
      </c>
      <c r="E141" s="43">
        <v>1409.88</v>
      </c>
      <c r="F141" s="43">
        <v>868.6240499999999</v>
      </c>
      <c r="G141" s="43">
        <v>1607.59</v>
      </c>
      <c r="H141" s="44">
        <v>4</v>
      </c>
      <c r="I141" s="43">
        <v>2278.50405</v>
      </c>
      <c r="J141" s="114"/>
      <c r="V141" s="1"/>
      <c r="W141" s="1"/>
      <c r="X141" s="1"/>
      <c r="Y141" s="1"/>
      <c r="Z141" s="1"/>
      <c r="AA141" s="1"/>
      <c r="AB141" s="1"/>
      <c r="AC141" s="1"/>
    </row>
    <row r="142" spans="1:29" x14ac:dyDescent="0.35">
      <c r="A142" s="34"/>
      <c r="B142" s="178" t="s">
        <v>75</v>
      </c>
      <c r="C142" s="32" t="s">
        <v>75</v>
      </c>
      <c r="D142" s="32" t="s">
        <v>25</v>
      </c>
      <c r="E142" s="43">
        <v>1640.05</v>
      </c>
      <c r="F142" s="43">
        <v>0</v>
      </c>
      <c r="G142" s="43">
        <v>1640.05</v>
      </c>
      <c r="H142" s="44">
        <v>4</v>
      </c>
      <c r="I142" s="43">
        <v>1640.05</v>
      </c>
      <c r="J142" s="13"/>
      <c r="V142" s="1"/>
      <c r="W142" s="1"/>
      <c r="X142" s="1"/>
      <c r="Y142" s="1"/>
      <c r="Z142" s="1"/>
      <c r="AA142" s="1"/>
      <c r="AB142" s="1"/>
      <c r="AC142" s="1"/>
    </row>
    <row r="143" spans="1:29" x14ac:dyDescent="0.35">
      <c r="A143" s="34"/>
      <c r="B143" s="178" t="s">
        <v>139</v>
      </c>
      <c r="C143" s="33" t="s">
        <v>30</v>
      </c>
      <c r="D143" s="32" t="s">
        <v>24</v>
      </c>
      <c r="E143" s="43">
        <v>1154.9301516907028</v>
      </c>
      <c r="F143" s="43">
        <v>799.43614373392734</v>
      </c>
      <c r="G143" s="43">
        <v>1397.7104725772974</v>
      </c>
      <c r="H143" s="44">
        <v>4</v>
      </c>
      <c r="I143" s="43">
        <v>1954.3662954246302</v>
      </c>
      <c r="J143" s="13"/>
      <c r="V143" s="1"/>
      <c r="W143" s="1"/>
      <c r="X143" s="1"/>
      <c r="Y143" s="1"/>
      <c r="Z143" s="1"/>
      <c r="AA143" s="1"/>
      <c r="AB143" s="1"/>
      <c r="AC143" s="1"/>
    </row>
    <row r="144" spans="1:29" x14ac:dyDescent="0.35">
      <c r="A144" s="34"/>
      <c r="B144" s="178" t="s">
        <v>75</v>
      </c>
      <c r="C144" s="33" t="s">
        <v>75</v>
      </c>
      <c r="D144" s="32" t="s">
        <v>25</v>
      </c>
      <c r="E144" s="43">
        <v>1778.1545911478693</v>
      </c>
      <c r="F144" s="43">
        <v>860.71799325585562</v>
      </c>
      <c r="G144" s="43">
        <v>1908.0757541806788</v>
      </c>
      <c r="H144" s="44">
        <v>4</v>
      </c>
      <c r="I144" s="43">
        <v>2638.8725844037249</v>
      </c>
      <c r="J144" s="13"/>
      <c r="V144" s="1"/>
      <c r="W144" s="1"/>
      <c r="X144" s="1"/>
      <c r="Y144" s="1"/>
      <c r="Z144" s="1"/>
      <c r="AA144" s="1"/>
      <c r="AB144" s="1"/>
      <c r="AC144" s="1"/>
    </row>
    <row r="145" spans="1:29" x14ac:dyDescent="0.35">
      <c r="A145" s="34"/>
      <c r="B145" s="178" t="s">
        <v>75</v>
      </c>
      <c r="C145" s="33" t="s">
        <v>31</v>
      </c>
      <c r="D145" s="32" t="s">
        <v>24</v>
      </c>
      <c r="E145" s="43">
        <v>1213.5125747228212</v>
      </c>
      <c r="F145" s="43">
        <v>740.85372070180892</v>
      </c>
      <c r="G145" s="43">
        <v>1428.078203141155</v>
      </c>
      <c r="H145" s="44">
        <v>4</v>
      </c>
      <c r="I145" s="43">
        <v>1954.3662954246302</v>
      </c>
      <c r="J145" s="13"/>
      <c r="V145" s="1"/>
      <c r="W145" s="1"/>
      <c r="X145" s="1"/>
      <c r="Y145" s="1"/>
      <c r="Z145" s="1"/>
      <c r="AA145" s="1"/>
      <c r="AB145" s="1"/>
      <c r="AC145" s="1"/>
    </row>
    <row r="146" spans="1:29" x14ac:dyDescent="0.35">
      <c r="A146" s="34"/>
      <c r="B146" s="178" t="s">
        <v>75</v>
      </c>
      <c r="C146" s="33" t="s">
        <v>75</v>
      </c>
      <c r="D146" s="32" t="s">
        <v>25</v>
      </c>
      <c r="E146" s="43">
        <v>1770.2649076724533</v>
      </c>
      <c r="F146" s="43">
        <v>1168.2812358481146</v>
      </c>
      <c r="G146" s="43">
        <v>1933.6426185846231</v>
      </c>
      <c r="H146" s="44">
        <v>4</v>
      </c>
      <c r="I146" s="43">
        <v>2938.546143520568</v>
      </c>
      <c r="J146" s="13"/>
      <c r="V146" s="1"/>
      <c r="W146" s="1"/>
      <c r="X146" s="1"/>
      <c r="Y146" s="1"/>
      <c r="Z146" s="1"/>
      <c r="AA146" s="1"/>
      <c r="AB146" s="1"/>
      <c r="AC146" s="1"/>
    </row>
    <row r="147" spans="1:29" x14ac:dyDescent="0.35">
      <c r="A147" s="34"/>
      <c r="B147" s="178" t="s">
        <v>75</v>
      </c>
      <c r="C147" s="33" t="s">
        <v>32</v>
      </c>
      <c r="D147" s="32" t="s">
        <v>24</v>
      </c>
      <c r="E147" s="43">
        <v>1221.2401417351036</v>
      </c>
      <c r="F147" s="43">
        <v>600.07140097304659</v>
      </c>
      <c r="G147" s="43">
        <v>1496.4820821373889</v>
      </c>
      <c r="H147" s="44">
        <v>4</v>
      </c>
      <c r="I147" s="43">
        <v>1821.3115427081502</v>
      </c>
      <c r="J147" s="13"/>
      <c r="V147" s="1"/>
      <c r="W147" s="1"/>
      <c r="X147" s="1"/>
      <c r="Y147" s="1"/>
      <c r="Z147" s="1"/>
      <c r="AA147" s="1"/>
      <c r="AB147" s="1"/>
      <c r="AC147" s="1"/>
    </row>
    <row r="148" spans="1:29" x14ac:dyDescent="0.35">
      <c r="A148" s="34"/>
      <c r="B148" s="178" t="s">
        <v>75</v>
      </c>
      <c r="C148" s="33" t="s">
        <v>75</v>
      </c>
      <c r="D148" s="32" t="s">
        <v>25</v>
      </c>
      <c r="E148" s="43">
        <v>1684.8828665464619</v>
      </c>
      <c r="F148" s="43">
        <v>4.6673816389838976</v>
      </c>
      <c r="G148" s="43">
        <v>1689.5194736473366</v>
      </c>
      <c r="H148" s="44">
        <v>4</v>
      </c>
      <c r="I148" s="43">
        <v>1689.5502481854458</v>
      </c>
      <c r="J148" s="13"/>
      <c r="V148" s="1"/>
      <c r="W148" s="1"/>
      <c r="X148" s="1"/>
      <c r="Y148" s="1"/>
      <c r="Z148" s="1"/>
      <c r="AA148" s="1"/>
      <c r="AB148" s="1"/>
      <c r="AC148" s="1"/>
    </row>
    <row r="149" spans="1:29" x14ac:dyDescent="0.35">
      <c r="A149" s="34"/>
      <c r="B149" s="178" t="s">
        <v>75</v>
      </c>
      <c r="C149" s="33" t="s">
        <v>45</v>
      </c>
      <c r="D149" s="32" t="s">
        <v>24</v>
      </c>
      <c r="E149" s="43">
        <v>1062.1300000000001</v>
      </c>
      <c r="F149" s="43">
        <v>544.47999999999979</v>
      </c>
      <c r="G149" s="43">
        <v>1318.19</v>
      </c>
      <c r="H149" s="44">
        <v>4</v>
      </c>
      <c r="I149" s="43">
        <v>1606.61</v>
      </c>
      <c r="J149" s="13"/>
      <c r="V149" s="1"/>
      <c r="W149" s="1"/>
      <c r="X149" s="1"/>
      <c r="Y149" s="1"/>
      <c r="Z149" s="1"/>
      <c r="AA149" s="1"/>
      <c r="AB149" s="1"/>
      <c r="AC149" s="1"/>
    </row>
    <row r="150" spans="1:29" x14ac:dyDescent="0.35">
      <c r="A150" s="34"/>
      <c r="B150" s="178" t="s">
        <v>75</v>
      </c>
      <c r="C150" s="33" t="s">
        <v>75</v>
      </c>
      <c r="D150" s="32" t="s">
        <v>25</v>
      </c>
      <c r="E150" s="43">
        <v>1500.32</v>
      </c>
      <c r="F150" s="43">
        <v>0</v>
      </c>
      <c r="G150" s="43">
        <v>1500.32</v>
      </c>
      <c r="H150" s="44">
        <v>4</v>
      </c>
      <c r="I150" s="43">
        <v>1500.32</v>
      </c>
      <c r="J150" s="13"/>
      <c r="V150" s="1"/>
      <c r="W150" s="1"/>
      <c r="X150" s="1"/>
      <c r="Y150" s="1"/>
      <c r="Z150" s="1"/>
      <c r="AA150" s="1"/>
      <c r="AB150" s="1"/>
      <c r="AC150" s="1"/>
    </row>
    <row r="151" spans="1:29" x14ac:dyDescent="0.35">
      <c r="A151" s="34"/>
      <c r="B151" s="178" t="s">
        <v>75</v>
      </c>
      <c r="C151" s="33" t="s">
        <v>52</v>
      </c>
      <c r="D151" s="32" t="s">
        <v>24</v>
      </c>
      <c r="E151" s="43">
        <v>1025.69</v>
      </c>
      <c r="F151" s="43">
        <v>836.45049999999992</v>
      </c>
      <c r="G151" s="43">
        <v>1277.33</v>
      </c>
      <c r="H151" s="44">
        <v>4</v>
      </c>
      <c r="I151" s="43">
        <v>1862.1405</v>
      </c>
      <c r="J151" s="13"/>
      <c r="V151" s="1"/>
      <c r="W151" s="1"/>
      <c r="X151" s="1"/>
      <c r="Y151" s="1"/>
      <c r="Z151" s="1"/>
      <c r="AA151" s="1"/>
      <c r="AB151" s="1"/>
      <c r="AC151" s="1"/>
    </row>
    <row r="152" spans="1:29" x14ac:dyDescent="0.35">
      <c r="A152" s="34"/>
      <c r="B152" s="178" t="s">
        <v>75</v>
      </c>
      <c r="C152" s="33" t="s">
        <v>75</v>
      </c>
      <c r="D152" s="32" t="s">
        <v>25</v>
      </c>
      <c r="E152" s="43">
        <v>1423.23</v>
      </c>
      <c r="F152" s="43">
        <v>0</v>
      </c>
      <c r="G152" s="43">
        <v>1423.23</v>
      </c>
      <c r="H152" s="44">
        <v>4</v>
      </c>
      <c r="I152" s="43">
        <v>1423.23</v>
      </c>
      <c r="J152" s="13"/>
      <c r="V152" s="1"/>
      <c r="W152" s="1"/>
      <c r="X152" s="1"/>
      <c r="Y152" s="1"/>
      <c r="Z152" s="1"/>
      <c r="AA152" s="1"/>
      <c r="AB152" s="1"/>
      <c r="AC152" s="1"/>
    </row>
    <row r="153" spans="1:29" x14ac:dyDescent="0.35">
      <c r="A153" s="34"/>
      <c r="B153" s="178" t="s">
        <v>75</v>
      </c>
      <c r="C153" s="33" t="s">
        <v>76</v>
      </c>
      <c r="D153" s="32" t="s">
        <v>24</v>
      </c>
      <c r="E153" s="43">
        <v>1223.07</v>
      </c>
      <c r="F153" s="43">
        <v>870.15912000000003</v>
      </c>
      <c r="G153" s="43">
        <v>1452.05</v>
      </c>
      <c r="H153" s="44">
        <v>4</v>
      </c>
      <c r="I153" s="43">
        <v>2093.22912</v>
      </c>
      <c r="J153" s="114"/>
      <c r="V153" s="1"/>
      <c r="W153" s="1"/>
      <c r="X153" s="1"/>
      <c r="Y153" s="1"/>
      <c r="Z153" s="1"/>
      <c r="AA153" s="1"/>
      <c r="AB153" s="1"/>
      <c r="AC153" s="1"/>
    </row>
    <row r="154" spans="1:29" x14ac:dyDescent="0.35">
      <c r="A154" s="34"/>
      <c r="B154" s="178" t="s">
        <v>75</v>
      </c>
      <c r="C154" s="32" t="s">
        <v>75</v>
      </c>
      <c r="D154" s="32" t="s">
        <v>25</v>
      </c>
      <c r="E154" s="43">
        <v>1466.89</v>
      </c>
      <c r="F154" s="43">
        <v>0</v>
      </c>
      <c r="G154" s="43">
        <v>1466.89</v>
      </c>
      <c r="H154" s="44">
        <v>4</v>
      </c>
      <c r="I154" s="43">
        <v>1466.89</v>
      </c>
      <c r="J154" s="13"/>
      <c r="V154" s="1"/>
      <c r="W154" s="1"/>
      <c r="X154" s="1"/>
      <c r="Y154" s="1"/>
      <c r="Z154" s="1"/>
      <c r="AA154" s="1"/>
      <c r="AB154" s="1"/>
      <c r="AC154" s="1"/>
    </row>
    <row r="155" spans="1:29" x14ac:dyDescent="0.35">
      <c r="A155" s="34"/>
      <c r="B155" s="178" t="s">
        <v>75</v>
      </c>
      <c r="C155" s="32" t="s">
        <v>75</v>
      </c>
      <c r="D155" s="32" t="s">
        <v>75</v>
      </c>
      <c r="E155" s="43" t="s">
        <v>75</v>
      </c>
      <c r="F155" s="43" t="s">
        <v>75</v>
      </c>
      <c r="G155" s="43" t="s">
        <v>75</v>
      </c>
      <c r="H155" s="44">
        <v>5</v>
      </c>
      <c r="I155" s="43"/>
      <c r="J155" s="13"/>
      <c r="V155" s="1"/>
      <c r="W155" s="1"/>
      <c r="X155" s="1"/>
      <c r="Y155" s="1"/>
      <c r="Z155" s="1"/>
      <c r="AA155" s="1"/>
      <c r="AB155" s="1"/>
      <c r="AC155" s="1"/>
    </row>
    <row r="156" spans="1:29" x14ac:dyDescent="0.35">
      <c r="A156" s="34" t="s">
        <v>29</v>
      </c>
      <c r="B156" s="178" t="s">
        <v>271</v>
      </c>
      <c r="C156" s="33" t="s">
        <v>30</v>
      </c>
      <c r="D156" s="32" t="s">
        <v>24</v>
      </c>
      <c r="E156" s="43">
        <v>2512.1507848059932</v>
      </c>
      <c r="F156" s="43">
        <v>0</v>
      </c>
      <c r="G156" s="43">
        <v>2512.1507848059932</v>
      </c>
      <c r="H156" s="44">
        <v>6</v>
      </c>
      <c r="I156" s="43">
        <v>2512.1507848059932</v>
      </c>
      <c r="J156" s="13"/>
      <c r="V156" s="1"/>
      <c r="W156" s="1"/>
      <c r="X156" s="1"/>
      <c r="Y156" s="1"/>
      <c r="Z156" s="1"/>
      <c r="AA156" s="1"/>
      <c r="AB156" s="1"/>
      <c r="AC156" s="1"/>
    </row>
    <row r="157" spans="1:29" x14ac:dyDescent="0.35">
      <c r="A157" s="34"/>
      <c r="B157" s="178" t="s">
        <v>75</v>
      </c>
      <c r="C157" s="33" t="s">
        <v>75</v>
      </c>
      <c r="D157" s="32" t="s">
        <v>25</v>
      </c>
      <c r="E157" s="43">
        <v>2512.1507848059932</v>
      </c>
      <c r="F157" s="43">
        <v>0</v>
      </c>
      <c r="G157" s="43">
        <v>2512.1507848059932</v>
      </c>
      <c r="H157" s="44">
        <v>4</v>
      </c>
      <c r="I157" s="43">
        <v>2512.1507848059932</v>
      </c>
      <c r="J157" s="13"/>
      <c r="V157" s="1"/>
      <c r="W157" s="1"/>
      <c r="X157" s="1"/>
      <c r="Y157" s="1"/>
      <c r="Z157" s="1"/>
      <c r="AA157" s="1"/>
      <c r="AB157" s="1"/>
      <c r="AC157" s="1"/>
    </row>
    <row r="158" spans="1:29" x14ac:dyDescent="0.35">
      <c r="A158" s="34"/>
      <c r="B158" s="178" t="s">
        <v>75</v>
      </c>
      <c r="C158" s="33" t="s">
        <v>31</v>
      </c>
      <c r="D158" s="32" t="s">
        <v>24</v>
      </c>
      <c r="E158" s="43">
        <v>2452.016424966574</v>
      </c>
      <c r="F158" s="43">
        <v>91.62057321988641</v>
      </c>
      <c r="G158" s="43">
        <v>2501.0192636003776</v>
      </c>
      <c r="H158" s="44">
        <v>4</v>
      </c>
      <c r="I158" s="43">
        <v>2543.6369981864605</v>
      </c>
      <c r="J158" s="13"/>
      <c r="V158" s="1"/>
      <c r="W158" s="1"/>
      <c r="X158" s="1"/>
      <c r="Y158" s="1"/>
      <c r="Z158" s="1"/>
      <c r="AA158" s="1"/>
      <c r="AB158" s="1"/>
      <c r="AC158" s="1"/>
    </row>
    <row r="159" spans="1:29" x14ac:dyDescent="0.35">
      <c r="A159" s="34"/>
      <c r="B159" s="178" t="s">
        <v>75</v>
      </c>
      <c r="C159" s="33" t="s">
        <v>75</v>
      </c>
      <c r="D159" s="32" t="s">
        <v>25</v>
      </c>
      <c r="E159" s="43">
        <v>2543.6369981864605</v>
      </c>
      <c r="F159" s="43">
        <v>0</v>
      </c>
      <c r="G159" s="43">
        <v>2543.6369981864605</v>
      </c>
      <c r="H159" s="44">
        <v>4</v>
      </c>
      <c r="I159" s="43">
        <v>2543.6369981864605</v>
      </c>
      <c r="J159" s="13"/>
      <c r="V159" s="1"/>
      <c r="W159" s="1"/>
      <c r="X159" s="1"/>
      <c r="Y159" s="1"/>
      <c r="Z159" s="1"/>
      <c r="AA159" s="1"/>
      <c r="AB159" s="1"/>
      <c r="AC159" s="1"/>
    </row>
    <row r="160" spans="1:29" x14ac:dyDescent="0.35">
      <c r="A160" s="34"/>
      <c r="B160" s="178" t="s">
        <v>75</v>
      </c>
      <c r="C160" s="33" t="s">
        <v>32</v>
      </c>
      <c r="D160" s="32" t="s">
        <v>24</v>
      </c>
      <c r="E160" s="43">
        <v>2473.0717057580896</v>
      </c>
      <c r="F160" s="43">
        <v>121.88009774165857</v>
      </c>
      <c r="G160" s="43">
        <v>2507.5640797477558</v>
      </c>
      <c r="H160" s="44">
        <v>4</v>
      </c>
      <c r="I160" s="43">
        <v>2594.9518034997482</v>
      </c>
      <c r="J160" s="13"/>
      <c r="V160" s="1"/>
      <c r="W160" s="1"/>
      <c r="X160" s="1"/>
      <c r="Y160" s="1"/>
      <c r="Z160" s="1"/>
      <c r="AA160" s="1"/>
      <c r="AB160" s="1"/>
      <c r="AC160" s="1"/>
    </row>
    <row r="161" spans="1:29" x14ac:dyDescent="0.35">
      <c r="A161" s="34"/>
      <c r="B161" s="178" t="s">
        <v>75</v>
      </c>
      <c r="C161" s="33" t="s">
        <v>75</v>
      </c>
      <c r="D161" s="32" t="s">
        <v>25</v>
      </c>
      <c r="E161" s="43">
        <v>2594.9518034997482</v>
      </c>
      <c r="F161" s="43">
        <v>0</v>
      </c>
      <c r="G161" s="43">
        <v>2594.9518034997482</v>
      </c>
      <c r="H161" s="44">
        <v>4</v>
      </c>
      <c r="I161" s="43">
        <v>2594.9518034997482</v>
      </c>
      <c r="J161" s="13"/>
      <c r="V161" s="1"/>
      <c r="W161" s="1"/>
      <c r="X161" s="1"/>
      <c r="Y161" s="1"/>
      <c r="Z161" s="1"/>
      <c r="AA161" s="1"/>
      <c r="AB161" s="1"/>
      <c r="AC161" s="1"/>
    </row>
    <row r="162" spans="1:29" x14ac:dyDescent="0.35">
      <c r="A162" s="34"/>
      <c r="B162" s="178" t="s">
        <v>75</v>
      </c>
      <c r="C162" s="33" t="s">
        <v>45</v>
      </c>
      <c r="D162" s="32" t="s">
        <v>24</v>
      </c>
      <c r="E162" s="43">
        <v>1942.8901453092576</v>
      </c>
      <c r="F162" s="43">
        <v>592.99021120902262</v>
      </c>
      <c r="G162" s="43">
        <v>2283.0900899320568</v>
      </c>
      <c r="H162" s="44">
        <v>4</v>
      </c>
      <c r="I162" s="43">
        <v>2535.8803565182802</v>
      </c>
      <c r="J162" s="13"/>
      <c r="V162" s="1"/>
      <c r="W162" s="1"/>
      <c r="X162" s="1"/>
      <c r="Y162" s="1"/>
      <c r="Z162" s="1"/>
      <c r="AA162" s="1"/>
      <c r="AB162" s="1"/>
      <c r="AC162" s="1"/>
    </row>
    <row r="163" spans="1:29" x14ac:dyDescent="0.35">
      <c r="A163" s="34"/>
      <c r="B163" s="178" t="s">
        <v>75</v>
      </c>
      <c r="C163" s="33" t="s">
        <v>75</v>
      </c>
      <c r="D163" s="32" t="s">
        <v>25</v>
      </c>
      <c r="E163" s="43">
        <v>2063.2252092290782</v>
      </c>
      <c r="F163" s="43">
        <v>551.08443666605581</v>
      </c>
      <c r="G163" s="43">
        <v>2375.3907462445577</v>
      </c>
      <c r="H163" s="44">
        <v>4</v>
      </c>
      <c r="I163" s="43">
        <v>2614.3096458951341</v>
      </c>
      <c r="J163" s="13"/>
      <c r="V163" s="1"/>
      <c r="W163" s="1"/>
      <c r="X163" s="1"/>
      <c r="Y163" s="1"/>
      <c r="Z163" s="1"/>
      <c r="AA163" s="1"/>
      <c r="AB163" s="1"/>
      <c r="AC163" s="1"/>
    </row>
    <row r="164" spans="1:29" x14ac:dyDescent="0.35">
      <c r="A164" s="34"/>
      <c r="B164" s="178" t="s">
        <v>75</v>
      </c>
      <c r="C164" s="33" t="s">
        <v>52</v>
      </c>
      <c r="D164" s="32" t="s">
        <v>24</v>
      </c>
      <c r="E164" s="43">
        <v>2032.8401453092577</v>
      </c>
      <c r="F164" s="43">
        <v>513.98292073969492</v>
      </c>
      <c r="G164" s="43">
        <v>2375.3907462445577</v>
      </c>
      <c r="H164" s="44">
        <v>4</v>
      </c>
      <c r="I164" s="43">
        <v>2546.8230660489526</v>
      </c>
      <c r="J164" s="13"/>
      <c r="V164" s="1"/>
      <c r="W164" s="1"/>
      <c r="X164" s="1"/>
      <c r="Y164" s="1"/>
      <c r="Z164" s="1"/>
      <c r="AA164" s="1"/>
      <c r="AB164" s="1"/>
      <c r="AC164" s="1"/>
    </row>
    <row r="165" spans="1:29" x14ac:dyDescent="0.35">
      <c r="A165" s="34"/>
      <c r="B165" s="178" t="s">
        <v>75</v>
      </c>
      <c r="C165" s="33" t="s">
        <v>75</v>
      </c>
      <c r="D165" s="32" t="s">
        <v>25</v>
      </c>
      <c r="E165" s="43">
        <v>2375.3907462445577</v>
      </c>
      <c r="F165" s="43">
        <v>691.31513477845283</v>
      </c>
      <c r="G165" s="43">
        <v>2504.808052036256</v>
      </c>
      <c r="H165" s="44">
        <v>4</v>
      </c>
      <c r="I165" s="43">
        <v>3066.7058810230105</v>
      </c>
      <c r="V165" s="1"/>
      <c r="W165" s="1"/>
      <c r="X165" s="1"/>
      <c r="Y165" s="1"/>
      <c r="Z165" s="1"/>
      <c r="AA165" s="1"/>
      <c r="AB165" s="1"/>
      <c r="AC165" s="1"/>
    </row>
    <row r="166" spans="1:29" x14ac:dyDescent="0.35">
      <c r="A166" s="34"/>
      <c r="B166" s="178" t="s">
        <v>75</v>
      </c>
      <c r="C166" s="33" t="s">
        <v>76</v>
      </c>
      <c r="D166" s="32" t="s">
        <v>24</v>
      </c>
      <c r="E166" s="43">
        <v>2509.4537820860155</v>
      </c>
      <c r="F166" s="43">
        <v>519.51894744130459</v>
      </c>
      <c r="G166" s="43">
        <v>2671.9790792392587</v>
      </c>
      <c r="H166" s="44">
        <v>4</v>
      </c>
      <c r="I166" s="43">
        <v>3028.9727295273201</v>
      </c>
      <c r="J166" s="114"/>
      <c r="V166" s="1"/>
      <c r="W166" s="1"/>
      <c r="X166" s="1"/>
      <c r="Y166" s="1"/>
      <c r="Z166" s="1"/>
      <c r="AA166" s="1"/>
      <c r="AB166" s="1"/>
      <c r="AC166" s="1"/>
    </row>
    <row r="167" spans="1:29" x14ac:dyDescent="0.35">
      <c r="A167" s="34"/>
      <c r="B167" s="178" t="s">
        <v>75</v>
      </c>
      <c r="C167" s="32" t="s">
        <v>75</v>
      </c>
      <c r="D167" s="32" t="s">
        <v>25</v>
      </c>
      <c r="E167" s="43">
        <v>2660.0385994791791</v>
      </c>
      <c r="F167" s="43">
        <v>507.54970791799997</v>
      </c>
      <c r="G167" s="43">
        <v>2913.8134534381788</v>
      </c>
      <c r="H167" s="44">
        <v>4</v>
      </c>
      <c r="I167" s="43">
        <v>3167.5883073971791</v>
      </c>
      <c r="V167" s="1"/>
      <c r="W167" s="1"/>
      <c r="X167" s="1"/>
      <c r="Y167" s="1"/>
      <c r="Z167" s="1"/>
      <c r="AA167" s="1"/>
      <c r="AB167" s="1"/>
      <c r="AC167" s="1"/>
    </row>
    <row r="168" spans="1:29" x14ac:dyDescent="0.35">
      <c r="C168" s="20"/>
      <c r="V168" s="1"/>
      <c r="W168" s="1"/>
      <c r="X168" s="1"/>
      <c r="Y168" s="1"/>
      <c r="Z168" s="1"/>
      <c r="AA168" s="1"/>
      <c r="AB168" s="1"/>
      <c r="AC168" s="1"/>
    </row>
    <row r="169" spans="1:29" x14ac:dyDescent="0.35">
      <c r="C169" s="20"/>
      <c r="V169" s="1"/>
      <c r="W169" s="1"/>
      <c r="X169" s="1"/>
      <c r="Y169" s="1"/>
      <c r="Z169" s="1"/>
      <c r="AA169" s="1"/>
      <c r="AB169" s="1"/>
      <c r="AC169" s="1"/>
    </row>
    <row r="170" spans="1:29" x14ac:dyDescent="0.35">
      <c r="V170" s="1"/>
      <c r="W170" s="1"/>
      <c r="X170" s="1"/>
      <c r="Y170" s="1"/>
      <c r="Z170" s="1"/>
      <c r="AA170" s="1"/>
      <c r="AB170" s="1"/>
      <c r="AC170" s="1"/>
    </row>
    <row r="171" spans="1:29" x14ac:dyDescent="0.35">
      <c r="V171" s="1"/>
      <c r="W171" s="1"/>
      <c r="X171" s="1"/>
      <c r="Y171" s="1"/>
      <c r="Z171" s="1"/>
      <c r="AA171" s="1"/>
      <c r="AB171" s="1"/>
      <c r="AC171" s="1"/>
    </row>
    <row r="172" spans="1:29" x14ac:dyDescent="0.35">
      <c r="V172" s="1"/>
      <c r="W172" s="1"/>
      <c r="X172" s="1"/>
      <c r="Y172" s="1"/>
      <c r="Z172" s="1"/>
      <c r="AA172" s="1"/>
      <c r="AB172" s="1"/>
      <c r="AC172" s="1"/>
    </row>
    <row r="173" spans="1:29" x14ac:dyDescent="0.35">
      <c r="V173" s="1"/>
      <c r="W173" s="1"/>
      <c r="X173" s="1"/>
      <c r="Y173" s="1"/>
      <c r="Z173" s="1"/>
      <c r="AA173" s="1"/>
      <c r="AB173" s="1"/>
      <c r="AC173" s="1"/>
    </row>
    <row r="174" spans="1:29" x14ac:dyDescent="0.35">
      <c r="V174" s="1"/>
      <c r="W174" s="1"/>
      <c r="X174" s="1"/>
      <c r="Y174" s="1"/>
      <c r="Z174" s="1"/>
      <c r="AA174" s="1"/>
      <c r="AB174" s="1"/>
      <c r="AC174" s="1"/>
    </row>
    <row r="175" spans="1:29" x14ac:dyDescent="0.35">
      <c r="V175" s="1"/>
      <c r="W175" s="1"/>
      <c r="X175" s="1"/>
      <c r="Y175" s="1"/>
      <c r="Z175" s="1"/>
      <c r="AA175" s="1"/>
      <c r="AB175" s="1"/>
      <c r="AC175" s="1"/>
    </row>
    <row r="176" spans="1:29" x14ac:dyDescent="0.35">
      <c r="V176" s="1"/>
      <c r="W176" s="1"/>
      <c r="X176" s="1"/>
      <c r="Y176" s="1"/>
      <c r="Z176" s="1"/>
      <c r="AA176" s="1"/>
      <c r="AB176" s="1"/>
      <c r="AC176" s="1"/>
    </row>
    <row r="177" spans="11:29" x14ac:dyDescent="0.35">
      <c r="V177" s="1"/>
      <c r="W177" s="1"/>
      <c r="X177" s="1"/>
      <c r="Y177" s="1"/>
      <c r="Z177" s="1"/>
      <c r="AA177" s="1"/>
      <c r="AB177" s="1"/>
      <c r="AC177" s="1"/>
    </row>
    <row r="178" spans="11:29" x14ac:dyDescent="0.35">
      <c r="V178" s="1"/>
      <c r="W178" s="1"/>
      <c r="X178" s="1"/>
      <c r="Y178" s="1"/>
      <c r="Z178" s="1"/>
      <c r="AA178" s="1"/>
      <c r="AB178" s="1"/>
      <c r="AC178" s="1"/>
    </row>
    <row r="179" spans="11:29" x14ac:dyDescent="0.35">
      <c r="V179" s="1"/>
      <c r="W179" s="1"/>
      <c r="X179" s="1"/>
      <c r="Y179" s="1"/>
      <c r="Z179" s="1"/>
      <c r="AA179" s="1"/>
      <c r="AB179" s="1"/>
      <c r="AC179" s="1"/>
    </row>
    <row r="180" spans="11:29" x14ac:dyDescent="0.35">
      <c r="V180" s="1"/>
      <c r="W180" s="1"/>
      <c r="X180" s="1"/>
      <c r="Y180" s="1"/>
      <c r="Z180" s="1"/>
      <c r="AA180" s="1"/>
      <c r="AB180" s="1"/>
      <c r="AC180" s="1"/>
    </row>
    <row r="181" spans="11:29" x14ac:dyDescent="0.35">
      <c r="K181" s="20"/>
    </row>
    <row r="182" spans="11:29" x14ac:dyDescent="0.35">
      <c r="K182" s="20"/>
    </row>
    <row r="183" spans="11:29" x14ac:dyDescent="0.35">
      <c r="K183" s="20"/>
    </row>
    <row r="184" spans="11:29" x14ac:dyDescent="0.35">
      <c r="K184" s="20"/>
    </row>
    <row r="185" spans="11:29" x14ac:dyDescent="0.35">
      <c r="K185" s="20"/>
    </row>
    <row r="186" spans="11:29" x14ac:dyDescent="0.35">
      <c r="K186" s="20"/>
    </row>
    <row r="187" spans="11:29" x14ac:dyDescent="0.35">
      <c r="K187" s="20"/>
    </row>
    <row r="188" spans="11:29" x14ac:dyDescent="0.35">
      <c r="K188" s="20"/>
    </row>
  </sheetData>
  <mergeCells count="7">
    <mergeCell ref="B45:B46"/>
    <mergeCell ref="B57:B58"/>
    <mergeCell ref="I3:P3"/>
    <mergeCell ref="I4:P4"/>
    <mergeCell ref="A4:G4"/>
    <mergeCell ref="A5:H5"/>
    <mergeCell ref="B7:B8"/>
  </mergeCells>
  <hyperlinks>
    <hyperlink ref="P1" location="Contents!A1" display="return to contents page" xr:uid="{6481D45D-E9A8-4F32-9B0E-0F6FB976EEB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21E4E-C0BC-4C66-98CB-17F4EE8E2CFB}">
  <sheetPr>
    <tabColor rgb="FF92D050"/>
  </sheetPr>
  <dimension ref="A1:P14"/>
  <sheetViews>
    <sheetView workbookViewId="0">
      <selection activeCell="D24" sqref="D24"/>
    </sheetView>
  </sheetViews>
  <sheetFormatPr defaultColWidth="8.7265625" defaultRowHeight="14.5" x14ac:dyDescent="0.35"/>
  <cols>
    <col min="1" max="1" width="11.36328125" style="1" customWidth="1"/>
    <col min="2" max="2" width="19.7265625" style="1" bestFit="1" customWidth="1"/>
    <col min="3" max="4" width="13" style="1" customWidth="1"/>
    <col min="5" max="16384" width="8.7265625" style="1"/>
  </cols>
  <sheetData>
    <row r="1" spans="1:16" s="16" customFormat="1" ht="18.5" x14ac:dyDescent="0.45">
      <c r="A1" s="48" t="s">
        <v>85</v>
      </c>
      <c r="J1" s="48"/>
      <c r="P1" s="112" t="s">
        <v>93</v>
      </c>
    </row>
    <row r="3" spans="1:16" x14ac:dyDescent="0.35">
      <c r="A3" s="311" t="s">
        <v>360</v>
      </c>
    </row>
    <row r="4" spans="1:16" x14ac:dyDescent="0.35">
      <c r="A4" s="329" t="s">
        <v>361</v>
      </c>
      <c r="B4" s="329"/>
      <c r="C4" s="329"/>
      <c r="D4" s="329"/>
      <c r="E4" s="329"/>
      <c r="F4" s="329"/>
      <c r="G4" s="329"/>
      <c r="H4" s="329"/>
    </row>
    <row r="5" spans="1:16" x14ac:dyDescent="0.35">
      <c r="A5" s="329"/>
      <c r="B5" s="329"/>
      <c r="C5" s="329"/>
      <c r="D5" s="329"/>
      <c r="E5" s="329"/>
      <c r="F5" s="329"/>
      <c r="G5" s="329"/>
      <c r="H5" s="329"/>
    </row>
    <row r="6" spans="1:16" x14ac:dyDescent="0.35">
      <c r="A6" s="287"/>
      <c r="B6" s="287"/>
      <c r="C6" s="285" t="s">
        <v>1</v>
      </c>
      <c r="D6" s="285" t="s">
        <v>2</v>
      </c>
      <c r="E6" s="2"/>
      <c r="F6" s="4"/>
    </row>
    <row r="7" spans="1:16" x14ac:dyDescent="0.35">
      <c r="A7" s="34" t="s">
        <v>37</v>
      </c>
      <c r="B7" s="35" t="s">
        <v>115</v>
      </c>
      <c r="C7" s="53">
        <v>9.7185155015197573</v>
      </c>
      <c r="D7" s="53">
        <v>10.373799392097267</v>
      </c>
      <c r="E7" s="3"/>
      <c r="F7" s="4"/>
    </row>
    <row r="8" spans="1:16" x14ac:dyDescent="0.35">
      <c r="A8" s="34"/>
      <c r="B8" s="54" t="s">
        <v>145</v>
      </c>
      <c r="C8" s="53">
        <v>10.065860250759879</v>
      </c>
      <c r="D8" s="53">
        <v>11.426247720364744</v>
      </c>
      <c r="E8" s="3"/>
      <c r="F8" s="4"/>
    </row>
    <row r="9" spans="1:16" x14ac:dyDescent="0.35">
      <c r="A9" s="34" t="s">
        <v>3</v>
      </c>
      <c r="B9" s="35" t="s">
        <v>256</v>
      </c>
      <c r="C9" s="53">
        <v>4.828188808605038</v>
      </c>
      <c r="D9" s="53">
        <v>5.2752626762402102</v>
      </c>
      <c r="E9" s="3"/>
      <c r="F9" s="4"/>
    </row>
    <row r="10" spans="1:16" x14ac:dyDescent="0.35">
      <c r="A10" s="34" t="s">
        <v>5</v>
      </c>
      <c r="B10" s="35" t="s">
        <v>18</v>
      </c>
      <c r="C10" s="53">
        <v>4.287589677717297</v>
      </c>
      <c r="D10" s="53">
        <v>4.7148922786955652</v>
      </c>
      <c r="E10" s="3"/>
      <c r="F10" s="4"/>
    </row>
    <row r="11" spans="1:16" x14ac:dyDescent="0.35">
      <c r="A11" s="34" t="s">
        <v>4</v>
      </c>
      <c r="B11" s="35" t="s">
        <v>77</v>
      </c>
      <c r="C11" s="53">
        <v>6.7805350197543053</v>
      </c>
      <c r="D11" s="53">
        <v>7.2271605963331069</v>
      </c>
      <c r="E11" s="3"/>
      <c r="F11" s="4"/>
    </row>
    <row r="12" spans="1:16" x14ac:dyDescent="0.35">
      <c r="A12" s="34" t="s">
        <v>39</v>
      </c>
      <c r="B12" s="35" t="s">
        <v>268</v>
      </c>
      <c r="C12" s="53">
        <v>3.1455153717946138</v>
      </c>
      <c r="D12" s="53">
        <v>3.5251218859816462</v>
      </c>
      <c r="E12" s="3"/>
      <c r="F12" s="4"/>
    </row>
    <row r="13" spans="1:16" x14ac:dyDescent="0.35">
      <c r="A13" s="35"/>
      <c r="B13" s="35" t="s">
        <v>258</v>
      </c>
      <c r="C13" s="53">
        <v>3.0210518002369526</v>
      </c>
      <c r="D13" s="53">
        <v>3.3044840257836503</v>
      </c>
      <c r="E13" s="3"/>
    </row>
    <row r="14" spans="1:16" x14ac:dyDescent="0.35">
      <c r="A14" s="35"/>
      <c r="B14" s="35" t="s">
        <v>255</v>
      </c>
      <c r="C14" s="53">
        <v>3.092553264121769</v>
      </c>
      <c r="D14" s="53">
        <v>3.4405829273680197</v>
      </c>
      <c r="E14" s="3"/>
    </row>
  </sheetData>
  <mergeCells count="1">
    <mergeCell ref="A4:H5"/>
  </mergeCells>
  <hyperlinks>
    <hyperlink ref="P1" location="Contents!A1" display="return to contents page" xr:uid="{8A18E6A7-8A7B-4EA0-B203-A1DF515235F5}"/>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89A8B-579D-4781-A999-A02AB0541630}">
  <sheetPr>
    <tabColor rgb="FF92D050"/>
  </sheetPr>
  <dimension ref="A1:V106"/>
  <sheetViews>
    <sheetView workbookViewId="0">
      <selection activeCell="A3" sqref="A3:H3"/>
    </sheetView>
  </sheetViews>
  <sheetFormatPr defaultColWidth="8.7265625" defaultRowHeight="14.5" x14ac:dyDescent="0.35"/>
  <cols>
    <col min="1" max="1" width="13.36328125" style="1" customWidth="1"/>
    <col min="2" max="2" width="25.90625" style="1" bestFit="1" customWidth="1"/>
    <col min="3" max="3" width="9.36328125" style="11" customWidth="1"/>
    <col min="4" max="7" width="9.36328125" style="1" customWidth="1"/>
    <col min="8" max="8" width="2.453125" style="1" customWidth="1"/>
    <col min="9" max="9" width="9.36328125" style="18" customWidth="1"/>
    <col min="10" max="11" width="8.7265625" style="18"/>
    <col min="12" max="14" width="10.1796875" style="18" bestFit="1" customWidth="1"/>
    <col min="15" max="16" width="8.7265625" style="18"/>
    <col min="17" max="17" width="11.1796875" style="18" customWidth="1"/>
    <col min="18" max="18" width="8.7265625" style="18"/>
    <col min="19" max="22" width="8.7265625" style="21"/>
    <col min="23" max="23" width="10.7265625" style="1" customWidth="1"/>
    <col min="24" max="24" width="8.7265625" style="1"/>
    <col min="25" max="25" width="12.1796875" style="1" customWidth="1"/>
    <col min="26" max="30" width="8.7265625" style="1"/>
    <col min="31" max="31" width="11.81640625" style="1" customWidth="1"/>
    <col min="32" max="16384" width="8.7265625" style="1"/>
  </cols>
  <sheetData>
    <row r="1" spans="1:22" ht="18.5" x14ac:dyDescent="0.45">
      <c r="A1" s="16" t="s">
        <v>87</v>
      </c>
      <c r="L1" s="16"/>
      <c r="P1" s="112" t="s">
        <v>93</v>
      </c>
    </row>
    <row r="3" spans="1:22" x14ac:dyDescent="0.35">
      <c r="A3" s="330" t="s">
        <v>53</v>
      </c>
      <c r="B3" s="330"/>
      <c r="C3" s="330"/>
      <c r="D3" s="330"/>
      <c r="E3" s="330"/>
      <c r="F3" s="330"/>
      <c r="G3" s="330"/>
      <c r="H3" s="330"/>
    </row>
    <row r="4" spans="1:22" ht="39" customHeight="1" x14ac:dyDescent="0.35">
      <c r="A4" s="331" t="s">
        <v>86</v>
      </c>
      <c r="B4" s="331"/>
      <c r="C4" s="331"/>
      <c r="D4" s="331"/>
      <c r="E4" s="331"/>
      <c r="F4" s="331"/>
      <c r="G4" s="331"/>
      <c r="H4" s="331"/>
    </row>
    <row r="6" spans="1:22" x14ac:dyDescent="0.35">
      <c r="A6" s="287"/>
      <c r="B6" s="287"/>
      <c r="C6" s="294"/>
      <c r="D6" s="287"/>
      <c r="E6" s="295" t="s">
        <v>50</v>
      </c>
      <c r="F6" s="295" t="s">
        <v>26</v>
      </c>
      <c r="G6" s="296" t="s">
        <v>27</v>
      </c>
      <c r="H6" s="297" t="s">
        <v>27</v>
      </c>
      <c r="I6" s="285" t="s">
        <v>51</v>
      </c>
      <c r="J6" s="1"/>
      <c r="K6" s="1"/>
      <c r="L6" s="1"/>
      <c r="M6" s="1"/>
      <c r="N6" s="1"/>
      <c r="O6" s="1"/>
      <c r="P6" s="1"/>
      <c r="Q6" s="1"/>
      <c r="R6" s="1"/>
      <c r="S6" s="1"/>
      <c r="T6" s="1"/>
      <c r="U6" s="1"/>
      <c r="V6" s="1"/>
    </row>
    <row r="7" spans="1:22" x14ac:dyDescent="0.35">
      <c r="A7" s="35" t="s">
        <v>22</v>
      </c>
      <c r="B7" s="36" t="s">
        <v>269</v>
      </c>
      <c r="C7" s="36" t="s">
        <v>30</v>
      </c>
      <c r="D7" s="36" t="s">
        <v>24</v>
      </c>
      <c r="E7" s="37">
        <v>895.85984096746574</v>
      </c>
      <c r="F7" s="37">
        <v>1099.1001590325345</v>
      </c>
      <c r="G7" s="37">
        <v>1317.2641945205478</v>
      </c>
      <c r="H7" s="40">
        <v>4</v>
      </c>
      <c r="I7" s="38">
        <v>1994.9600000000003</v>
      </c>
      <c r="K7" s="21"/>
      <c r="L7" s="21"/>
      <c r="N7" s="22"/>
      <c r="O7" s="1"/>
      <c r="P7" s="1"/>
      <c r="Q7" s="1"/>
      <c r="R7" s="1"/>
      <c r="S7" s="1"/>
      <c r="T7" s="1"/>
      <c r="U7" s="1"/>
      <c r="V7" s="1"/>
    </row>
    <row r="8" spans="1:22" x14ac:dyDescent="0.35">
      <c r="A8" s="35"/>
      <c r="B8" s="36" t="s">
        <v>75</v>
      </c>
      <c r="C8" s="39" t="s">
        <v>75</v>
      </c>
      <c r="D8" s="36" t="s">
        <v>25</v>
      </c>
      <c r="E8" s="37">
        <v>1369.6216102739725</v>
      </c>
      <c r="F8" s="37">
        <v>723.91722534246605</v>
      </c>
      <c r="G8" s="37">
        <v>1562.9709172602738</v>
      </c>
      <c r="H8" s="40">
        <v>4</v>
      </c>
      <c r="I8" s="38">
        <v>2093.5388356164385</v>
      </c>
      <c r="K8" s="21"/>
      <c r="L8" s="21"/>
      <c r="M8" s="20"/>
      <c r="N8" s="21"/>
      <c r="O8" s="1"/>
      <c r="P8" s="1"/>
      <c r="Q8" s="1"/>
      <c r="R8" s="1"/>
      <c r="S8" s="1"/>
      <c r="T8" s="1"/>
      <c r="U8" s="1"/>
      <c r="V8" s="1"/>
    </row>
    <row r="9" spans="1:22" x14ac:dyDescent="0.35">
      <c r="A9" s="35"/>
      <c r="B9" s="36" t="s">
        <v>75</v>
      </c>
      <c r="C9" s="39" t="s">
        <v>31</v>
      </c>
      <c r="D9" s="36" t="s">
        <v>24</v>
      </c>
      <c r="E9" s="37">
        <v>1134.0855496616439</v>
      </c>
      <c r="F9" s="37">
        <v>634.4120558178081</v>
      </c>
      <c r="G9" s="37">
        <v>1332.0551184931505</v>
      </c>
      <c r="H9" s="40">
        <v>4</v>
      </c>
      <c r="I9" s="38">
        <v>1768.497605479452</v>
      </c>
      <c r="K9" s="21"/>
      <c r="L9" s="21"/>
      <c r="M9" s="20"/>
      <c r="N9" s="22"/>
      <c r="O9" s="1"/>
      <c r="P9" s="1"/>
      <c r="Q9" s="1"/>
      <c r="R9" s="1"/>
      <c r="S9" s="1"/>
      <c r="T9" s="1"/>
      <c r="U9" s="1"/>
      <c r="V9" s="1"/>
    </row>
    <row r="10" spans="1:22" x14ac:dyDescent="0.35">
      <c r="A10" s="35"/>
      <c r="B10" s="36" t="s">
        <v>75</v>
      </c>
      <c r="C10" s="39" t="s">
        <v>75</v>
      </c>
      <c r="D10" s="36" t="s">
        <v>25</v>
      </c>
      <c r="E10" s="37">
        <v>1313.1095397260274</v>
      </c>
      <c r="F10" s="37">
        <v>780.42929589041114</v>
      </c>
      <c r="G10" s="37">
        <v>1635.817006849315</v>
      </c>
      <c r="H10" s="40">
        <v>4</v>
      </c>
      <c r="I10" s="38">
        <v>2093.5388356164385</v>
      </c>
      <c r="K10" s="21"/>
      <c r="L10" s="21"/>
      <c r="M10" s="20"/>
      <c r="N10" s="21"/>
      <c r="O10" s="1"/>
      <c r="P10" s="1"/>
      <c r="Q10" s="1"/>
      <c r="R10" s="1"/>
      <c r="S10" s="1"/>
      <c r="T10" s="1"/>
      <c r="U10" s="1"/>
      <c r="V10" s="1"/>
    </row>
    <row r="11" spans="1:22" x14ac:dyDescent="0.35">
      <c r="A11" s="35"/>
      <c r="B11" s="36" t="s">
        <v>75</v>
      </c>
      <c r="C11" s="39" t="s">
        <v>32</v>
      </c>
      <c r="D11" s="36" t="s">
        <v>24</v>
      </c>
      <c r="E11" s="37">
        <v>1110.6989999999998</v>
      </c>
      <c r="F11" s="37">
        <v>627.47100000000023</v>
      </c>
      <c r="G11" s="37">
        <v>1303.704</v>
      </c>
      <c r="H11" s="40">
        <v>4</v>
      </c>
      <c r="I11" s="38">
        <v>1738.17</v>
      </c>
      <c r="K11" s="21"/>
      <c r="L11" s="21"/>
      <c r="M11" s="20"/>
      <c r="N11" s="22"/>
      <c r="O11" s="1"/>
      <c r="P11" s="1"/>
      <c r="Q11" s="1"/>
      <c r="R11" s="1"/>
      <c r="S11" s="1"/>
      <c r="T11" s="1"/>
      <c r="U11" s="1"/>
      <c r="V11" s="1"/>
    </row>
    <row r="12" spans="1:22" x14ac:dyDescent="0.35">
      <c r="A12" s="35"/>
      <c r="B12" s="36" t="s">
        <v>75</v>
      </c>
      <c r="C12" s="39" t="s">
        <v>75</v>
      </c>
      <c r="D12" s="36" t="s">
        <v>25</v>
      </c>
      <c r="E12" s="37">
        <v>1270.5120000000002</v>
      </c>
      <c r="F12" s="37">
        <v>823.02799999999979</v>
      </c>
      <c r="G12" s="37">
        <v>1708.2449999999999</v>
      </c>
      <c r="H12" s="40">
        <v>4</v>
      </c>
      <c r="I12" s="38">
        <v>2093.54</v>
      </c>
      <c r="K12" s="21"/>
      <c r="L12" s="21"/>
      <c r="M12" s="20"/>
      <c r="N12" s="21"/>
      <c r="O12" s="1"/>
      <c r="P12" s="1"/>
      <c r="Q12" s="1"/>
      <c r="R12" s="1"/>
      <c r="S12" s="1"/>
      <c r="T12" s="1"/>
      <c r="U12" s="1"/>
      <c r="V12" s="1"/>
    </row>
    <row r="13" spans="1:22" x14ac:dyDescent="0.35">
      <c r="A13" s="35"/>
      <c r="B13" s="36" t="s">
        <v>75</v>
      </c>
      <c r="C13" s="39" t="s">
        <v>45</v>
      </c>
      <c r="D13" s="36" t="s">
        <v>24</v>
      </c>
      <c r="E13" s="37">
        <v>1059.6400000000001</v>
      </c>
      <c r="F13" s="37">
        <v>634.16999999999985</v>
      </c>
      <c r="G13" s="37">
        <v>1299.06</v>
      </c>
      <c r="H13" s="40">
        <v>4</v>
      </c>
      <c r="I13" s="38">
        <v>1693.81</v>
      </c>
      <c r="K13" s="21"/>
      <c r="L13" s="21"/>
      <c r="M13" s="20"/>
      <c r="N13" s="22"/>
      <c r="O13" s="1"/>
      <c r="P13" s="1"/>
      <c r="Q13" s="1"/>
      <c r="R13" s="1"/>
      <c r="S13" s="1"/>
      <c r="T13" s="1"/>
      <c r="U13" s="1"/>
      <c r="V13" s="1"/>
    </row>
    <row r="14" spans="1:22" x14ac:dyDescent="0.35">
      <c r="A14" s="35"/>
      <c r="B14" s="36" t="s">
        <v>75</v>
      </c>
      <c r="C14" s="39" t="s">
        <v>75</v>
      </c>
      <c r="D14" s="36" t="s">
        <v>25</v>
      </c>
      <c r="E14" s="37">
        <v>1272.0999999999999</v>
      </c>
      <c r="F14" s="37">
        <v>638.90000000000009</v>
      </c>
      <c r="G14" s="37">
        <v>1686.8899999999999</v>
      </c>
      <c r="H14" s="40">
        <v>4</v>
      </c>
      <c r="I14" s="38">
        <v>1911</v>
      </c>
      <c r="K14" s="21"/>
      <c r="L14" s="21"/>
      <c r="M14" s="20"/>
      <c r="N14" s="21"/>
      <c r="O14" s="1"/>
      <c r="P14" s="1"/>
      <c r="Q14" s="1"/>
      <c r="R14" s="1"/>
      <c r="S14" s="1"/>
      <c r="T14" s="1"/>
      <c r="U14" s="1"/>
      <c r="V14" s="1"/>
    </row>
    <row r="15" spans="1:22" x14ac:dyDescent="0.35">
      <c r="A15" s="35"/>
      <c r="B15" s="36" t="s">
        <v>75</v>
      </c>
      <c r="C15" s="39" t="s">
        <v>52</v>
      </c>
      <c r="D15" s="36" t="s">
        <v>24</v>
      </c>
      <c r="E15" s="37">
        <v>1128.8800000000001</v>
      </c>
      <c r="F15" s="37">
        <v>825.8599999999999</v>
      </c>
      <c r="G15" s="37">
        <v>1418.1306144999999</v>
      </c>
      <c r="H15" s="40">
        <v>4</v>
      </c>
      <c r="I15" s="38">
        <v>1954.74</v>
      </c>
      <c r="K15" s="21"/>
      <c r="L15" s="21"/>
      <c r="M15" s="20"/>
      <c r="N15" s="22"/>
      <c r="O15" s="1"/>
      <c r="P15" s="1"/>
      <c r="Q15" s="1"/>
      <c r="R15" s="1"/>
      <c r="S15" s="1"/>
      <c r="T15" s="1"/>
      <c r="U15" s="1"/>
      <c r="V15" s="1"/>
    </row>
    <row r="16" spans="1:22" x14ac:dyDescent="0.35">
      <c r="A16" s="35"/>
      <c r="B16" s="36" t="s">
        <v>75</v>
      </c>
      <c r="C16" s="39" t="s">
        <v>75</v>
      </c>
      <c r="D16" s="36" t="s">
        <v>25</v>
      </c>
      <c r="E16" s="37">
        <v>1343.02</v>
      </c>
      <c r="F16" s="37">
        <v>612.26</v>
      </c>
      <c r="G16" s="37">
        <v>1741.5941330000001</v>
      </c>
      <c r="H16" s="40">
        <v>4</v>
      </c>
      <c r="I16" s="38">
        <v>1955.28</v>
      </c>
      <c r="K16" s="21"/>
      <c r="L16" s="21"/>
      <c r="M16" s="20"/>
      <c r="N16" s="21"/>
      <c r="O16" s="1"/>
      <c r="P16" s="1"/>
      <c r="Q16" s="1"/>
      <c r="R16" s="1"/>
      <c r="S16" s="1"/>
      <c r="T16" s="1"/>
      <c r="U16" s="1"/>
      <c r="V16" s="1"/>
    </row>
    <row r="17" spans="1:22" x14ac:dyDescent="0.35">
      <c r="A17" s="35"/>
      <c r="B17" s="36" t="s">
        <v>75</v>
      </c>
      <c r="C17" s="39" t="s">
        <v>76</v>
      </c>
      <c r="D17" s="36" t="s">
        <v>24</v>
      </c>
      <c r="E17" s="37">
        <v>1117.7</v>
      </c>
      <c r="F17" s="37">
        <v>837.04</v>
      </c>
      <c r="G17" s="37">
        <v>1566.4351999999999</v>
      </c>
      <c r="H17" s="40">
        <v>4</v>
      </c>
      <c r="I17" s="38">
        <v>1954.74</v>
      </c>
      <c r="K17" s="21"/>
      <c r="L17" s="21"/>
      <c r="M17" s="20"/>
      <c r="N17" s="21"/>
      <c r="O17" s="1"/>
      <c r="P17" s="1"/>
      <c r="Q17" s="1"/>
      <c r="R17" s="1"/>
      <c r="S17" s="1"/>
      <c r="T17" s="1"/>
      <c r="U17" s="1"/>
      <c r="V17" s="1"/>
    </row>
    <row r="18" spans="1:22" x14ac:dyDescent="0.35">
      <c r="A18" s="35"/>
      <c r="B18" s="36" t="s">
        <v>75</v>
      </c>
      <c r="C18" s="39" t="s">
        <v>75</v>
      </c>
      <c r="D18" s="36" t="s">
        <v>25</v>
      </c>
      <c r="E18" s="37">
        <v>1343.02</v>
      </c>
      <c r="F18" s="37">
        <v>612.26</v>
      </c>
      <c r="G18" s="37">
        <v>1755.4754479999999</v>
      </c>
      <c r="H18" s="40">
        <v>4</v>
      </c>
      <c r="I18" s="38">
        <v>1955.28</v>
      </c>
      <c r="K18" s="21"/>
      <c r="L18" s="21"/>
      <c r="M18" s="21"/>
      <c r="N18" s="21"/>
      <c r="O18" s="1"/>
      <c r="P18" s="1"/>
      <c r="Q18" s="1"/>
      <c r="R18" s="1"/>
      <c r="S18" s="1"/>
      <c r="T18" s="1"/>
      <c r="U18" s="1"/>
      <c r="V18" s="1"/>
    </row>
    <row r="19" spans="1:22" x14ac:dyDescent="0.35">
      <c r="A19" s="35"/>
      <c r="B19" s="36" t="s">
        <v>259</v>
      </c>
      <c r="C19" s="39" t="s">
        <v>30</v>
      </c>
      <c r="D19" s="36" t="s">
        <v>24</v>
      </c>
      <c r="E19" s="37">
        <v>944.6282557363013</v>
      </c>
      <c r="F19" s="37">
        <v>806.84662492123289</v>
      </c>
      <c r="G19" s="37">
        <v>1302.1996493150684</v>
      </c>
      <c r="H19" s="40">
        <v>4</v>
      </c>
      <c r="I19" s="38">
        <v>1751.4748806575342</v>
      </c>
      <c r="K19" s="21"/>
      <c r="L19" s="21"/>
      <c r="M19" s="21"/>
      <c r="N19" s="21"/>
      <c r="O19" s="1"/>
      <c r="P19" s="1"/>
      <c r="Q19" s="1"/>
      <c r="R19" s="1"/>
      <c r="S19" s="1"/>
      <c r="T19" s="1"/>
      <c r="U19" s="1"/>
      <c r="V19" s="1"/>
    </row>
    <row r="20" spans="1:22" x14ac:dyDescent="0.35">
      <c r="A20" s="35"/>
      <c r="B20" s="36" t="s">
        <v>75</v>
      </c>
      <c r="C20" s="39" t="s">
        <v>75</v>
      </c>
      <c r="D20" s="36" t="s">
        <v>25</v>
      </c>
      <c r="E20" s="37">
        <v>1194.4463465753424</v>
      </c>
      <c r="F20" s="37">
        <v>995.40999589041076</v>
      </c>
      <c r="G20" s="37">
        <v>1536.7606366210043</v>
      </c>
      <c r="H20" s="40">
        <v>4</v>
      </c>
      <c r="I20" s="38">
        <v>2189.8563424657532</v>
      </c>
      <c r="K20" s="21"/>
      <c r="L20" s="21"/>
      <c r="M20" s="21"/>
      <c r="N20" s="21"/>
      <c r="O20" s="1"/>
      <c r="P20" s="1"/>
      <c r="Q20" s="1"/>
      <c r="R20" s="1"/>
      <c r="S20" s="1"/>
      <c r="T20" s="1"/>
      <c r="U20" s="1"/>
      <c r="V20" s="1"/>
    </row>
    <row r="21" spans="1:22" x14ac:dyDescent="0.35">
      <c r="A21" s="35"/>
      <c r="B21" s="36" t="s">
        <v>75</v>
      </c>
      <c r="C21" s="39" t="s">
        <v>31</v>
      </c>
      <c r="D21" s="36" t="s">
        <v>24</v>
      </c>
      <c r="E21" s="37">
        <v>1121.4334130547945</v>
      </c>
      <c r="F21" s="37">
        <v>722.68501845205469</v>
      </c>
      <c r="G21" s="37">
        <v>1325.8826306301371</v>
      </c>
      <c r="H21" s="40">
        <v>4</v>
      </c>
      <c r="I21" s="38">
        <v>1844.1184315068492</v>
      </c>
      <c r="K21" s="21"/>
      <c r="L21" s="21"/>
      <c r="M21" s="21"/>
      <c r="N21" s="21"/>
      <c r="O21" s="1"/>
      <c r="P21" s="1"/>
      <c r="Q21" s="1"/>
      <c r="R21" s="1"/>
      <c r="S21" s="1"/>
      <c r="T21" s="1"/>
      <c r="U21" s="1"/>
      <c r="V21" s="1"/>
    </row>
    <row r="22" spans="1:22" x14ac:dyDescent="0.35">
      <c r="A22" s="35"/>
      <c r="B22" s="36" t="s">
        <v>75</v>
      </c>
      <c r="C22" s="39" t="s">
        <v>75</v>
      </c>
      <c r="D22" s="36" t="s">
        <v>25</v>
      </c>
      <c r="E22" s="37">
        <v>1251.4707684931507</v>
      </c>
      <c r="F22" s="37">
        <v>938.38557397260251</v>
      </c>
      <c r="G22" s="37">
        <v>1608.1430410958903</v>
      </c>
      <c r="H22" s="40">
        <v>4</v>
      </c>
      <c r="I22" s="38">
        <v>2189.8563424657532</v>
      </c>
      <c r="K22" s="21"/>
      <c r="L22" s="21"/>
      <c r="M22" s="21"/>
      <c r="N22" s="21"/>
      <c r="O22" s="1"/>
      <c r="P22" s="1"/>
      <c r="Q22" s="1"/>
      <c r="R22" s="1"/>
      <c r="S22" s="1"/>
      <c r="T22" s="1"/>
      <c r="U22" s="1"/>
      <c r="V22" s="1"/>
    </row>
    <row r="23" spans="1:22" x14ac:dyDescent="0.35">
      <c r="A23" s="35"/>
      <c r="B23" s="36" t="s">
        <v>75</v>
      </c>
      <c r="C23" s="39" t="s">
        <v>32</v>
      </c>
      <c r="D23" s="36" t="s">
        <v>24</v>
      </c>
      <c r="E23" s="37">
        <v>994.005</v>
      </c>
      <c r="F23" s="37">
        <v>702.80999999999983</v>
      </c>
      <c r="G23" s="37">
        <v>1288.3095000000001</v>
      </c>
      <c r="H23" s="40">
        <v>4</v>
      </c>
      <c r="I23" s="38">
        <v>1696.8149999999998</v>
      </c>
      <c r="K23" s="21"/>
      <c r="L23" s="21"/>
      <c r="M23" s="21"/>
      <c r="N23" s="21"/>
      <c r="O23" s="1"/>
      <c r="P23" s="1"/>
      <c r="Q23" s="1"/>
      <c r="R23" s="1"/>
      <c r="S23" s="1"/>
      <c r="T23" s="1"/>
      <c r="U23" s="1"/>
      <c r="V23" s="1"/>
    </row>
    <row r="24" spans="1:22" x14ac:dyDescent="0.35">
      <c r="A24" s="35"/>
      <c r="B24" s="36" t="s">
        <v>75</v>
      </c>
      <c r="C24" s="39" t="s">
        <v>75</v>
      </c>
      <c r="D24" s="36" t="s">
        <v>25</v>
      </c>
      <c r="E24" s="37">
        <v>1235.4839999999999</v>
      </c>
      <c r="F24" s="37">
        <v>954.3760000000002</v>
      </c>
      <c r="G24" s="37">
        <v>1683.7060000000001</v>
      </c>
      <c r="H24" s="40">
        <v>4</v>
      </c>
      <c r="I24" s="38">
        <v>2189.86</v>
      </c>
      <c r="K24" s="21"/>
      <c r="L24" s="21"/>
      <c r="M24" s="21"/>
      <c r="N24" s="21"/>
      <c r="O24" s="1"/>
      <c r="P24" s="1"/>
      <c r="Q24" s="1"/>
      <c r="R24" s="1"/>
      <c r="S24" s="1"/>
      <c r="T24" s="1"/>
      <c r="U24" s="1"/>
      <c r="V24" s="1"/>
    </row>
    <row r="25" spans="1:22" x14ac:dyDescent="0.35">
      <c r="A25" s="35"/>
      <c r="B25" s="36" t="s">
        <v>75</v>
      </c>
      <c r="C25" s="39" t="s">
        <v>45</v>
      </c>
      <c r="D25" s="36" t="s">
        <v>24</v>
      </c>
      <c r="E25" s="37">
        <v>1041.69</v>
      </c>
      <c r="F25" s="37">
        <v>628.03</v>
      </c>
      <c r="G25" s="37">
        <v>1264.645</v>
      </c>
      <c r="H25" s="40">
        <v>4</v>
      </c>
      <c r="I25" s="38">
        <v>1669.72</v>
      </c>
      <c r="K25" s="21"/>
      <c r="L25" s="21"/>
      <c r="M25" s="21"/>
      <c r="N25" s="21"/>
      <c r="O25" s="1"/>
      <c r="P25" s="1"/>
      <c r="Q25" s="1"/>
      <c r="R25" s="1"/>
      <c r="S25" s="1"/>
      <c r="T25" s="1"/>
      <c r="U25" s="1"/>
      <c r="V25" s="1"/>
    </row>
    <row r="26" spans="1:22" x14ac:dyDescent="0.35">
      <c r="A26" s="35"/>
      <c r="B26" s="36" t="s">
        <v>75</v>
      </c>
      <c r="C26" s="39" t="s">
        <v>75</v>
      </c>
      <c r="D26" s="36" t="s">
        <v>25</v>
      </c>
      <c r="E26" s="37">
        <v>1233.6099999999999</v>
      </c>
      <c r="F26" s="37">
        <v>723.79000000000019</v>
      </c>
      <c r="G26" s="37">
        <v>1601.28</v>
      </c>
      <c r="H26" s="40">
        <v>4</v>
      </c>
      <c r="I26" s="38">
        <v>1957.4</v>
      </c>
      <c r="K26" s="21"/>
      <c r="L26" s="21"/>
      <c r="M26" s="21"/>
      <c r="N26" s="21"/>
      <c r="O26" s="1"/>
      <c r="P26" s="1"/>
      <c r="Q26" s="1"/>
      <c r="R26" s="1"/>
      <c r="S26" s="1"/>
      <c r="T26" s="1"/>
      <c r="U26" s="1"/>
      <c r="V26" s="1"/>
    </row>
    <row r="27" spans="1:22" x14ac:dyDescent="0.35">
      <c r="A27" s="35"/>
      <c r="B27" s="36" t="s">
        <v>75</v>
      </c>
      <c r="C27" s="39" t="s">
        <v>52</v>
      </c>
      <c r="D27" s="36" t="s">
        <v>24</v>
      </c>
      <c r="E27" s="37">
        <v>1057.794136</v>
      </c>
      <c r="F27" s="37">
        <v>1012.0358639999999</v>
      </c>
      <c r="G27" s="37">
        <v>1377.5970000000002</v>
      </c>
      <c r="H27" s="40">
        <v>4</v>
      </c>
      <c r="I27" s="38">
        <v>2069.83</v>
      </c>
      <c r="K27" s="21"/>
      <c r="L27" s="21"/>
      <c r="M27" s="21"/>
      <c r="N27" s="21"/>
      <c r="O27" s="1"/>
      <c r="P27" s="1"/>
      <c r="Q27" s="1"/>
      <c r="R27" s="1"/>
      <c r="S27" s="1"/>
      <c r="T27" s="1"/>
      <c r="U27" s="1"/>
      <c r="V27" s="1"/>
    </row>
    <row r="28" spans="1:22" x14ac:dyDescent="0.35">
      <c r="A28" s="35"/>
      <c r="B28" s="36" t="s">
        <v>75</v>
      </c>
      <c r="C28" s="39" t="s">
        <v>75</v>
      </c>
      <c r="D28" s="36" t="s">
        <v>25</v>
      </c>
      <c r="E28" s="37">
        <v>1304.95</v>
      </c>
      <c r="F28" s="37">
        <v>764.87999999999988</v>
      </c>
      <c r="G28" s="37">
        <v>1667.105</v>
      </c>
      <c r="H28" s="40">
        <v>4</v>
      </c>
      <c r="I28" s="38">
        <v>2069.83</v>
      </c>
      <c r="K28" s="21"/>
      <c r="L28" s="21"/>
      <c r="M28" s="21"/>
      <c r="N28" s="21"/>
      <c r="O28" s="1"/>
      <c r="P28" s="1"/>
      <c r="Q28" s="1"/>
      <c r="R28" s="1"/>
      <c r="S28" s="1"/>
      <c r="T28" s="1"/>
      <c r="U28" s="1"/>
      <c r="V28" s="1"/>
    </row>
    <row r="29" spans="1:22" x14ac:dyDescent="0.35">
      <c r="A29" s="35"/>
      <c r="B29" s="36" t="s">
        <v>75</v>
      </c>
      <c r="C29" s="39" t="s">
        <v>76</v>
      </c>
      <c r="D29" s="36" t="s">
        <v>24</v>
      </c>
      <c r="E29" s="37">
        <v>1103.75</v>
      </c>
      <c r="F29" s="37">
        <v>966.07999999999993</v>
      </c>
      <c r="G29" s="37">
        <v>1504.4535860000001</v>
      </c>
      <c r="H29" s="40">
        <v>4</v>
      </c>
      <c r="I29" s="38">
        <v>2069.83</v>
      </c>
      <c r="K29" s="21"/>
      <c r="L29" s="21"/>
      <c r="M29" s="21"/>
      <c r="N29" s="21"/>
      <c r="O29" s="1"/>
      <c r="P29" s="1"/>
      <c r="Q29" s="1"/>
      <c r="R29" s="1"/>
      <c r="S29" s="1"/>
      <c r="T29" s="1"/>
      <c r="U29" s="1"/>
      <c r="V29" s="1"/>
    </row>
    <row r="30" spans="1:22" x14ac:dyDescent="0.35">
      <c r="A30" s="35"/>
      <c r="B30" s="36" t="s">
        <v>75</v>
      </c>
      <c r="C30" s="36" t="s">
        <v>75</v>
      </c>
      <c r="D30" s="36" t="s">
        <v>25</v>
      </c>
      <c r="E30" s="37">
        <v>1304.95</v>
      </c>
      <c r="F30" s="37">
        <v>764.87999999999988</v>
      </c>
      <c r="G30" s="37">
        <v>1645.6</v>
      </c>
      <c r="H30" s="40">
        <v>4</v>
      </c>
      <c r="I30" s="38">
        <v>2069.83</v>
      </c>
      <c r="K30" s="21"/>
      <c r="L30" s="21"/>
      <c r="M30" s="21"/>
      <c r="N30" s="21"/>
      <c r="O30" s="1"/>
      <c r="P30" s="1"/>
      <c r="Q30" s="1"/>
      <c r="R30" s="1"/>
      <c r="S30" s="1"/>
      <c r="T30" s="1"/>
      <c r="U30" s="1"/>
      <c r="V30" s="1"/>
    </row>
    <row r="31" spans="1:22" x14ac:dyDescent="0.35">
      <c r="A31" s="35"/>
      <c r="B31" s="36" t="s">
        <v>255</v>
      </c>
      <c r="C31" s="39" t="s">
        <v>30</v>
      </c>
      <c r="D31" s="36" t="s">
        <v>24</v>
      </c>
      <c r="E31" s="37">
        <v>1067.5835575285957</v>
      </c>
      <c r="F31" s="37">
        <v>1256.0014424714043</v>
      </c>
      <c r="G31" s="37">
        <v>1343.6339671232877</v>
      </c>
      <c r="H31" s="40">
        <v>5</v>
      </c>
      <c r="I31" s="38">
        <v>2323.585</v>
      </c>
      <c r="K31" s="21"/>
      <c r="L31" s="21"/>
      <c r="M31" s="21"/>
      <c r="N31" s="21"/>
      <c r="O31" s="1"/>
      <c r="P31" s="1"/>
      <c r="Q31" s="1"/>
      <c r="R31" s="1"/>
      <c r="S31" s="1"/>
      <c r="T31" s="1"/>
      <c r="U31" s="1"/>
      <c r="V31" s="1"/>
    </row>
    <row r="32" spans="1:22" x14ac:dyDescent="0.35">
      <c r="A32" s="35"/>
      <c r="B32" s="36" t="s">
        <v>75</v>
      </c>
      <c r="C32" s="39" t="s">
        <v>75</v>
      </c>
      <c r="D32" s="36" t="s">
        <v>25</v>
      </c>
      <c r="E32" s="37">
        <v>1300.0074999999999</v>
      </c>
      <c r="F32" s="37">
        <v>1044.7855000000002</v>
      </c>
      <c r="G32" s="37">
        <v>1616.0311447500001</v>
      </c>
      <c r="H32" s="40">
        <v>6</v>
      </c>
      <c r="I32" s="38">
        <v>2344.7930000000001</v>
      </c>
      <c r="K32" s="21"/>
      <c r="L32" s="21"/>
      <c r="M32" s="21"/>
      <c r="N32" s="21"/>
      <c r="O32" s="1"/>
      <c r="P32" s="1"/>
      <c r="Q32" s="1"/>
      <c r="R32" s="1"/>
      <c r="S32" s="1"/>
      <c r="T32" s="1"/>
      <c r="U32" s="1"/>
      <c r="V32" s="1"/>
    </row>
    <row r="33" spans="1:22" x14ac:dyDescent="0.35">
      <c r="A33" s="35"/>
      <c r="B33" s="36" t="s">
        <v>75</v>
      </c>
      <c r="C33" s="39" t="s">
        <v>31</v>
      </c>
      <c r="D33" s="36" t="s">
        <v>24</v>
      </c>
      <c r="E33" s="37">
        <v>1169.420615</v>
      </c>
      <c r="F33" s="37">
        <v>818.17604000000006</v>
      </c>
      <c r="G33" s="37">
        <v>1374.8378379999999</v>
      </c>
      <c r="H33" s="40">
        <v>7</v>
      </c>
      <c r="I33" s="38">
        <v>1987.5966550000001</v>
      </c>
      <c r="K33" s="21"/>
      <c r="L33" s="21"/>
      <c r="M33" s="21"/>
      <c r="N33" s="21"/>
      <c r="O33" s="1"/>
      <c r="P33" s="1"/>
      <c r="Q33" s="1"/>
      <c r="R33" s="1"/>
      <c r="S33" s="1"/>
      <c r="T33" s="1"/>
      <c r="U33" s="1"/>
      <c r="V33" s="1"/>
    </row>
    <row r="34" spans="1:22" x14ac:dyDescent="0.35">
      <c r="A34" s="35"/>
      <c r="B34" s="36" t="s">
        <v>75</v>
      </c>
      <c r="C34" s="39" t="s">
        <v>75</v>
      </c>
      <c r="D34" s="36" t="s">
        <v>25</v>
      </c>
      <c r="E34" s="37">
        <v>1359.29475</v>
      </c>
      <c r="F34" s="37">
        <v>985.4982500000001</v>
      </c>
      <c r="G34" s="37">
        <v>1661.8030000000003</v>
      </c>
      <c r="H34" s="40">
        <v>8</v>
      </c>
      <c r="I34" s="38">
        <v>2344.7930000000001</v>
      </c>
      <c r="K34" s="21"/>
      <c r="L34" s="21"/>
      <c r="M34" s="21"/>
      <c r="N34" s="21"/>
      <c r="O34" s="1"/>
      <c r="P34" s="1"/>
      <c r="Q34" s="1"/>
      <c r="R34" s="1"/>
      <c r="S34" s="1"/>
      <c r="T34" s="1"/>
      <c r="U34" s="1"/>
      <c r="V34" s="1"/>
    </row>
    <row r="35" spans="1:22" x14ac:dyDescent="0.35">
      <c r="A35" s="35"/>
      <c r="B35" s="36" t="s">
        <v>75</v>
      </c>
      <c r="C35" s="39" t="s">
        <v>32</v>
      </c>
      <c r="D35" s="36" t="s">
        <v>24</v>
      </c>
      <c r="E35" s="37">
        <v>1110.348</v>
      </c>
      <c r="F35" s="37">
        <v>847.03499999999985</v>
      </c>
      <c r="G35" s="37">
        <v>1355.2469999999998</v>
      </c>
      <c r="H35" s="40">
        <v>9</v>
      </c>
      <c r="I35" s="38">
        <v>1957.3829999999998</v>
      </c>
      <c r="K35" s="21"/>
      <c r="L35" s="21"/>
      <c r="M35" s="21"/>
      <c r="N35" s="21"/>
      <c r="O35" s="1"/>
      <c r="P35" s="1"/>
      <c r="Q35" s="1"/>
      <c r="R35" s="1"/>
      <c r="S35" s="1"/>
      <c r="T35" s="1"/>
      <c r="U35" s="1"/>
      <c r="V35" s="1"/>
    </row>
    <row r="36" spans="1:22" x14ac:dyDescent="0.35">
      <c r="A36" s="35"/>
      <c r="B36" s="36" t="s">
        <v>75</v>
      </c>
      <c r="C36" s="39" t="s">
        <v>75</v>
      </c>
      <c r="D36" s="36" t="s">
        <v>25</v>
      </c>
      <c r="E36" s="37">
        <v>1332.963</v>
      </c>
      <c r="F36" s="37">
        <v>1041.3810000000001</v>
      </c>
      <c r="G36" s="37">
        <v>1749.76</v>
      </c>
      <c r="H36" s="40">
        <v>10</v>
      </c>
      <c r="I36" s="38">
        <v>2374.3440000000001</v>
      </c>
      <c r="K36" s="21"/>
      <c r="L36" s="21"/>
      <c r="M36" s="21"/>
      <c r="N36" s="21"/>
      <c r="O36" s="1"/>
      <c r="P36" s="1"/>
      <c r="Q36" s="1"/>
      <c r="R36" s="1"/>
      <c r="S36" s="1"/>
      <c r="T36" s="1"/>
      <c r="U36" s="1"/>
      <c r="V36" s="1"/>
    </row>
    <row r="37" spans="1:22" x14ac:dyDescent="0.35">
      <c r="A37" s="35"/>
      <c r="B37" s="36" t="s">
        <v>75</v>
      </c>
      <c r="C37" s="39" t="s">
        <v>45</v>
      </c>
      <c r="D37" s="36" t="s">
        <v>24</v>
      </c>
      <c r="E37" s="37">
        <v>1058.5</v>
      </c>
      <c r="F37" s="37">
        <v>839.06999999999994</v>
      </c>
      <c r="G37" s="37">
        <v>1273.5450000000001</v>
      </c>
      <c r="H37" s="40">
        <v>11</v>
      </c>
      <c r="I37" s="38">
        <v>1897.57</v>
      </c>
      <c r="K37" s="21"/>
      <c r="L37" s="21"/>
      <c r="M37" s="21"/>
      <c r="N37" s="21"/>
      <c r="O37" s="1"/>
      <c r="P37" s="1"/>
      <c r="Q37" s="1"/>
      <c r="R37" s="1"/>
      <c r="S37" s="1"/>
      <c r="T37" s="1"/>
      <c r="U37" s="1"/>
      <c r="V37" s="1"/>
    </row>
    <row r="38" spans="1:22" x14ac:dyDescent="0.35">
      <c r="A38" s="35"/>
      <c r="B38" s="36" t="s">
        <v>75</v>
      </c>
      <c r="C38" s="39" t="s">
        <v>75</v>
      </c>
      <c r="D38" s="36" t="s">
        <v>25</v>
      </c>
      <c r="E38" s="37">
        <v>1337.31</v>
      </c>
      <c r="F38" s="37">
        <v>694.1400000000001</v>
      </c>
      <c r="G38" s="37">
        <v>1656.03</v>
      </c>
      <c r="H38" s="40">
        <v>12</v>
      </c>
      <c r="I38" s="38">
        <v>2031.45</v>
      </c>
      <c r="K38" s="21"/>
      <c r="L38" s="21"/>
      <c r="M38" s="21"/>
      <c r="N38" s="21"/>
      <c r="O38" s="1"/>
      <c r="P38" s="1"/>
      <c r="Q38" s="1"/>
      <c r="R38" s="1"/>
      <c r="S38" s="1"/>
      <c r="T38" s="1"/>
      <c r="U38" s="1"/>
      <c r="V38" s="1"/>
    </row>
    <row r="39" spans="1:22" x14ac:dyDescent="0.35">
      <c r="A39" s="35"/>
      <c r="B39" s="36" t="s">
        <v>75</v>
      </c>
      <c r="C39" s="39" t="s">
        <v>52</v>
      </c>
      <c r="D39" s="36" t="s">
        <v>24</v>
      </c>
      <c r="E39" s="37">
        <v>1003.31422</v>
      </c>
      <c r="F39" s="37">
        <v>1089.3257799999999</v>
      </c>
      <c r="G39" s="37">
        <v>1393.1213965000002</v>
      </c>
      <c r="H39" s="40">
        <v>13</v>
      </c>
      <c r="I39" s="38">
        <v>2092.64</v>
      </c>
      <c r="K39" s="21"/>
      <c r="L39" s="21"/>
      <c r="M39" s="21"/>
      <c r="N39" s="21"/>
      <c r="O39" s="1"/>
      <c r="P39" s="1"/>
      <c r="Q39" s="1"/>
      <c r="R39" s="1"/>
      <c r="S39" s="1"/>
      <c r="T39" s="1"/>
      <c r="U39" s="1"/>
      <c r="V39" s="1"/>
    </row>
    <row r="40" spans="1:22" x14ac:dyDescent="0.35">
      <c r="A40" s="35"/>
      <c r="B40" s="36" t="s">
        <v>75</v>
      </c>
      <c r="C40" s="39" t="s">
        <v>75</v>
      </c>
      <c r="D40" s="36" t="s">
        <v>25</v>
      </c>
      <c r="E40" s="37">
        <v>1381.15</v>
      </c>
      <c r="F40" s="37">
        <v>711.48999999999978</v>
      </c>
      <c r="G40" s="37">
        <v>1712.8545280000001</v>
      </c>
      <c r="H40" s="40">
        <v>14</v>
      </c>
      <c r="I40" s="38">
        <v>2092.64</v>
      </c>
      <c r="K40" s="21"/>
      <c r="L40" s="21"/>
      <c r="M40" s="21"/>
      <c r="N40" s="21"/>
      <c r="O40" s="1"/>
      <c r="P40" s="1"/>
      <c r="Q40" s="1"/>
      <c r="R40" s="1"/>
      <c r="S40" s="1"/>
      <c r="T40" s="1"/>
      <c r="U40" s="1"/>
      <c r="V40" s="1"/>
    </row>
    <row r="41" spans="1:22" x14ac:dyDescent="0.35">
      <c r="A41" s="35"/>
      <c r="B41" s="36" t="s">
        <v>75</v>
      </c>
      <c r="C41" s="39" t="s">
        <v>76</v>
      </c>
      <c r="D41" s="36" t="s">
        <v>24</v>
      </c>
      <c r="E41" s="37">
        <v>1165.8599999999999</v>
      </c>
      <c r="F41" s="37">
        <v>926.78</v>
      </c>
      <c r="G41" s="37">
        <v>1540.0605999999998</v>
      </c>
      <c r="H41" s="40">
        <v>15</v>
      </c>
      <c r="I41" s="38">
        <v>2092.64</v>
      </c>
      <c r="K41" s="21"/>
      <c r="L41" s="21"/>
      <c r="M41" s="21"/>
      <c r="N41" s="21"/>
      <c r="O41" s="1"/>
      <c r="P41" s="1"/>
      <c r="Q41" s="1"/>
      <c r="R41" s="1"/>
      <c r="S41" s="1"/>
      <c r="T41" s="1"/>
      <c r="U41" s="1"/>
      <c r="V41" s="1"/>
    </row>
    <row r="42" spans="1:22" x14ac:dyDescent="0.35">
      <c r="A42" s="35"/>
      <c r="B42" s="36" t="s">
        <v>75</v>
      </c>
      <c r="C42" s="36" t="s">
        <v>75</v>
      </c>
      <c r="D42" s="36" t="s">
        <v>25</v>
      </c>
      <c r="E42" s="37">
        <v>1381.15</v>
      </c>
      <c r="F42" s="37">
        <v>711.48999999999978</v>
      </c>
      <c r="G42" s="37">
        <v>1713.375892</v>
      </c>
      <c r="H42" s="40">
        <v>16</v>
      </c>
      <c r="I42" s="38">
        <v>2092.64</v>
      </c>
      <c r="K42" s="21"/>
      <c r="L42" s="21"/>
      <c r="M42" s="21"/>
      <c r="N42" s="21"/>
      <c r="O42" s="1"/>
      <c r="P42" s="1"/>
      <c r="Q42" s="1"/>
      <c r="R42" s="1"/>
      <c r="S42" s="1"/>
      <c r="T42" s="1"/>
      <c r="U42" s="1"/>
      <c r="V42" s="1"/>
    </row>
    <row r="43" spans="1:22" x14ac:dyDescent="0.35">
      <c r="A43" s="35"/>
      <c r="B43" s="36"/>
      <c r="C43" s="36"/>
      <c r="D43" s="36"/>
      <c r="E43" s="37"/>
      <c r="F43" s="37"/>
      <c r="G43" s="37"/>
      <c r="H43" s="40"/>
      <c r="I43" s="38"/>
      <c r="K43" s="21"/>
      <c r="L43" s="21"/>
      <c r="M43" s="21"/>
      <c r="N43" s="21"/>
      <c r="O43" s="1"/>
      <c r="P43" s="1"/>
      <c r="Q43" s="1"/>
      <c r="R43" s="1"/>
      <c r="S43" s="1"/>
      <c r="T43" s="1"/>
      <c r="U43" s="1"/>
      <c r="V43" s="1"/>
    </row>
    <row r="44" spans="1:22" x14ac:dyDescent="0.35">
      <c r="A44" s="35" t="s">
        <v>23</v>
      </c>
      <c r="B44" s="36" t="s">
        <v>77</v>
      </c>
      <c r="C44" s="39" t="s">
        <v>30</v>
      </c>
      <c r="D44" s="36" t="s">
        <v>24</v>
      </c>
      <c r="E44" s="37">
        <v>813.77625560000013</v>
      </c>
      <c r="F44" s="37">
        <v>168.76458059999993</v>
      </c>
      <c r="G44" s="37">
        <v>903.55901900000003</v>
      </c>
      <c r="H44" s="40">
        <v>4</v>
      </c>
      <c r="I44" s="38">
        <v>982.54083620000006</v>
      </c>
      <c r="K44" s="21"/>
      <c r="L44" s="21"/>
      <c r="M44" s="21"/>
      <c r="N44" s="21"/>
      <c r="O44" s="1"/>
      <c r="P44" s="1"/>
      <c r="Q44" s="1"/>
      <c r="R44" s="1"/>
      <c r="S44" s="1"/>
      <c r="T44" s="1"/>
      <c r="U44" s="1"/>
      <c r="V44" s="1"/>
    </row>
    <row r="45" spans="1:22" x14ac:dyDescent="0.35">
      <c r="A45" s="35"/>
      <c r="B45" s="36" t="s">
        <v>75</v>
      </c>
      <c r="C45" s="39" t="s">
        <v>75</v>
      </c>
      <c r="D45" s="36" t="s">
        <v>25</v>
      </c>
      <c r="E45" s="37">
        <v>900.69650000000001</v>
      </c>
      <c r="F45" s="37">
        <v>195.41709000000014</v>
      </c>
      <c r="G45" s="37">
        <v>980.00210000000004</v>
      </c>
      <c r="H45" s="40">
        <v>4</v>
      </c>
      <c r="I45" s="38">
        <v>1096.1135900000002</v>
      </c>
      <c r="K45" s="21"/>
      <c r="L45" s="21"/>
      <c r="M45" s="21"/>
      <c r="N45" s="21"/>
      <c r="O45" s="1"/>
      <c r="P45" s="1"/>
      <c r="Q45" s="1"/>
      <c r="R45" s="1"/>
      <c r="S45" s="1"/>
      <c r="T45" s="1"/>
      <c r="U45" s="1"/>
      <c r="V45" s="1"/>
    </row>
    <row r="46" spans="1:22" x14ac:dyDescent="0.35">
      <c r="A46" s="35"/>
      <c r="B46" s="36" t="s">
        <v>75</v>
      </c>
      <c r="C46" s="39" t="s">
        <v>31</v>
      </c>
      <c r="D46" s="36" t="s">
        <v>24</v>
      </c>
      <c r="E46" s="37">
        <v>828.36261750000017</v>
      </c>
      <c r="F46" s="37">
        <v>154.17821869999989</v>
      </c>
      <c r="G46" s="37">
        <v>901.60193200000015</v>
      </c>
      <c r="H46" s="40">
        <v>4</v>
      </c>
      <c r="I46" s="38">
        <v>982.54083620000006</v>
      </c>
      <c r="K46" s="21"/>
      <c r="L46" s="21"/>
      <c r="M46" s="21"/>
      <c r="N46" s="21"/>
      <c r="O46" s="1"/>
      <c r="P46" s="1"/>
      <c r="Q46" s="1"/>
      <c r="R46" s="1"/>
      <c r="S46" s="1"/>
      <c r="T46" s="1"/>
      <c r="U46" s="1"/>
      <c r="V46" s="1"/>
    </row>
    <row r="47" spans="1:22" x14ac:dyDescent="0.35">
      <c r="A47" s="35"/>
      <c r="B47" s="36" t="s">
        <v>75</v>
      </c>
      <c r="C47" s="39" t="s">
        <v>75</v>
      </c>
      <c r="D47" s="36" t="s">
        <v>25</v>
      </c>
      <c r="E47" s="37">
        <v>927.42484999999999</v>
      </c>
      <c r="F47" s="37">
        <v>168.68874000000017</v>
      </c>
      <c r="G47" s="37">
        <v>980.00210000000004</v>
      </c>
      <c r="H47" s="40">
        <v>4</v>
      </c>
      <c r="I47" s="38">
        <v>1096.1135900000002</v>
      </c>
      <c r="K47" s="21"/>
      <c r="L47" s="21"/>
      <c r="M47" s="21"/>
      <c r="N47" s="21"/>
      <c r="O47" s="1"/>
      <c r="P47" s="1"/>
      <c r="Q47" s="1"/>
      <c r="R47" s="1"/>
      <c r="S47" s="1"/>
      <c r="T47" s="1"/>
      <c r="U47" s="1"/>
      <c r="V47" s="1"/>
    </row>
    <row r="48" spans="1:22" x14ac:dyDescent="0.35">
      <c r="A48" s="35"/>
      <c r="B48" s="36" t="s">
        <v>75</v>
      </c>
      <c r="C48" s="39" t="s">
        <v>32</v>
      </c>
      <c r="D48" s="36" t="s">
        <v>24</v>
      </c>
      <c r="E48" s="37">
        <v>876.37715000000003</v>
      </c>
      <c r="F48" s="37">
        <v>151.05305599999997</v>
      </c>
      <c r="G48" s="37">
        <v>934.96148746000017</v>
      </c>
      <c r="H48" s="40">
        <v>4</v>
      </c>
      <c r="I48" s="38">
        <v>1027.430206</v>
      </c>
      <c r="K48" s="21"/>
      <c r="L48" s="21"/>
      <c r="M48" s="21"/>
      <c r="N48" s="21"/>
      <c r="O48" s="1"/>
      <c r="P48" s="1"/>
      <c r="Q48" s="1"/>
      <c r="R48" s="1"/>
      <c r="S48" s="1"/>
      <c r="T48" s="1"/>
      <c r="U48" s="1"/>
      <c r="V48" s="1"/>
    </row>
    <row r="49" spans="1:22" x14ac:dyDescent="0.35">
      <c r="A49" s="35"/>
      <c r="B49" s="36" t="s">
        <v>75</v>
      </c>
      <c r="C49" s="39" t="s">
        <v>75</v>
      </c>
      <c r="D49" s="36" t="s">
        <v>25</v>
      </c>
      <c r="E49" s="37">
        <v>969.09434600000009</v>
      </c>
      <c r="F49" s="37">
        <v>189.82385399999998</v>
      </c>
      <c r="G49" s="37">
        <v>1027.430206</v>
      </c>
      <c r="H49" s="40">
        <v>4</v>
      </c>
      <c r="I49" s="38">
        <v>1158.9182000000001</v>
      </c>
      <c r="K49" s="21"/>
      <c r="L49" s="21"/>
      <c r="M49" s="21"/>
      <c r="N49" s="21"/>
      <c r="O49" s="1"/>
      <c r="P49" s="1"/>
      <c r="Q49" s="1"/>
      <c r="R49" s="1"/>
      <c r="S49" s="1"/>
      <c r="T49" s="1"/>
      <c r="U49" s="1"/>
      <c r="V49" s="1"/>
    </row>
    <row r="50" spans="1:22" x14ac:dyDescent="0.35">
      <c r="A50" s="35"/>
      <c r="B50" s="36" t="s">
        <v>75</v>
      </c>
      <c r="C50" s="39" t="s">
        <v>45</v>
      </c>
      <c r="D50" s="36" t="s">
        <v>24</v>
      </c>
      <c r="E50" s="37">
        <v>822.13065000000017</v>
      </c>
      <c r="F50" s="37">
        <v>238.76078820000009</v>
      </c>
      <c r="G50" s="37">
        <v>932.31930000000023</v>
      </c>
      <c r="H50" s="40">
        <v>4</v>
      </c>
      <c r="I50" s="38">
        <v>1060.8914382000003</v>
      </c>
      <c r="K50" s="21"/>
      <c r="L50" s="21"/>
      <c r="M50" s="21"/>
      <c r="N50" s="21"/>
      <c r="O50" s="1"/>
      <c r="P50" s="1"/>
      <c r="Q50" s="1"/>
      <c r="R50" s="1"/>
      <c r="S50" s="1"/>
      <c r="T50" s="1"/>
      <c r="U50" s="1"/>
      <c r="V50" s="1"/>
    </row>
    <row r="51" spans="1:22" x14ac:dyDescent="0.35">
      <c r="A51" s="35"/>
      <c r="B51" s="36" t="s">
        <v>75</v>
      </c>
      <c r="C51" s="39" t="s">
        <v>75</v>
      </c>
      <c r="D51" s="36" t="s">
        <v>25</v>
      </c>
      <c r="E51" s="37">
        <v>968.44319000000007</v>
      </c>
      <c r="F51" s="37">
        <v>158.35500999999988</v>
      </c>
      <c r="G51" s="37">
        <v>1054.2175941</v>
      </c>
      <c r="H51" s="40">
        <v>4</v>
      </c>
      <c r="I51" s="38">
        <v>1126.7982</v>
      </c>
      <c r="K51" s="21"/>
      <c r="L51" s="21"/>
      <c r="M51" s="21"/>
      <c r="N51" s="21"/>
      <c r="O51" s="1"/>
      <c r="P51" s="1"/>
      <c r="Q51" s="1"/>
      <c r="R51" s="1"/>
      <c r="S51" s="1"/>
      <c r="T51" s="1"/>
      <c r="U51" s="1"/>
      <c r="V51" s="1"/>
    </row>
    <row r="52" spans="1:22" x14ac:dyDescent="0.35">
      <c r="A52" s="35"/>
      <c r="B52" s="36" t="s">
        <v>75</v>
      </c>
      <c r="C52" s="39" t="s">
        <v>52</v>
      </c>
      <c r="D52" s="36" t="s">
        <v>24</v>
      </c>
      <c r="E52" s="37">
        <v>822.13065000000017</v>
      </c>
      <c r="F52" s="37">
        <v>536.16707099999996</v>
      </c>
      <c r="G52" s="37">
        <v>956.96568605000016</v>
      </c>
      <c r="H52" s="40">
        <v>4</v>
      </c>
      <c r="I52" s="38">
        <v>1358.2977210000001</v>
      </c>
      <c r="K52" s="21"/>
      <c r="L52" s="21"/>
      <c r="M52" s="21"/>
      <c r="N52" s="21"/>
      <c r="O52" s="1"/>
      <c r="P52" s="1"/>
      <c r="Q52" s="1"/>
      <c r="R52" s="1"/>
      <c r="S52" s="1"/>
      <c r="T52" s="1"/>
      <c r="U52" s="1"/>
      <c r="V52" s="1"/>
    </row>
    <row r="53" spans="1:22" x14ac:dyDescent="0.35">
      <c r="A53" s="35"/>
      <c r="B53" s="36" t="s">
        <v>75</v>
      </c>
      <c r="C53" s="39" t="s">
        <v>75</v>
      </c>
      <c r="D53" s="36" t="s">
        <v>25</v>
      </c>
      <c r="E53" s="37">
        <v>968.44319000000007</v>
      </c>
      <c r="F53" s="37">
        <v>867.36331000000007</v>
      </c>
      <c r="G53" s="37">
        <v>1060.8914382000003</v>
      </c>
      <c r="H53" s="40">
        <v>4</v>
      </c>
      <c r="I53" s="38">
        <v>1835.8065000000001</v>
      </c>
      <c r="K53" s="21"/>
      <c r="L53" s="21"/>
      <c r="M53" s="21"/>
      <c r="N53" s="21"/>
      <c r="O53" s="1"/>
      <c r="P53" s="1"/>
      <c r="Q53" s="1"/>
      <c r="R53" s="1"/>
      <c r="S53" s="1"/>
      <c r="T53" s="1"/>
      <c r="U53" s="1"/>
      <c r="V53" s="1"/>
    </row>
    <row r="54" spans="1:22" x14ac:dyDescent="0.35">
      <c r="A54" s="35"/>
      <c r="B54" s="36" t="s">
        <v>75</v>
      </c>
      <c r="C54" s="39" t="s">
        <v>76</v>
      </c>
      <c r="D54" s="36" t="s">
        <v>24</v>
      </c>
      <c r="E54" s="37">
        <v>1001.9727520000002</v>
      </c>
      <c r="F54" s="37">
        <v>474.40814299999977</v>
      </c>
      <c r="G54" s="37">
        <v>1098.37886785</v>
      </c>
      <c r="H54" s="40">
        <v>4</v>
      </c>
      <c r="I54" s="38">
        <v>1476.380895</v>
      </c>
      <c r="K54" s="21"/>
      <c r="L54" s="21"/>
      <c r="M54" s="21"/>
      <c r="N54" s="21"/>
      <c r="O54" s="1"/>
      <c r="P54" s="1"/>
      <c r="Q54" s="1"/>
      <c r="R54" s="1"/>
      <c r="S54" s="1"/>
      <c r="T54" s="1"/>
      <c r="U54" s="1"/>
      <c r="V54" s="1"/>
    </row>
    <row r="55" spans="1:22" x14ac:dyDescent="0.35">
      <c r="A55" s="35"/>
      <c r="B55" s="36" t="s">
        <v>75</v>
      </c>
      <c r="C55" s="36" t="s">
        <v>75</v>
      </c>
      <c r="D55" s="36" t="s">
        <v>25</v>
      </c>
      <c r="E55" s="37">
        <v>1108.0413520000002</v>
      </c>
      <c r="F55" s="37">
        <v>727.76514799999995</v>
      </c>
      <c r="G55" s="37">
        <v>1170.7277449999999</v>
      </c>
      <c r="H55" s="40">
        <v>4</v>
      </c>
      <c r="I55" s="38">
        <v>1835.8065000000001</v>
      </c>
      <c r="K55" s="21"/>
      <c r="L55" s="21"/>
      <c r="M55" s="21"/>
      <c r="N55" s="21"/>
      <c r="O55" s="1"/>
      <c r="P55" s="1"/>
      <c r="Q55" s="1"/>
      <c r="R55" s="1"/>
      <c r="S55" s="1"/>
      <c r="T55" s="1"/>
      <c r="U55" s="1"/>
      <c r="V55" s="1"/>
    </row>
    <row r="56" spans="1:22" x14ac:dyDescent="0.35">
      <c r="A56" s="35"/>
      <c r="B56" s="36"/>
      <c r="C56" s="36"/>
      <c r="D56" s="36"/>
      <c r="E56" s="37"/>
      <c r="F56" s="37"/>
      <c r="G56" s="37"/>
      <c r="H56" s="40"/>
      <c r="I56" s="38"/>
      <c r="K56" s="21"/>
      <c r="L56" s="21"/>
      <c r="M56" s="21"/>
      <c r="N56" s="21"/>
      <c r="O56" s="1"/>
      <c r="P56" s="1"/>
      <c r="Q56" s="1"/>
      <c r="R56" s="1"/>
      <c r="S56" s="1"/>
      <c r="T56" s="1"/>
      <c r="U56" s="1"/>
      <c r="V56" s="1"/>
    </row>
    <row r="57" spans="1:22" x14ac:dyDescent="0.35">
      <c r="A57" s="35" t="s">
        <v>5</v>
      </c>
      <c r="B57" s="36" t="s">
        <v>78</v>
      </c>
      <c r="C57" s="39" t="s">
        <v>30</v>
      </c>
      <c r="D57" s="36" t="s">
        <v>24</v>
      </c>
      <c r="E57" s="37">
        <v>1292.72712788945</v>
      </c>
      <c r="F57" s="37">
        <v>163.38441616804994</v>
      </c>
      <c r="G57" s="37">
        <v>1382.1213361120001</v>
      </c>
      <c r="H57" s="40">
        <v>4</v>
      </c>
      <c r="I57" s="38">
        <v>1456.1115440574999</v>
      </c>
      <c r="K57" s="21"/>
      <c r="L57" s="21"/>
      <c r="M57" s="21"/>
      <c r="N57" s="21"/>
      <c r="O57" s="1"/>
      <c r="P57" s="1"/>
      <c r="Q57" s="1"/>
      <c r="R57" s="1"/>
      <c r="S57" s="1"/>
      <c r="T57" s="1"/>
      <c r="U57" s="1"/>
      <c r="V57" s="1"/>
    </row>
    <row r="58" spans="1:22" x14ac:dyDescent="0.35">
      <c r="A58" s="35"/>
      <c r="B58" s="36" t="s">
        <v>75</v>
      </c>
      <c r="C58" s="39" t="s">
        <v>75</v>
      </c>
      <c r="D58" s="36" t="s">
        <v>25</v>
      </c>
      <c r="E58" s="37">
        <v>1453.9848245175001</v>
      </c>
      <c r="F58" s="37">
        <v>45.647903482500169</v>
      </c>
      <c r="G58" s="37">
        <v>1456.1115440574999</v>
      </c>
      <c r="H58" s="40">
        <v>4</v>
      </c>
      <c r="I58" s="38">
        <v>1499.6327280000003</v>
      </c>
      <c r="K58" s="21"/>
      <c r="L58" s="21"/>
      <c r="M58" s="21"/>
      <c r="N58" s="21"/>
      <c r="O58" s="1"/>
      <c r="P58" s="1"/>
      <c r="Q58" s="1"/>
      <c r="R58" s="1"/>
      <c r="S58" s="1"/>
      <c r="T58" s="1"/>
      <c r="U58" s="1"/>
      <c r="V58" s="1"/>
    </row>
    <row r="59" spans="1:22" x14ac:dyDescent="0.35">
      <c r="A59" s="35"/>
      <c r="B59" s="36" t="s">
        <v>75</v>
      </c>
      <c r="C59" s="39" t="s">
        <v>31</v>
      </c>
      <c r="D59" s="36" t="s">
        <v>24</v>
      </c>
      <c r="E59" s="37">
        <v>1164.4084572835002</v>
      </c>
      <c r="F59" s="37">
        <v>291.70308677399976</v>
      </c>
      <c r="G59" s="37">
        <v>1342.675142727875</v>
      </c>
      <c r="H59" s="40">
        <v>4</v>
      </c>
      <c r="I59" s="38">
        <v>1456.1115440574999</v>
      </c>
      <c r="K59" s="21"/>
      <c r="L59" s="21"/>
      <c r="M59" s="21"/>
      <c r="N59" s="21"/>
      <c r="O59" s="1"/>
      <c r="P59" s="1"/>
      <c r="Q59" s="1"/>
      <c r="R59" s="1"/>
      <c r="S59" s="1"/>
      <c r="T59" s="1"/>
      <c r="U59" s="1"/>
      <c r="V59" s="1"/>
    </row>
    <row r="60" spans="1:22" x14ac:dyDescent="0.35">
      <c r="A60" s="35"/>
      <c r="B60" s="36" t="s">
        <v>75</v>
      </c>
      <c r="C60" s="39" t="s">
        <v>75</v>
      </c>
      <c r="D60" s="36" t="s">
        <v>25</v>
      </c>
      <c r="E60" s="37">
        <v>1456.1115440574999</v>
      </c>
      <c r="F60" s="37">
        <v>96.820305576500232</v>
      </c>
      <c r="G60" s="37">
        <v>1499.6327280000003</v>
      </c>
      <c r="H60" s="40">
        <v>4</v>
      </c>
      <c r="I60" s="38">
        <v>1552.9318496340002</v>
      </c>
      <c r="K60" s="21"/>
      <c r="L60" s="21"/>
      <c r="M60" s="21"/>
      <c r="N60" s="21"/>
      <c r="O60" s="1"/>
      <c r="P60" s="1"/>
      <c r="Q60" s="1"/>
      <c r="R60" s="1"/>
      <c r="S60" s="1"/>
      <c r="T60" s="1"/>
      <c r="U60" s="1"/>
      <c r="V60" s="1"/>
    </row>
    <row r="61" spans="1:22" x14ac:dyDescent="0.35">
      <c r="A61" s="35"/>
      <c r="B61" s="36" t="s">
        <v>75</v>
      </c>
      <c r="C61" s="39" t="s">
        <v>32</v>
      </c>
      <c r="D61" s="36" t="s">
        <v>24</v>
      </c>
      <c r="E61" s="37">
        <v>1192.9437175150001</v>
      </c>
      <c r="F61" s="37">
        <v>300.95332250499996</v>
      </c>
      <c r="G61" s="37">
        <v>1352.7391006481002</v>
      </c>
      <c r="H61" s="40">
        <v>4</v>
      </c>
      <c r="I61" s="38">
        <v>1493.8970400200001</v>
      </c>
      <c r="K61" s="21"/>
      <c r="L61" s="21"/>
      <c r="M61" s="21"/>
      <c r="N61" s="21"/>
      <c r="O61" s="1"/>
      <c r="P61" s="1"/>
      <c r="Q61" s="1"/>
      <c r="R61" s="1"/>
      <c r="S61" s="1"/>
      <c r="T61" s="1"/>
      <c r="U61" s="1"/>
      <c r="V61" s="1"/>
    </row>
    <row r="62" spans="1:22" x14ac:dyDescent="0.35">
      <c r="A62" s="35"/>
      <c r="B62" s="36" t="s">
        <v>75</v>
      </c>
      <c r="C62" s="39" t="s">
        <v>75</v>
      </c>
      <c r="D62" s="36" t="s">
        <v>25</v>
      </c>
      <c r="E62" s="37">
        <v>1493.8970400200001</v>
      </c>
      <c r="F62" s="37">
        <v>86.114729140000009</v>
      </c>
      <c r="G62" s="37">
        <v>1552.8433135545001</v>
      </c>
      <c r="H62" s="40">
        <v>4</v>
      </c>
      <c r="I62" s="38">
        <v>1580.0117691600001</v>
      </c>
      <c r="K62" s="21"/>
      <c r="L62" s="21"/>
      <c r="M62" s="21"/>
      <c r="N62" s="21"/>
      <c r="O62" s="1"/>
      <c r="P62" s="1"/>
      <c r="Q62" s="1"/>
      <c r="R62" s="1"/>
      <c r="S62" s="1"/>
      <c r="T62" s="1"/>
      <c r="U62" s="1"/>
      <c r="V62" s="1"/>
    </row>
    <row r="63" spans="1:22" x14ac:dyDescent="0.35">
      <c r="A63" s="35"/>
      <c r="B63" s="36" t="s">
        <v>75</v>
      </c>
      <c r="C63" s="39" t="s">
        <v>45</v>
      </c>
      <c r="D63" s="36" t="s">
        <v>24</v>
      </c>
      <c r="E63" s="37">
        <v>1191.79133035105</v>
      </c>
      <c r="F63" s="37">
        <v>416.6619281978999</v>
      </c>
      <c r="G63" s="37">
        <v>1368.7363039493</v>
      </c>
      <c r="H63" s="40">
        <v>4</v>
      </c>
      <c r="I63" s="38">
        <v>1608.4532585489499</v>
      </c>
      <c r="K63" s="21"/>
      <c r="L63" s="21"/>
      <c r="M63" s="21"/>
      <c r="N63" s="21"/>
      <c r="O63" s="1"/>
      <c r="P63" s="1"/>
      <c r="Q63" s="1"/>
      <c r="R63" s="1"/>
      <c r="S63" s="1"/>
      <c r="T63" s="1"/>
      <c r="U63" s="1"/>
      <c r="V63" s="1"/>
    </row>
    <row r="64" spans="1:22" x14ac:dyDescent="0.35">
      <c r="A64" s="35"/>
      <c r="B64" s="36" t="s">
        <v>75</v>
      </c>
      <c r="C64" s="39" t="s">
        <v>75</v>
      </c>
      <c r="D64" s="36" t="s">
        <v>25</v>
      </c>
      <c r="E64" s="37">
        <v>1525.6750643200003</v>
      </c>
      <c r="F64" s="37">
        <v>82.778194228949587</v>
      </c>
      <c r="G64" s="37">
        <v>1556.3538753950002</v>
      </c>
      <c r="H64" s="40">
        <v>4</v>
      </c>
      <c r="I64" s="38">
        <v>1608.4532585489499</v>
      </c>
      <c r="K64" s="21"/>
      <c r="L64" s="21"/>
      <c r="M64" s="21"/>
      <c r="N64" s="21"/>
      <c r="O64" s="1"/>
      <c r="P64" s="1"/>
      <c r="Q64" s="1"/>
      <c r="R64" s="1"/>
      <c r="S64" s="1"/>
      <c r="T64" s="1"/>
      <c r="U64" s="1"/>
      <c r="V64" s="1"/>
    </row>
    <row r="65" spans="1:22" x14ac:dyDescent="0.35">
      <c r="A65" s="35"/>
      <c r="B65" s="36" t="s">
        <v>75</v>
      </c>
      <c r="C65" s="39" t="s">
        <v>52</v>
      </c>
      <c r="D65" s="36" t="s">
        <v>24</v>
      </c>
      <c r="E65" s="37">
        <v>1191.79133035105</v>
      </c>
      <c r="F65" s="37">
        <v>484.93195964894994</v>
      </c>
      <c r="G65" s="37">
        <v>1415.712136846</v>
      </c>
      <c r="H65" s="40">
        <v>4</v>
      </c>
      <c r="I65" s="38">
        <v>1676.7232899999999</v>
      </c>
      <c r="K65" s="21"/>
      <c r="L65" s="21"/>
      <c r="M65" s="21"/>
      <c r="N65" s="21"/>
      <c r="O65" s="1"/>
      <c r="P65" s="1"/>
      <c r="Q65" s="1"/>
      <c r="R65" s="1"/>
      <c r="S65" s="1"/>
      <c r="T65" s="1"/>
      <c r="U65" s="1"/>
      <c r="V65" s="1"/>
    </row>
    <row r="66" spans="1:22" x14ac:dyDescent="0.35">
      <c r="A66" s="35"/>
      <c r="B66" s="36" t="s">
        <v>75</v>
      </c>
      <c r="C66" s="39" t="s">
        <v>75</v>
      </c>
      <c r="D66" s="36" t="s">
        <v>25</v>
      </c>
      <c r="E66" s="37">
        <v>1525.6750643200003</v>
      </c>
      <c r="F66" s="37">
        <v>82.778194228949587</v>
      </c>
      <c r="G66" s="37">
        <v>1558.35693079</v>
      </c>
      <c r="H66" s="40">
        <v>4</v>
      </c>
      <c r="I66" s="38">
        <v>1608.4532585489499</v>
      </c>
      <c r="K66" s="21"/>
      <c r="L66" s="21"/>
      <c r="M66" s="21"/>
      <c r="N66" s="21"/>
      <c r="O66" s="1"/>
      <c r="P66" s="1"/>
      <c r="Q66" s="1"/>
      <c r="R66" s="1"/>
      <c r="S66" s="1"/>
      <c r="T66" s="1"/>
      <c r="U66" s="1"/>
      <c r="V66" s="1"/>
    </row>
    <row r="67" spans="1:22" x14ac:dyDescent="0.35">
      <c r="A67" s="35"/>
      <c r="B67" s="36" t="s">
        <v>75</v>
      </c>
      <c r="C67" s="39" t="s">
        <v>76</v>
      </c>
      <c r="D67" s="36" t="s">
        <v>24</v>
      </c>
      <c r="E67" s="37">
        <v>1288.15359441395</v>
      </c>
      <c r="F67" s="37">
        <v>679.28426258604964</v>
      </c>
      <c r="G67" s="37">
        <v>1497.5264467363202</v>
      </c>
      <c r="H67" s="40">
        <v>4</v>
      </c>
      <c r="I67" s="38">
        <v>1967.4378569999997</v>
      </c>
      <c r="K67" s="21"/>
      <c r="L67" s="21"/>
      <c r="M67" s="21"/>
      <c r="N67" s="21"/>
      <c r="O67" s="1"/>
      <c r="P67" s="1"/>
      <c r="Q67" s="1"/>
      <c r="R67" s="1"/>
      <c r="S67" s="1"/>
      <c r="T67" s="1"/>
      <c r="U67" s="1"/>
      <c r="V67" s="1"/>
    </row>
    <row r="68" spans="1:22" x14ac:dyDescent="0.35">
      <c r="A68" s="35"/>
      <c r="B68" s="36" t="s">
        <v>75</v>
      </c>
      <c r="C68" s="36" t="s">
        <v>75</v>
      </c>
      <c r="D68" s="36" t="s">
        <v>25</v>
      </c>
      <c r="E68" s="37">
        <v>1626.1409071600001</v>
      </c>
      <c r="F68" s="37">
        <v>633.01401284000031</v>
      </c>
      <c r="G68" s="37">
        <v>1646.77042618</v>
      </c>
      <c r="H68" s="40">
        <v>4</v>
      </c>
      <c r="I68" s="38">
        <v>2259.1549200000004</v>
      </c>
      <c r="K68" s="21"/>
      <c r="L68" s="21"/>
      <c r="M68" s="21"/>
      <c r="N68" s="21"/>
      <c r="O68" s="1"/>
      <c r="P68" s="1"/>
      <c r="Q68" s="1"/>
      <c r="R68" s="1"/>
      <c r="S68" s="1"/>
      <c r="T68" s="1"/>
      <c r="U68" s="1"/>
      <c r="V68" s="1"/>
    </row>
    <row r="69" spans="1:22" x14ac:dyDescent="0.35">
      <c r="A69" s="35"/>
      <c r="B69" s="36"/>
      <c r="C69" s="36"/>
      <c r="D69" s="36"/>
      <c r="E69" s="37"/>
      <c r="F69" s="37"/>
      <c r="G69" s="37"/>
      <c r="H69" s="40"/>
      <c r="I69" s="38"/>
      <c r="K69" s="21"/>
      <c r="L69" s="21"/>
      <c r="M69" s="21"/>
      <c r="N69" s="21"/>
      <c r="O69" s="1"/>
      <c r="P69" s="1"/>
      <c r="Q69" s="1"/>
      <c r="R69" s="1"/>
      <c r="S69" s="1"/>
      <c r="T69" s="1"/>
      <c r="U69" s="1"/>
      <c r="V69" s="1"/>
    </row>
    <row r="70" spans="1:22" x14ac:dyDescent="0.35">
      <c r="A70" s="35" t="s">
        <v>3</v>
      </c>
      <c r="B70" s="36" t="s">
        <v>257</v>
      </c>
      <c r="C70" s="39" t="s">
        <v>30</v>
      </c>
      <c r="D70" s="36" t="s">
        <v>24</v>
      </c>
      <c r="E70" s="37">
        <v>697.844811488</v>
      </c>
      <c r="F70" s="37">
        <v>155.88650376200019</v>
      </c>
      <c r="G70" s="37">
        <v>772.22675200000003</v>
      </c>
      <c r="H70" s="40">
        <v>4</v>
      </c>
      <c r="I70" s="38">
        <v>853.73131525000019</v>
      </c>
      <c r="K70" s="21"/>
      <c r="L70" s="21"/>
      <c r="M70" s="21"/>
      <c r="N70" s="21"/>
      <c r="O70" s="1"/>
      <c r="P70" s="1"/>
      <c r="Q70" s="1"/>
      <c r="R70" s="1"/>
      <c r="S70" s="1"/>
      <c r="T70" s="1"/>
      <c r="U70" s="1"/>
      <c r="V70" s="1"/>
    </row>
    <row r="71" spans="1:22" x14ac:dyDescent="0.35">
      <c r="A71" s="35"/>
      <c r="B71" s="36" t="s">
        <v>75</v>
      </c>
      <c r="C71" s="39" t="s">
        <v>75</v>
      </c>
      <c r="D71" s="36" t="s">
        <v>25</v>
      </c>
      <c r="E71" s="37">
        <v>823.18719999999996</v>
      </c>
      <c r="F71" s="37">
        <v>185.69397000000004</v>
      </c>
      <c r="G71" s="37">
        <v>877.39605084999994</v>
      </c>
      <c r="H71" s="40">
        <v>4</v>
      </c>
      <c r="I71" s="38">
        <v>1008.88117</v>
      </c>
      <c r="K71" s="21"/>
      <c r="L71" s="21"/>
      <c r="M71" s="21"/>
      <c r="N71" s="21"/>
      <c r="O71" s="1"/>
      <c r="P71" s="1"/>
      <c r="Q71" s="1"/>
      <c r="R71" s="1"/>
      <c r="S71" s="1"/>
      <c r="T71" s="1"/>
      <c r="U71" s="1"/>
      <c r="V71" s="1"/>
    </row>
    <row r="72" spans="1:22" x14ac:dyDescent="0.35">
      <c r="A72" s="35"/>
      <c r="B72" s="36" t="s">
        <v>75</v>
      </c>
      <c r="C72" s="39" t="s">
        <v>31</v>
      </c>
      <c r="D72" s="36" t="s">
        <v>24</v>
      </c>
      <c r="E72" s="37">
        <v>708.90350080000019</v>
      </c>
      <c r="F72" s="37">
        <v>138.5505791999999</v>
      </c>
      <c r="G72" s="37">
        <v>755.23993599999994</v>
      </c>
      <c r="H72" s="40">
        <v>4</v>
      </c>
      <c r="I72" s="38">
        <v>847.45408000000009</v>
      </c>
      <c r="K72" s="21"/>
      <c r="L72" s="21"/>
      <c r="M72" s="21"/>
      <c r="N72" s="21"/>
      <c r="O72" s="1"/>
      <c r="P72" s="1"/>
      <c r="Q72" s="1"/>
      <c r="R72" s="1"/>
      <c r="S72" s="1"/>
      <c r="T72" s="1"/>
      <c r="U72" s="1"/>
      <c r="V72" s="1"/>
    </row>
    <row r="73" spans="1:22" x14ac:dyDescent="0.35">
      <c r="A73" s="35"/>
      <c r="B73" s="36" t="s">
        <v>75</v>
      </c>
      <c r="C73" s="39" t="s">
        <v>75</v>
      </c>
      <c r="D73" s="36" t="s">
        <v>25</v>
      </c>
      <c r="E73" s="37">
        <v>827.84248832999992</v>
      </c>
      <c r="F73" s="37">
        <v>181.03868167000007</v>
      </c>
      <c r="G73" s="37">
        <v>889.86698075000004</v>
      </c>
      <c r="H73" s="40">
        <v>4</v>
      </c>
      <c r="I73" s="38">
        <v>1008.88117</v>
      </c>
      <c r="K73" s="21"/>
      <c r="L73" s="21"/>
      <c r="M73" s="21"/>
      <c r="N73" s="21"/>
      <c r="O73" s="1"/>
      <c r="P73" s="1"/>
      <c r="Q73" s="1"/>
      <c r="R73" s="1"/>
      <c r="S73" s="1"/>
      <c r="T73" s="1"/>
      <c r="U73" s="1"/>
      <c r="V73" s="1"/>
    </row>
    <row r="74" spans="1:22" x14ac:dyDescent="0.35">
      <c r="A74" s="35"/>
      <c r="B74" s="36" t="s">
        <v>75</v>
      </c>
      <c r="C74" s="39" t="s">
        <v>32</v>
      </c>
      <c r="D74" s="36" t="s">
        <v>24</v>
      </c>
      <c r="E74" s="37">
        <v>687.74805000000003</v>
      </c>
      <c r="F74" s="37">
        <v>159.05892232999997</v>
      </c>
      <c r="G74" s="37">
        <v>763.82944550000002</v>
      </c>
      <c r="H74" s="40">
        <v>4</v>
      </c>
      <c r="I74" s="38">
        <v>846.80697233000001</v>
      </c>
      <c r="K74" s="21"/>
      <c r="L74" s="21"/>
      <c r="M74" s="21"/>
      <c r="N74" s="21"/>
      <c r="O74" s="1"/>
      <c r="P74" s="1"/>
      <c r="Q74" s="1"/>
      <c r="R74" s="1"/>
      <c r="S74" s="1"/>
      <c r="T74" s="1"/>
      <c r="U74" s="1"/>
      <c r="V74" s="1"/>
    </row>
    <row r="75" spans="1:22" x14ac:dyDescent="0.35">
      <c r="A75" s="35"/>
      <c r="B75" s="36" t="s">
        <v>75</v>
      </c>
      <c r="C75" s="39" t="s">
        <v>75</v>
      </c>
      <c r="D75" s="36" t="s">
        <v>25</v>
      </c>
      <c r="E75" s="37">
        <v>846.80697233000001</v>
      </c>
      <c r="F75" s="37">
        <v>259.02214767000009</v>
      </c>
      <c r="G75" s="37">
        <v>911.09167732000014</v>
      </c>
      <c r="H75" s="40">
        <v>4</v>
      </c>
      <c r="I75" s="38">
        <v>1105.8291200000001</v>
      </c>
      <c r="K75" s="21"/>
      <c r="L75" s="21"/>
      <c r="M75" s="21"/>
      <c r="N75" s="21"/>
      <c r="O75" s="1"/>
      <c r="P75" s="1"/>
      <c r="Q75" s="1"/>
      <c r="R75" s="1"/>
      <c r="S75" s="1"/>
      <c r="T75" s="1"/>
      <c r="U75" s="1"/>
      <c r="V75" s="1"/>
    </row>
    <row r="76" spans="1:22" x14ac:dyDescent="0.35">
      <c r="A76" s="35"/>
      <c r="B76" s="36" t="s">
        <v>75</v>
      </c>
      <c r="C76" s="39" t="s">
        <v>45</v>
      </c>
      <c r="D76" s="36" t="s">
        <v>24</v>
      </c>
      <c r="E76" s="37">
        <v>587.46978950000005</v>
      </c>
      <c r="F76" s="37">
        <v>268.29674015210014</v>
      </c>
      <c r="G76" s="37">
        <v>732.57483816000013</v>
      </c>
      <c r="H76" s="40">
        <v>4</v>
      </c>
      <c r="I76" s="38">
        <v>855.76652965210019</v>
      </c>
      <c r="K76" s="21"/>
      <c r="L76" s="21"/>
      <c r="M76" s="21"/>
      <c r="N76" s="21"/>
      <c r="O76" s="1"/>
      <c r="P76" s="1"/>
      <c r="Q76" s="1"/>
      <c r="R76" s="1"/>
      <c r="S76" s="1"/>
      <c r="T76" s="1"/>
      <c r="U76" s="1"/>
      <c r="V76" s="1"/>
    </row>
    <row r="77" spans="1:22" x14ac:dyDescent="0.35">
      <c r="A77" s="35"/>
      <c r="B77" s="36" t="s">
        <v>75</v>
      </c>
      <c r="C77" s="39" t="s">
        <v>75</v>
      </c>
      <c r="D77" s="36" t="s">
        <v>25</v>
      </c>
      <c r="E77" s="37">
        <v>761.56905000000006</v>
      </c>
      <c r="F77" s="37">
        <v>247.31211999999994</v>
      </c>
      <c r="G77" s="37">
        <v>865.559650175</v>
      </c>
      <c r="H77" s="40">
        <v>4</v>
      </c>
      <c r="I77" s="38">
        <v>1008.88117</v>
      </c>
      <c r="K77" s="21"/>
      <c r="L77" s="21"/>
      <c r="M77" s="21"/>
      <c r="N77" s="21"/>
      <c r="O77" s="1"/>
      <c r="P77" s="1"/>
      <c r="Q77" s="1"/>
      <c r="R77" s="1"/>
      <c r="S77" s="1"/>
      <c r="T77" s="1"/>
      <c r="U77" s="1"/>
      <c r="V77" s="1"/>
    </row>
    <row r="78" spans="1:22" x14ac:dyDescent="0.35">
      <c r="A78" s="35"/>
      <c r="B78" s="36" t="s">
        <v>75</v>
      </c>
      <c r="C78" s="39" t="s">
        <v>52</v>
      </c>
      <c r="D78" s="36" t="s">
        <v>24</v>
      </c>
      <c r="E78" s="37">
        <v>587.46978950000005</v>
      </c>
      <c r="F78" s="37">
        <v>514.56771849999984</v>
      </c>
      <c r="G78" s="37">
        <v>765.43505280000011</v>
      </c>
      <c r="H78" s="40">
        <v>4</v>
      </c>
      <c r="I78" s="38">
        <v>1102.0375079999999</v>
      </c>
      <c r="K78" s="21"/>
      <c r="L78" s="21"/>
      <c r="M78" s="21"/>
      <c r="N78" s="21"/>
      <c r="O78" s="1"/>
      <c r="P78" s="1"/>
      <c r="Q78" s="1"/>
      <c r="R78" s="1"/>
      <c r="S78" s="1"/>
      <c r="T78" s="1"/>
      <c r="U78" s="1"/>
      <c r="V78" s="1"/>
    </row>
    <row r="79" spans="1:22" x14ac:dyDescent="0.35">
      <c r="A79" s="35"/>
      <c r="B79" s="36" t="s">
        <v>75</v>
      </c>
      <c r="C79" s="39" t="s">
        <v>75</v>
      </c>
      <c r="D79" s="36" t="s">
        <v>25</v>
      </c>
      <c r="E79" s="37">
        <v>761.56905000000006</v>
      </c>
      <c r="F79" s="37">
        <v>750.52175000000034</v>
      </c>
      <c r="G79" s="37">
        <v>865.559650175</v>
      </c>
      <c r="H79" s="40">
        <v>4</v>
      </c>
      <c r="I79" s="38">
        <v>1512.0908000000004</v>
      </c>
      <c r="K79" s="21"/>
      <c r="L79" s="21"/>
      <c r="M79" s="21"/>
      <c r="N79" s="21"/>
      <c r="O79" s="1"/>
      <c r="P79" s="1"/>
      <c r="Q79" s="1"/>
      <c r="R79" s="1"/>
      <c r="S79" s="1"/>
      <c r="T79" s="1"/>
      <c r="U79" s="1"/>
      <c r="V79" s="1"/>
    </row>
    <row r="80" spans="1:22" x14ac:dyDescent="0.35">
      <c r="A80" s="35"/>
      <c r="B80" s="36" t="s">
        <v>75</v>
      </c>
      <c r="C80" s="39" t="s">
        <v>76</v>
      </c>
      <c r="D80" s="36" t="s">
        <v>24</v>
      </c>
      <c r="E80" s="37">
        <v>703.31844000000001</v>
      </c>
      <c r="F80" s="37">
        <v>741.41689599999995</v>
      </c>
      <c r="G80" s="37">
        <v>887.61423057395018</v>
      </c>
      <c r="H80" s="40">
        <v>4</v>
      </c>
      <c r="I80" s="38">
        <v>1444.735336</v>
      </c>
      <c r="K80" s="21"/>
      <c r="L80" s="21"/>
      <c r="M80" s="21"/>
      <c r="N80" s="21"/>
      <c r="O80" s="1"/>
      <c r="P80" s="1"/>
      <c r="Q80" s="1"/>
      <c r="R80" s="1"/>
      <c r="S80" s="1"/>
      <c r="T80" s="1"/>
      <c r="U80" s="1"/>
      <c r="V80" s="1"/>
    </row>
    <row r="81" spans="1:22" x14ac:dyDescent="0.35">
      <c r="A81" s="35"/>
      <c r="B81" s="36" t="s">
        <v>75</v>
      </c>
      <c r="C81" s="36" t="s">
        <v>75</v>
      </c>
      <c r="D81" s="36" t="s">
        <v>25</v>
      </c>
      <c r="E81" s="37">
        <v>881.73863640500008</v>
      </c>
      <c r="F81" s="37">
        <v>630.35216359500032</v>
      </c>
      <c r="G81" s="37">
        <v>969.80429040000024</v>
      </c>
      <c r="H81" s="40">
        <v>4</v>
      </c>
      <c r="I81" s="38">
        <v>1512.0908000000004</v>
      </c>
      <c r="K81" s="21"/>
      <c r="L81" s="21"/>
      <c r="M81" s="21"/>
      <c r="N81" s="21"/>
      <c r="O81" s="1"/>
      <c r="P81" s="1"/>
      <c r="Q81" s="1"/>
      <c r="R81" s="1"/>
      <c r="S81" s="1"/>
      <c r="T81" s="1"/>
      <c r="U81" s="1"/>
      <c r="V81" s="1"/>
    </row>
    <row r="82" spans="1:22" x14ac:dyDescent="0.35">
      <c r="A82" s="35"/>
      <c r="B82" s="36"/>
      <c r="C82" s="36"/>
      <c r="D82" s="36"/>
      <c r="E82" s="37"/>
      <c r="F82" s="37"/>
      <c r="G82" s="37"/>
      <c r="H82" s="40"/>
      <c r="I82" s="38"/>
      <c r="K82" s="21"/>
      <c r="L82" s="21"/>
      <c r="M82" s="21"/>
      <c r="N82" s="21"/>
      <c r="O82" s="1"/>
      <c r="P82" s="1"/>
      <c r="Q82" s="1"/>
      <c r="R82" s="1"/>
      <c r="S82" s="1"/>
      <c r="T82" s="1"/>
      <c r="U82" s="1"/>
      <c r="V82" s="1"/>
    </row>
    <row r="83" spans="1:22" x14ac:dyDescent="0.35">
      <c r="A83" s="35" t="s">
        <v>21</v>
      </c>
      <c r="B83" s="36" t="s">
        <v>115</v>
      </c>
      <c r="C83" s="39" t="s">
        <v>30</v>
      </c>
      <c r="D83" s="36" t="s">
        <v>24</v>
      </c>
      <c r="E83" s="37">
        <v>617.66661802758006</v>
      </c>
      <c r="F83" s="37">
        <v>21.529734129419921</v>
      </c>
      <c r="G83" s="37">
        <v>629.06027800000004</v>
      </c>
      <c r="H83" s="40">
        <v>4</v>
      </c>
      <c r="I83" s="38">
        <v>639.19635215699998</v>
      </c>
      <c r="K83" s="21"/>
      <c r="L83" s="21"/>
      <c r="M83" s="21"/>
      <c r="N83" s="21"/>
      <c r="O83" s="1"/>
      <c r="P83" s="1"/>
      <c r="Q83" s="1"/>
      <c r="R83" s="1"/>
      <c r="S83" s="1"/>
      <c r="T83" s="1"/>
      <c r="U83" s="1"/>
      <c r="V83" s="1"/>
    </row>
    <row r="84" spans="1:22" x14ac:dyDescent="0.35">
      <c r="A84" s="35"/>
      <c r="B84" s="36" t="s">
        <v>75</v>
      </c>
      <c r="C84" s="39" t="s">
        <v>75</v>
      </c>
      <c r="D84" s="36" t="s">
        <v>25</v>
      </c>
      <c r="E84" s="37">
        <v>639.19635215699998</v>
      </c>
      <c r="F84" s="37">
        <v>16.058247843000117</v>
      </c>
      <c r="G84" s="37">
        <v>647.22547607850004</v>
      </c>
      <c r="H84" s="40">
        <v>4</v>
      </c>
      <c r="I84" s="38">
        <v>655.2546000000001</v>
      </c>
      <c r="K84" s="21"/>
      <c r="L84" s="21"/>
      <c r="M84" s="21"/>
      <c r="N84" s="21"/>
      <c r="O84" s="1"/>
      <c r="P84" s="1"/>
      <c r="Q84" s="1"/>
      <c r="R84" s="1"/>
      <c r="S84" s="1"/>
      <c r="T84" s="1"/>
      <c r="U84" s="1"/>
      <c r="V84" s="1"/>
    </row>
    <row r="85" spans="1:22" x14ac:dyDescent="0.35">
      <c r="A85" s="35"/>
      <c r="B85" s="36" t="s">
        <v>75</v>
      </c>
      <c r="C85" s="39" t="s">
        <v>31</v>
      </c>
      <c r="D85" s="36" t="s">
        <v>24</v>
      </c>
      <c r="E85" s="37">
        <v>571.98217999999997</v>
      </c>
      <c r="F85" s="37">
        <v>111.28469000000007</v>
      </c>
      <c r="G85" s="37">
        <v>623.66753303535995</v>
      </c>
      <c r="H85" s="40">
        <v>4</v>
      </c>
      <c r="I85" s="38">
        <v>683.26687000000004</v>
      </c>
      <c r="K85" s="21"/>
      <c r="L85" s="21"/>
      <c r="M85" s="21"/>
      <c r="N85" s="21"/>
      <c r="O85" s="1"/>
      <c r="P85" s="1"/>
      <c r="Q85" s="1"/>
      <c r="R85" s="1"/>
      <c r="S85" s="1"/>
      <c r="T85" s="1"/>
      <c r="U85" s="1"/>
      <c r="V85" s="1"/>
    </row>
    <row r="86" spans="1:22" x14ac:dyDescent="0.35">
      <c r="A86" s="35"/>
      <c r="B86" s="36" t="s">
        <v>75</v>
      </c>
      <c r="C86" s="39" t="s">
        <v>75</v>
      </c>
      <c r="D86" s="36" t="s">
        <v>25</v>
      </c>
      <c r="E86" s="37">
        <v>639.19635215699998</v>
      </c>
      <c r="F86" s="37">
        <v>78.687957843000049</v>
      </c>
      <c r="G86" s="37">
        <v>655.2546000000001</v>
      </c>
      <c r="H86" s="40">
        <v>4</v>
      </c>
      <c r="I86" s="38">
        <v>717.88431000000003</v>
      </c>
      <c r="K86" s="21"/>
      <c r="L86" s="21"/>
      <c r="M86" s="21"/>
      <c r="N86" s="21"/>
      <c r="O86" s="1"/>
      <c r="P86" s="1"/>
      <c r="Q86" s="1"/>
      <c r="R86" s="1"/>
      <c r="S86" s="1"/>
      <c r="T86" s="1"/>
      <c r="U86" s="1"/>
      <c r="V86" s="1"/>
    </row>
    <row r="87" spans="1:22" x14ac:dyDescent="0.35">
      <c r="A87" s="35"/>
      <c r="B87" s="36" t="s">
        <v>75</v>
      </c>
      <c r="C87" s="39" t="s">
        <v>32</v>
      </c>
      <c r="D87" s="36" t="s">
        <v>24</v>
      </c>
      <c r="E87" s="37">
        <v>552.73213600000008</v>
      </c>
      <c r="F87" s="37">
        <v>98.725899260999995</v>
      </c>
      <c r="G87" s="37">
        <v>597.74386100000004</v>
      </c>
      <c r="H87" s="40">
        <v>4</v>
      </c>
      <c r="I87" s="38">
        <v>651.45803526100008</v>
      </c>
      <c r="K87" s="21"/>
      <c r="L87" s="21"/>
      <c r="M87" s="21"/>
      <c r="N87" s="21"/>
      <c r="O87" s="1"/>
      <c r="P87" s="1"/>
      <c r="Q87" s="1"/>
      <c r="R87" s="1"/>
      <c r="S87" s="1"/>
      <c r="T87" s="1"/>
      <c r="U87" s="1"/>
      <c r="V87" s="1"/>
    </row>
    <row r="88" spans="1:22" x14ac:dyDescent="0.35">
      <c r="A88" s="35"/>
      <c r="B88" s="36" t="s">
        <v>75</v>
      </c>
      <c r="C88" s="39" t="s">
        <v>75</v>
      </c>
      <c r="D88" s="36" t="s">
        <v>25</v>
      </c>
      <c r="E88" s="37">
        <v>644.41960000000006</v>
      </c>
      <c r="F88" s="37">
        <v>188.77319999999997</v>
      </c>
      <c r="G88" s="37">
        <v>678.14870200000007</v>
      </c>
      <c r="H88" s="40">
        <v>4</v>
      </c>
      <c r="I88" s="38">
        <v>833.19280000000003</v>
      </c>
      <c r="K88" s="21"/>
      <c r="L88" s="21"/>
      <c r="M88" s="21"/>
      <c r="N88" s="21"/>
      <c r="O88" s="1"/>
      <c r="P88" s="1"/>
      <c r="Q88" s="1"/>
      <c r="R88" s="1"/>
      <c r="S88" s="1"/>
      <c r="T88" s="1"/>
      <c r="U88" s="1"/>
      <c r="V88" s="1"/>
    </row>
    <row r="89" spans="1:22" x14ac:dyDescent="0.35">
      <c r="A89" s="35"/>
      <c r="B89" s="36" t="s">
        <v>75</v>
      </c>
      <c r="C89" s="39" t="s">
        <v>45</v>
      </c>
      <c r="D89" s="36" t="s">
        <v>24</v>
      </c>
      <c r="E89" s="37">
        <v>512.75642000000005</v>
      </c>
      <c r="F89" s="37">
        <v>159.73248397645</v>
      </c>
      <c r="G89" s="37">
        <v>560.43713604999994</v>
      </c>
      <c r="H89" s="40">
        <v>4</v>
      </c>
      <c r="I89" s="38">
        <v>672.48890397645005</v>
      </c>
      <c r="K89" s="21"/>
      <c r="L89" s="21"/>
      <c r="M89" s="21"/>
      <c r="N89" s="21"/>
      <c r="O89" s="1"/>
      <c r="P89" s="1"/>
      <c r="Q89" s="1"/>
      <c r="R89" s="1"/>
      <c r="S89" s="1"/>
      <c r="T89" s="1"/>
      <c r="U89" s="1"/>
      <c r="V89" s="1"/>
    </row>
    <row r="90" spans="1:22" x14ac:dyDescent="0.35">
      <c r="A90" s="35"/>
      <c r="B90" s="36" t="s">
        <v>75</v>
      </c>
      <c r="C90" s="39" t="s">
        <v>75</v>
      </c>
      <c r="D90" s="36" t="s">
        <v>25</v>
      </c>
      <c r="E90" s="37">
        <v>578.31145900000013</v>
      </c>
      <c r="F90" s="37">
        <v>254.82854099999986</v>
      </c>
      <c r="G90" s="37">
        <v>672.48890397645005</v>
      </c>
      <c r="H90" s="40">
        <v>4</v>
      </c>
      <c r="I90" s="38">
        <v>833.14</v>
      </c>
      <c r="K90" s="21"/>
      <c r="L90" s="21"/>
      <c r="M90" s="21"/>
      <c r="N90" s="21"/>
      <c r="O90" s="1"/>
      <c r="P90" s="1"/>
      <c r="Q90" s="1"/>
      <c r="R90" s="1"/>
      <c r="S90" s="1"/>
      <c r="T90" s="1"/>
      <c r="U90" s="1"/>
      <c r="V90" s="1"/>
    </row>
    <row r="91" spans="1:22" x14ac:dyDescent="0.35">
      <c r="A91" s="35"/>
      <c r="B91" s="36" t="s">
        <v>75</v>
      </c>
      <c r="C91" s="39" t="s">
        <v>52</v>
      </c>
      <c r="D91" s="36" t="s">
        <v>24</v>
      </c>
      <c r="E91" s="37">
        <v>512.75642000000005</v>
      </c>
      <c r="F91" s="37">
        <v>346.52774199999999</v>
      </c>
      <c r="G91" s="37">
        <v>669.89084737630014</v>
      </c>
      <c r="H91" s="40">
        <v>4</v>
      </c>
      <c r="I91" s="38">
        <v>859.28416200000004</v>
      </c>
      <c r="K91" s="21"/>
      <c r="L91" s="21"/>
      <c r="M91" s="21"/>
      <c r="N91" s="21"/>
      <c r="O91" s="1"/>
      <c r="P91" s="1"/>
      <c r="Q91" s="1"/>
      <c r="R91" s="1"/>
      <c r="S91" s="1"/>
      <c r="T91" s="1"/>
      <c r="U91" s="1"/>
      <c r="V91" s="1"/>
    </row>
    <row r="92" spans="1:22" x14ac:dyDescent="0.35">
      <c r="A92" s="35"/>
      <c r="B92" s="36" t="s">
        <v>75</v>
      </c>
      <c r="C92" s="39" t="s">
        <v>75</v>
      </c>
      <c r="D92" s="36" t="s">
        <v>25</v>
      </c>
      <c r="E92" s="37">
        <v>578.31145900000013</v>
      </c>
      <c r="F92" s="37">
        <v>516.70114099999989</v>
      </c>
      <c r="G92" s="37">
        <v>694.70993751169999</v>
      </c>
      <c r="H92" s="40">
        <v>4</v>
      </c>
      <c r="I92" s="38">
        <v>1095.0126</v>
      </c>
      <c r="K92" s="21"/>
      <c r="L92" s="21"/>
      <c r="M92" s="21"/>
      <c r="N92" s="21"/>
      <c r="O92" s="1"/>
      <c r="P92" s="1"/>
      <c r="Q92" s="1"/>
      <c r="R92" s="1"/>
      <c r="S92" s="1"/>
      <c r="T92" s="1"/>
      <c r="U92" s="1"/>
      <c r="V92" s="1"/>
    </row>
    <row r="93" spans="1:22" x14ac:dyDescent="0.35">
      <c r="A93" s="35"/>
      <c r="B93" s="36" t="s">
        <v>75</v>
      </c>
      <c r="C93" s="39" t="s">
        <v>76</v>
      </c>
      <c r="D93" s="36" t="s">
        <v>24</v>
      </c>
      <c r="E93" s="37">
        <v>444.01793590000005</v>
      </c>
      <c r="F93" s="37">
        <v>325.50886609999992</v>
      </c>
      <c r="G93" s="37">
        <v>703.426152</v>
      </c>
      <c r="H93" s="40">
        <v>4</v>
      </c>
      <c r="I93" s="38">
        <v>769.52680199999998</v>
      </c>
      <c r="K93" s="21"/>
      <c r="L93" s="21"/>
      <c r="M93" s="21"/>
      <c r="N93" s="21"/>
      <c r="O93" s="1"/>
      <c r="P93" s="1"/>
      <c r="Q93" s="1"/>
      <c r="R93" s="1"/>
      <c r="S93" s="1"/>
      <c r="T93" s="1"/>
      <c r="U93" s="1"/>
      <c r="V93" s="1"/>
    </row>
    <row r="94" spans="1:22" x14ac:dyDescent="0.35">
      <c r="A94" s="35"/>
      <c r="B94" s="36" t="s">
        <v>75</v>
      </c>
      <c r="C94" s="36" t="s">
        <v>75</v>
      </c>
      <c r="D94" s="36" t="s">
        <v>25</v>
      </c>
      <c r="E94" s="37">
        <v>444.01793590000005</v>
      </c>
      <c r="F94" s="37">
        <v>650.99466409999991</v>
      </c>
      <c r="G94" s="37">
        <v>750.85560000000009</v>
      </c>
      <c r="H94" s="40">
        <v>4</v>
      </c>
      <c r="I94" s="38">
        <v>1095.0126</v>
      </c>
      <c r="K94" s="21"/>
      <c r="L94" s="21"/>
      <c r="M94" s="21"/>
      <c r="N94" s="21"/>
      <c r="O94" s="1"/>
      <c r="P94" s="1"/>
      <c r="Q94" s="1"/>
      <c r="R94" s="1"/>
      <c r="S94" s="1"/>
      <c r="T94" s="1"/>
      <c r="U94" s="1"/>
      <c r="V94" s="1"/>
    </row>
    <row r="95" spans="1:22" x14ac:dyDescent="0.35">
      <c r="A95" s="35"/>
      <c r="B95" s="36" t="s">
        <v>144</v>
      </c>
      <c r="C95" s="39" t="s">
        <v>30</v>
      </c>
      <c r="D95" s="36" t="s">
        <v>24</v>
      </c>
      <c r="E95" s="37">
        <v>665.38014267999995</v>
      </c>
      <c r="F95" s="37">
        <v>67.705837320000001</v>
      </c>
      <c r="G95" s="37">
        <v>680.08877200000006</v>
      </c>
      <c r="H95" s="40">
        <v>4</v>
      </c>
      <c r="I95" s="38">
        <v>733.08597999999995</v>
      </c>
      <c r="K95" s="21"/>
      <c r="L95" s="21"/>
      <c r="M95" s="21"/>
      <c r="N95" s="21"/>
      <c r="O95" s="1"/>
      <c r="P95" s="1"/>
      <c r="Q95" s="1"/>
      <c r="R95" s="1"/>
      <c r="S95" s="1"/>
      <c r="T95" s="1"/>
      <c r="U95" s="1"/>
      <c r="V95" s="1"/>
    </row>
    <row r="96" spans="1:22" x14ac:dyDescent="0.35">
      <c r="A96" s="35"/>
      <c r="B96" s="36" t="s">
        <v>75</v>
      </c>
      <c r="C96" s="39" t="s">
        <v>75</v>
      </c>
      <c r="D96" s="36" t="s">
        <v>25</v>
      </c>
      <c r="E96" s="37">
        <v>680.08877200000006</v>
      </c>
      <c r="F96" s="37">
        <v>68.12462800000003</v>
      </c>
      <c r="G96" s="37">
        <v>714.15108600000008</v>
      </c>
      <c r="H96" s="40">
        <v>4</v>
      </c>
      <c r="I96" s="38">
        <v>748.21340000000009</v>
      </c>
      <c r="K96" s="21"/>
      <c r="L96" s="21"/>
      <c r="M96" s="21"/>
      <c r="N96" s="21"/>
      <c r="O96" s="1"/>
      <c r="P96" s="1"/>
      <c r="Q96" s="1"/>
      <c r="R96" s="1"/>
      <c r="S96" s="1"/>
      <c r="T96" s="1"/>
      <c r="U96" s="1"/>
      <c r="V96" s="1"/>
    </row>
    <row r="97" spans="1:22" x14ac:dyDescent="0.35">
      <c r="A97" s="35"/>
      <c r="B97" s="36" t="s">
        <v>75</v>
      </c>
      <c r="C97" s="39" t="s">
        <v>31</v>
      </c>
      <c r="D97" s="36" t="s">
        <v>24</v>
      </c>
      <c r="E97" s="37">
        <v>640.91671600000006</v>
      </c>
      <c r="F97" s="37">
        <v>107.29668400000003</v>
      </c>
      <c r="G97" s="37">
        <v>672.36861955999996</v>
      </c>
      <c r="H97" s="40">
        <v>4</v>
      </c>
      <c r="I97" s="38">
        <v>748.21340000000009</v>
      </c>
      <c r="K97" s="21"/>
      <c r="L97" s="21"/>
      <c r="M97" s="21"/>
      <c r="N97" s="21"/>
      <c r="O97" s="1"/>
      <c r="P97" s="1"/>
      <c r="Q97" s="1"/>
      <c r="R97" s="1"/>
      <c r="S97" s="1"/>
      <c r="T97" s="1"/>
      <c r="U97" s="1"/>
      <c r="V97" s="1"/>
    </row>
    <row r="98" spans="1:22" x14ac:dyDescent="0.35">
      <c r="A98" s="35"/>
      <c r="B98" s="36" t="s">
        <v>75</v>
      </c>
      <c r="C98" s="39" t="s">
        <v>75</v>
      </c>
      <c r="D98" s="36" t="s">
        <v>25</v>
      </c>
      <c r="E98" s="37">
        <v>680.08877200000006</v>
      </c>
      <c r="F98" s="37">
        <v>68.12462800000003</v>
      </c>
      <c r="G98" s="37">
        <v>714.15108600000008</v>
      </c>
      <c r="H98" s="40">
        <v>4</v>
      </c>
      <c r="I98" s="38">
        <v>748.21340000000009</v>
      </c>
      <c r="K98" s="21"/>
      <c r="L98" s="21"/>
      <c r="M98" s="21"/>
      <c r="N98" s="21"/>
      <c r="O98" s="1"/>
      <c r="P98" s="1"/>
      <c r="Q98" s="1"/>
      <c r="R98" s="1"/>
      <c r="S98" s="1"/>
      <c r="T98" s="1"/>
      <c r="U98" s="1"/>
      <c r="V98" s="1"/>
    </row>
    <row r="99" spans="1:22" x14ac:dyDescent="0.35">
      <c r="A99" s="35"/>
      <c r="B99" s="36" t="s">
        <v>75</v>
      </c>
      <c r="C99" s="39" t="s">
        <v>32</v>
      </c>
      <c r="D99" s="36" t="s">
        <v>24</v>
      </c>
      <c r="E99" s="37">
        <v>615.07639600000005</v>
      </c>
      <c r="F99" s="37">
        <v>84.666427999999996</v>
      </c>
      <c r="G99" s="37">
        <v>662.72197079000011</v>
      </c>
      <c r="H99" s="40">
        <v>4</v>
      </c>
      <c r="I99" s="38">
        <v>699.74282400000004</v>
      </c>
      <c r="K99" s="21"/>
      <c r="L99" s="21"/>
      <c r="M99" s="21"/>
      <c r="N99" s="21"/>
      <c r="O99" s="1"/>
      <c r="P99" s="1"/>
      <c r="Q99" s="1"/>
      <c r="R99" s="1"/>
      <c r="S99" s="1"/>
      <c r="T99" s="1"/>
      <c r="U99" s="1"/>
      <c r="V99" s="1"/>
    </row>
    <row r="100" spans="1:22" x14ac:dyDescent="0.35">
      <c r="A100" s="35"/>
      <c r="B100" s="36" t="s">
        <v>75</v>
      </c>
      <c r="C100" s="39" t="s">
        <v>75</v>
      </c>
      <c r="D100" s="36" t="s">
        <v>25</v>
      </c>
      <c r="E100" s="37">
        <v>676.35260000000005</v>
      </c>
      <c r="F100" s="37">
        <v>164.75139999999999</v>
      </c>
      <c r="G100" s="37">
        <v>774.38079400000004</v>
      </c>
      <c r="H100" s="40">
        <v>4</v>
      </c>
      <c r="I100" s="38">
        <v>841.10400000000004</v>
      </c>
      <c r="K100" s="21"/>
      <c r="L100" s="21"/>
      <c r="M100" s="21"/>
      <c r="N100" s="21"/>
      <c r="O100" s="1"/>
      <c r="P100" s="1"/>
      <c r="Q100" s="1"/>
      <c r="R100" s="1"/>
      <c r="S100" s="1"/>
      <c r="T100" s="1"/>
      <c r="U100" s="1"/>
      <c r="V100" s="1"/>
    </row>
    <row r="101" spans="1:22" x14ac:dyDescent="0.35">
      <c r="A101" s="35"/>
      <c r="B101" s="36" t="s">
        <v>75</v>
      </c>
      <c r="C101" s="39" t="s">
        <v>45</v>
      </c>
      <c r="D101" s="36" t="s">
        <v>24</v>
      </c>
      <c r="E101" s="37">
        <v>611.95584999999994</v>
      </c>
      <c r="F101" s="37">
        <v>88.86488600000007</v>
      </c>
      <c r="G101" s="37">
        <v>656.45586049999997</v>
      </c>
      <c r="H101" s="40">
        <v>4</v>
      </c>
      <c r="I101" s="38">
        <v>700.82073600000001</v>
      </c>
      <c r="K101" s="21"/>
      <c r="L101" s="21"/>
      <c r="M101" s="21"/>
      <c r="N101" s="21"/>
      <c r="O101" s="1"/>
      <c r="P101" s="1"/>
      <c r="Q101" s="1"/>
      <c r="R101" s="1"/>
      <c r="S101" s="1"/>
      <c r="T101" s="1"/>
      <c r="U101" s="1"/>
      <c r="V101" s="1"/>
    </row>
    <row r="102" spans="1:22" x14ac:dyDescent="0.35">
      <c r="A102" s="35"/>
      <c r="B102" s="36" t="s">
        <v>75</v>
      </c>
      <c r="C102" s="39" t="s">
        <v>75</v>
      </c>
      <c r="D102" s="36" t="s">
        <v>25</v>
      </c>
      <c r="E102" s="37">
        <v>683.03390760000002</v>
      </c>
      <c r="F102" s="37">
        <v>237.68809240000007</v>
      </c>
      <c r="G102" s="37">
        <v>708.19980000000021</v>
      </c>
      <c r="H102" s="40">
        <v>4</v>
      </c>
      <c r="I102" s="38">
        <v>920.72200000000009</v>
      </c>
      <c r="K102" s="21"/>
      <c r="L102" s="21"/>
      <c r="M102" s="21"/>
      <c r="N102" s="21"/>
      <c r="O102" s="1"/>
      <c r="P102" s="1"/>
      <c r="Q102" s="1"/>
      <c r="R102" s="1"/>
      <c r="S102" s="1"/>
      <c r="T102" s="1"/>
      <c r="U102" s="1"/>
      <c r="V102" s="1"/>
    </row>
    <row r="103" spans="1:22" x14ac:dyDescent="0.35">
      <c r="A103" s="35"/>
      <c r="B103" s="36" t="s">
        <v>75</v>
      </c>
      <c r="C103" s="39" t="s">
        <v>52</v>
      </c>
      <c r="D103" s="36" t="s">
        <v>24</v>
      </c>
      <c r="E103" s="37">
        <v>611.95584999999994</v>
      </c>
      <c r="F103" s="37">
        <v>250.9829960000003</v>
      </c>
      <c r="G103" s="37">
        <v>670.36388870000008</v>
      </c>
      <c r="H103" s="40">
        <v>4</v>
      </c>
      <c r="I103" s="38">
        <v>862.93884600000024</v>
      </c>
    </row>
    <row r="104" spans="1:22" x14ac:dyDescent="0.35">
      <c r="A104" s="35"/>
      <c r="B104" s="36" t="s">
        <v>75</v>
      </c>
      <c r="C104" s="39" t="s">
        <v>75</v>
      </c>
      <c r="D104" s="36" t="s">
        <v>25</v>
      </c>
      <c r="E104" s="37">
        <v>683.03390760000002</v>
      </c>
      <c r="F104" s="37">
        <v>396.24209240000005</v>
      </c>
      <c r="G104" s="37">
        <v>742.95469600000001</v>
      </c>
      <c r="H104" s="40">
        <v>4</v>
      </c>
      <c r="I104" s="38">
        <v>1079.2760000000001</v>
      </c>
    </row>
    <row r="105" spans="1:22" x14ac:dyDescent="0.35">
      <c r="A105" s="35"/>
      <c r="B105" s="36" t="s">
        <v>75</v>
      </c>
      <c r="C105" s="39" t="s">
        <v>76</v>
      </c>
      <c r="D105" s="36" t="s">
        <v>24</v>
      </c>
      <c r="E105" s="37">
        <v>632.62856800000009</v>
      </c>
      <c r="F105" s="37">
        <v>224.97345200000007</v>
      </c>
      <c r="G105" s="37">
        <v>728.56696495000006</v>
      </c>
      <c r="H105" s="40">
        <v>4</v>
      </c>
      <c r="I105" s="38">
        <v>857.60202000000015</v>
      </c>
    </row>
    <row r="106" spans="1:22" x14ac:dyDescent="0.35">
      <c r="A106" s="35"/>
      <c r="B106" s="36" t="s">
        <v>75</v>
      </c>
      <c r="C106" s="36" t="s">
        <v>75</v>
      </c>
      <c r="D106" s="36" t="s">
        <v>25</v>
      </c>
      <c r="E106" s="37">
        <v>704.10604000000012</v>
      </c>
      <c r="F106" s="37">
        <v>375.16995999999995</v>
      </c>
      <c r="G106" s="37">
        <v>827.03181000000018</v>
      </c>
      <c r="H106" s="40">
        <v>4</v>
      </c>
      <c r="I106" s="38">
        <v>1079.2760000000001</v>
      </c>
    </row>
  </sheetData>
  <mergeCells count="2">
    <mergeCell ref="A3:H3"/>
    <mergeCell ref="A4:H4"/>
  </mergeCells>
  <hyperlinks>
    <hyperlink ref="P1" location="Contents!A1" display="return to contents page" xr:uid="{3417B363-8EC5-4622-A49A-A7FBBB85426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F385B-8998-4DC4-9037-2B404C3A9169}">
  <sheetPr>
    <tabColor rgb="FFFFC000"/>
  </sheetPr>
  <dimension ref="A1:BD248"/>
  <sheetViews>
    <sheetView workbookViewId="0">
      <selection activeCell="A3" sqref="A3:F3"/>
    </sheetView>
  </sheetViews>
  <sheetFormatPr defaultRowHeight="14.5" x14ac:dyDescent="0.35"/>
  <cols>
    <col min="1" max="1" width="24.54296875" customWidth="1"/>
    <col min="2" max="6" width="8.90625" customWidth="1"/>
  </cols>
  <sheetData>
    <row r="1" spans="1:56" s="1" customFormat="1" ht="18.5" x14ac:dyDescent="0.45">
      <c r="A1" s="16" t="s">
        <v>276</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102</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123" t="s">
        <v>103</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2"/>
      <c r="K5" s="2"/>
      <c r="L5" s="1"/>
      <c r="M5" s="1"/>
      <c r="N5" s="128"/>
      <c r="P5" s="128"/>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0"/>
      <c r="B6" s="321" t="s">
        <v>0</v>
      </c>
      <c r="C6" s="321"/>
      <c r="D6" s="321"/>
      <c r="E6" s="321"/>
      <c r="F6" s="321"/>
      <c r="G6" s="1"/>
      <c r="H6" s="1"/>
      <c r="I6" s="1"/>
      <c r="J6" s="1"/>
      <c r="K6" s="1"/>
      <c r="L6" s="1"/>
      <c r="M6" s="1"/>
      <c r="N6" s="1"/>
      <c r="O6" s="1"/>
      <c r="P6" s="128"/>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30"/>
      <c r="B7" s="130" t="s">
        <v>30</v>
      </c>
      <c r="C7" s="130" t="s">
        <v>31</v>
      </c>
      <c r="D7" s="130" t="s">
        <v>32</v>
      </c>
      <c r="E7" s="130" t="s">
        <v>45</v>
      </c>
      <c r="F7" s="130" t="s">
        <v>52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4" t="s">
        <v>10</v>
      </c>
      <c r="B8" s="125">
        <v>0.21871611751158834</v>
      </c>
      <c r="C8" s="125">
        <v>0.2143400114171867</v>
      </c>
      <c r="D8" s="125">
        <v>0.21168611870785936</v>
      </c>
      <c r="E8" s="125">
        <v>0.22506563757790921</v>
      </c>
      <c r="F8" s="125">
        <v>0.22309265003355519</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11</v>
      </c>
      <c r="B9" s="126">
        <v>0.16848021012833686</v>
      </c>
      <c r="C9" s="126">
        <v>0.16490253436948377</v>
      </c>
      <c r="D9" s="126">
        <v>0.15904956227196429</v>
      </c>
      <c r="E9" s="126">
        <v>0.15380303218368827</v>
      </c>
      <c r="F9" s="126">
        <v>0.14947237111705336</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12</v>
      </c>
      <c r="B10" s="126">
        <v>0.2965797514164516</v>
      </c>
      <c r="C10" s="126">
        <v>0.28435255413239424</v>
      </c>
      <c r="D10" s="126">
        <v>0.27898792733802935</v>
      </c>
      <c r="E10" s="126">
        <v>0.27324308694808414</v>
      </c>
      <c r="F10" s="126">
        <v>0.27112023212640635</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54</v>
      </c>
      <c r="B11" s="126">
        <v>0.16418322650360717</v>
      </c>
      <c r="C11" s="126">
        <v>0.16086510953509447</v>
      </c>
      <c r="D11" s="126">
        <v>0.15877361223171396</v>
      </c>
      <c r="E11" s="126">
        <v>0.15667588161777099</v>
      </c>
      <c r="F11" s="126">
        <v>0.15557320540673664</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27" t="s">
        <v>55</v>
      </c>
      <c r="B12" s="126">
        <v>0.152040694440016</v>
      </c>
      <c r="C12" s="126">
        <v>0.17553979054584085</v>
      </c>
      <c r="D12" s="126">
        <v>0.19150277945043301</v>
      </c>
      <c r="E12" s="126">
        <v>0.1912123616725474</v>
      </c>
      <c r="F12" s="126">
        <v>0.20074154131624847</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4.5" customHeight="1"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4.5" customHeight="1" x14ac:dyDescent="0.35">
      <c r="A15" s="111" t="s">
        <v>105</v>
      </c>
      <c r="B15" s="111"/>
      <c r="C15" s="111"/>
      <c r="D15" s="111"/>
      <c r="E15" s="111"/>
      <c r="F15" s="11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80" t="s">
        <v>150</v>
      </c>
      <c r="B16" s="111"/>
      <c r="C16" s="111"/>
      <c r="D16" s="111"/>
      <c r="E16" s="111"/>
      <c r="F16" s="11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56" t="s">
        <v>103</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30"/>
      <c r="B19" s="321" t="s">
        <v>40</v>
      </c>
      <c r="C19" s="321"/>
      <c r="D19" s="321"/>
      <c r="E19" s="321"/>
      <c r="F19" s="32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30"/>
      <c r="B20" s="130" t="s">
        <v>30</v>
      </c>
      <c r="C20" s="130" t="s">
        <v>31</v>
      </c>
      <c r="D20" s="130" t="s">
        <v>32</v>
      </c>
      <c r="E20" s="130" t="s">
        <v>45</v>
      </c>
      <c r="F20" s="130" t="s">
        <v>52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24" t="s">
        <v>10</v>
      </c>
      <c r="B21" s="129">
        <v>0.39702481990510857</v>
      </c>
      <c r="C21" s="129">
        <v>0.38205670297686684</v>
      </c>
      <c r="D21" s="129">
        <v>0.37043199513596631</v>
      </c>
      <c r="E21" s="129">
        <v>0.37055896839570862</v>
      </c>
      <c r="F21" s="129">
        <v>0.36031523624165462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27" t="s">
        <v>11</v>
      </c>
      <c r="B22" s="129">
        <v>0.19229110289448684</v>
      </c>
      <c r="C22" s="129">
        <v>0.19282466858564812</v>
      </c>
      <c r="D22" s="129">
        <v>0.19081153633707318</v>
      </c>
      <c r="E22" s="129">
        <v>0.18757551865241073</v>
      </c>
      <c r="F22" s="129">
        <v>0.18385070230662603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27" t="s">
        <v>12</v>
      </c>
      <c r="B23" s="129">
        <v>0.27161258776593955</v>
      </c>
      <c r="C23" s="129">
        <v>0.27264364848556327</v>
      </c>
      <c r="D23" s="129">
        <v>0.27267360352425302</v>
      </c>
      <c r="E23" s="129">
        <v>0.27027153510060165</v>
      </c>
      <c r="F23" s="129">
        <v>0.26576468332813563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27" t="s">
        <v>106</v>
      </c>
      <c r="B24" s="129">
        <v>6.1573768539038731E-2</v>
      </c>
      <c r="C24" s="129">
        <v>5.6279958933363301E-2</v>
      </c>
      <c r="D24" s="129">
        <v>5.3846825462528801E-2</v>
      </c>
      <c r="E24" s="129">
        <v>5.179058596902994E-2</v>
      </c>
      <c r="F24" s="129">
        <v>4.9020110202815943E-2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27" t="s">
        <v>55</v>
      </c>
      <c r="B25" s="129">
        <v>7.7497720895426322E-2</v>
      </c>
      <c r="C25" s="129">
        <v>9.6195021018558466E-2</v>
      </c>
      <c r="D25" s="129">
        <v>0.11223603954017872</v>
      </c>
      <c r="E25" s="129">
        <v>0.11980339188224906</v>
      </c>
      <c r="F25" s="129">
        <v>0.14104926792076777</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3">
    <mergeCell ref="A3:F3"/>
    <mergeCell ref="B6:F6"/>
    <mergeCell ref="B19:F19"/>
  </mergeCells>
  <hyperlinks>
    <hyperlink ref="P1" location="Contents!A1" display="return to contents page" xr:uid="{96D6AAA1-DF86-4C38-B095-9F364E5F35F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268A9-C5D0-49E2-94F6-FC15F5C2813E}">
  <sheetPr>
    <tabColor rgb="FF92D050"/>
  </sheetPr>
  <dimension ref="A1:P27"/>
  <sheetViews>
    <sheetView topLeftCell="A9" workbookViewId="0">
      <selection activeCell="A3" sqref="A3"/>
    </sheetView>
  </sheetViews>
  <sheetFormatPr defaultColWidth="9.1796875" defaultRowHeight="14.5" x14ac:dyDescent="0.35"/>
  <cols>
    <col min="1" max="1" width="24.6328125" style="1" customWidth="1"/>
    <col min="2" max="3" width="8.81640625" style="1" customWidth="1"/>
    <col min="4" max="4" width="8.81640625" style="14" customWidth="1"/>
    <col min="5" max="11" width="9.1796875" style="14"/>
    <col min="12" max="16384" width="9.1796875" style="1"/>
  </cols>
  <sheetData>
    <row r="1" spans="1:16" s="16" customFormat="1" ht="18.5" x14ac:dyDescent="0.45">
      <c r="A1" s="16" t="s">
        <v>88</v>
      </c>
      <c r="D1" s="76"/>
      <c r="E1" s="76"/>
      <c r="F1" s="76"/>
      <c r="G1" s="76"/>
      <c r="H1" s="76"/>
      <c r="I1" s="76"/>
      <c r="J1" s="76"/>
      <c r="K1" s="76"/>
      <c r="P1" s="112" t="s">
        <v>93</v>
      </c>
    </row>
    <row r="3" spans="1:16" x14ac:dyDescent="0.35">
      <c r="A3" s="46" t="s">
        <v>362</v>
      </c>
      <c r="B3" s="46"/>
      <c r="C3" s="46"/>
      <c r="D3" s="46"/>
      <c r="E3" s="46"/>
      <c r="F3" s="46"/>
      <c r="G3" s="46"/>
      <c r="H3" s="46"/>
    </row>
    <row r="4" spans="1:16" x14ac:dyDescent="0.35">
      <c r="A4" s="322" t="s">
        <v>359</v>
      </c>
      <c r="B4" s="322"/>
      <c r="C4" s="322"/>
      <c r="D4" s="322"/>
      <c r="E4" s="322"/>
      <c r="F4" s="322"/>
      <c r="G4" s="322"/>
      <c r="H4" s="322"/>
    </row>
    <row r="5" spans="1:16" x14ac:dyDescent="0.35">
      <c r="A5" s="322"/>
      <c r="B5" s="322"/>
      <c r="C5" s="322"/>
      <c r="D5" s="322"/>
      <c r="E5" s="322"/>
      <c r="F5" s="322"/>
      <c r="G5" s="322"/>
      <c r="H5" s="322"/>
    </row>
    <row r="6" spans="1:16" x14ac:dyDescent="0.35">
      <c r="A6" s="284"/>
      <c r="B6" s="284"/>
      <c r="C6" s="283"/>
      <c r="D6" s="281" t="s">
        <v>94</v>
      </c>
    </row>
    <row r="7" spans="1:16" x14ac:dyDescent="0.35">
      <c r="A7" s="66" t="s">
        <v>0</v>
      </c>
      <c r="B7" s="62" t="s">
        <v>37</v>
      </c>
      <c r="C7" s="55" t="s">
        <v>31</v>
      </c>
      <c r="D7" s="56">
        <v>0.50847457627118642</v>
      </c>
      <c r="E7" s="1"/>
    </row>
    <row r="8" spans="1:16" x14ac:dyDescent="0.35">
      <c r="A8" s="66"/>
      <c r="B8" s="62"/>
      <c r="C8" s="55" t="s">
        <v>52</v>
      </c>
      <c r="D8" s="56">
        <v>7.1428571428571425E-2</v>
      </c>
    </row>
    <row r="9" spans="1:16" x14ac:dyDescent="0.35">
      <c r="A9" s="66"/>
      <c r="B9" s="62" t="s">
        <v>3</v>
      </c>
      <c r="C9" s="55" t="s">
        <v>31</v>
      </c>
      <c r="D9" s="56">
        <v>0.51461988304093564</v>
      </c>
    </row>
    <row r="10" spans="1:16" x14ac:dyDescent="0.35">
      <c r="A10" s="66"/>
      <c r="B10" s="62"/>
      <c r="C10" s="55" t="s">
        <v>52</v>
      </c>
      <c r="D10" s="56">
        <v>0.11494252873563218</v>
      </c>
    </row>
    <row r="11" spans="1:16" x14ac:dyDescent="0.35">
      <c r="A11" s="66"/>
      <c r="B11" s="62" t="s">
        <v>5</v>
      </c>
      <c r="C11" s="55" t="s">
        <v>31</v>
      </c>
      <c r="D11" s="56">
        <v>0.4</v>
      </c>
    </row>
    <row r="12" spans="1:16" x14ac:dyDescent="0.35">
      <c r="A12" s="66"/>
      <c r="B12" s="62"/>
      <c r="C12" s="55" t="s">
        <v>52</v>
      </c>
      <c r="D12" s="56">
        <v>0</v>
      </c>
    </row>
    <row r="13" spans="1:16" x14ac:dyDescent="0.35">
      <c r="A13" s="66"/>
      <c r="B13" s="62" t="s">
        <v>4</v>
      </c>
      <c r="C13" s="55" t="s">
        <v>31</v>
      </c>
      <c r="D13" s="56">
        <v>0.55769230769230771</v>
      </c>
    </row>
    <row r="14" spans="1:16" x14ac:dyDescent="0.35">
      <c r="A14" s="66"/>
      <c r="B14" s="62"/>
      <c r="C14" s="55" t="s">
        <v>52</v>
      </c>
      <c r="D14" s="56">
        <v>9.8039215686274508E-2</v>
      </c>
    </row>
    <row r="15" spans="1:16" x14ac:dyDescent="0.35">
      <c r="A15" s="66"/>
      <c r="B15" s="62" t="s">
        <v>39</v>
      </c>
      <c r="C15" s="55" t="s">
        <v>31</v>
      </c>
      <c r="D15" s="56">
        <v>0.57003257328990231</v>
      </c>
    </row>
    <row r="16" spans="1:16" x14ac:dyDescent="0.35">
      <c r="A16" s="67"/>
      <c r="B16" s="63"/>
      <c r="C16" s="64" t="s">
        <v>52</v>
      </c>
      <c r="D16" s="65">
        <v>0.31561461794019935</v>
      </c>
    </row>
    <row r="17" spans="1:4" x14ac:dyDescent="0.35">
      <c r="A17" s="1" t="s">
        <v>92</v>
      </c>
      <c r="B17" s="1" t="s">
        <v>92</v>
      </c>
    </row>
    <row r="18" spans="1:4" x14ac:dyDescent="0.35">
      <c r="A18" s="272" t="s">
        <v>40</v>
      </c>
      <c r="B18" s="273" t="str">
        <f>B7</f>
        <v>Qld</v>
      </c>
      <c r="C18" s="274" t="s">
        <v>31</v>
      </c>
      <c r="D18" s="275">
        <v>0.42307692307692307</v>
      </c>
    </row>
    <row r="19" spans="1:4" x14ac:dyDescent="0.35">
      <c r="A19" s="66"/>
      <c r="B19" s="62"/>
      <c r="C19" s="57" t="s">
        <v>52</v>
      </c>
      <c r="D19" s="58">
        <v>7.2289156626506021E-2</v>
      </c>
    </row>
    <row r="20" spans="1:4" x14ac:dyDescent="0.35">
      <c r="A20" s="62"/>
      <c r="B20" s="62" t="str">
        <f>B9</f>
        <v>NSW</v>
      </c>
      <c r="C20" s="57" t="s">
        <v>31</v>
      </c>
      <c r="D20" s="58">
        <v>0.56716417910447758</v>
      </c>
    </row>
    <row r="21" spans="1:4" x14ac:dyDescent="0.35">
      <c r="A21" s="62"/>
      <c r="B21" s="62"/>
      <c r="C21" s="57" t="s">
        <v>52</v>
      </c>
      <c r="D21" s="58">
        <v>1.6129032258064516E-2</v>
      </c>
    </row>
    <row r="22" spans="1:4" x14ac:dyDescent="0.35">
      <c r="A22" s="62"/>
      <c r="B22" s="62" t="str">
        <f>B11</f>
        <v>ACT</v>
      </c>
      <c r="C22" s="57" t="s">
        <v>31</v>
      </c>
      <c r="D22" s="58">
        <v>0.4</v>
      </c>
    </row>
    <row r="23" spans="1:4" x14ac:dyDescent="0.35">
      <c r="A23" s="62"/>
      <c r="B23" s="62"/>
      <c r="C23" s="57" t="s">
        <v>52</v>
      </c>
      <c r="D23" s="58">
        <v>0</v>
      </c>
    </row>
    <row r="24" spans="1:4" x14ac:dyDescent="0.35">
      <c r="A24" s="62"/>
      <c r="B24" s="62" t="str">
        <f>B13</f>
        <v>SA</v>
      </c>
      <c r="C24" s="57" t="s">
        <v>31</v>
      </c>
      <c r="D24" s="58">
        <v>0.37735849056603776</v>
      </c>
    </row>
    <row r="25" spans="1:4" x14ac:dyDescent="0.35">
      <c r="A25" s="62"/>
      <c r="B25" s="62"/>
      <c r="C25" s="57" t="s">
        <v>52</v>
      </c>
      <c r="D25" s="58">
        <v>1.6949152542372881E-2</v>
      </c>
    </row>
    <row r="26" spans="1:4" x14ac:dyDescent="0.35">
      <c r="A26" s="62"/>
      <c r="B26" s="62" t="str">
        <f>B15</f>
        <v>Vic</v>
      </c>
      <c r="C26" s="57" t="s">
        <v>31</v>
      </c>
      <c r="D26" s="58">
        <v>0.6785714285714286</v>
      </c>
    </row>
    <row r="27" spans="1:4" x14ac:dyDescent="0.35">
      <c r="A27" s="63"/>
      <c r="B27" s="63"/>
      <c r="C27" s="68" t="s">
        <v>52</v>
      </c>
      <c r="D27" s="69">
        <v>0.55737704918032782</v>
      </c>
    </row>
  </sheetData>
  <mergeCells count="1">
    <mergeCell ref="A4:H5"/>
  </mergeCells>
  <hyperlinks>
    <hyperlink ref="P1" location="Contents!A1" display="return to contents page" xr:uid="{0AD3240C-DE97-4D84-B036-5FC7C48240A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E90B5-FCD5-491E-B68F-35619674C190}">
  <sheetPr>
    <tabColor rgb="FF92D050"/>
  </sheetPr>
  <dimension ref="A1:P38"/>
  <sheetViews>
    <sheetView topLeftCell="A9" zoomScaleNormal="100" workbookViewId="0">
      <selection activeCell="P1" sqref="P1"/>
    </sheetView>
  </sheetViews>
  <sheetFormatPr defaultColWidth="9.1796875" defaultRowHeight="14.5" x14ac:dyDescent="0.35"/>
  <cols>
    <col min="1" max="1" width="24.54296875" style="1" customWidth="1"/>
    <col min="2" max="3" width="8.90625" style="1" customWidth="1"/>
    <col min="4" max="4" width="8.90625" style="14" customWidth="1"/>
    <col min="5" max="7" width="10.453125" style="14" customWidth="1"/>
    <col min="8" max="12" width="9.1796875" style="14"/>
    <col min="13" max="16384" width="9.1796875" style="1"/>
  </cols>
  <sheetData>
    <row r="1" spans="1:16" ht="18.5" x14ac:dyDescent="0.45">
      <c r="A1" s="23" t="s">
        <v>89</v>
      </c>
      <c r="P1" s="112" t="s">
        <v>93</v>
      </c>
    </row>
    <row r="2" spans="1:16" x14ac:dyDescent="0.35">
      <c r="A2" s="28"/>
    </row>
    <row r="3" spans="1:16" x14ac:dyDescent="0.35">
      <c r="A3" s="46" t="s">
        <v>363</v>
      </c>
    </row>
    <row r="4" spans="1:16" x14ac:dyDescent="0.35">
      <c r="A4" s="322" t="s">
        <v>359</v>
      </c>
      <c r="B4" s="322"/>
      <c r="C4" s="322"/>
      <c r="D4" s="322"/>
      <c r="E4" s="322"/>
      <c r="F4" s="322"/>
      <c r="G4" s="322"/>
      <c r="H4" s="322"/>
    </row>
    <row r="5" spans="1:16" x14ac:dyDescent="0.35">
      <c r="A5" s="322"/>
      <c r="B5" s="322"/>
      <c r="C5" s="322"/>
      <c r="D5" s="322"/>
      <c r="E5" s="322"/>
      <c r="F5" s="322"/>
      <c r="G5" s="322"/>
      <c r="H5" s="322"/>
    </row>
    <row r="6" spans="1:16" x14ac:dyDescent="0.35">
      <c r="A6" s="284"/>
      <c r="B6" s="284"/>
      <c r="C6" s="283"/>
      <c r="D6" s="281" t="s">
        <v>270</v>
      </c>
    </row>
    <row r="7" spans="1:16" x14ac:dyDescent="0.35">
      <c r="A7" s="9" t="s">
        <v>0</v>
      </c>
      <c r="B7" s="61" t="s">
        <v>37</v>
      </c>
      <c r="C7" s="55" t="s">
        <v>31</v>
      </c>
      <c r="D7" s="70">
        <v>340.26205851225455</v>
      </c>
    </row>
    <row r="8" spans="1:16" x14ac:dyDescent="0.35">
      <c r="A8" s="9"/>
      <c r="B8" s="61"/>
      <c r="C8" s="55" t="s">
        <v>52</v>
      </c>
      <c r="D8" s="70">
        <v>103.21369775694961</v>
      </c>
    </row>
    <row r="9" spans="1:16" x14ac:dyDescent="0.35">
      <c r="A9" s="9"/>
      <c r="B9" s="61" t="s">
        <v>3</v>
      </c>
      <c r="C9" s="55" t="s">
        <v>31</v>
      </c>
      <c r="D9" s="70">
        <v>478.72241369908176</v>
      </c>
    </row>
    <row r="10" spans="1:16" x14ac:dyDescent="0.35">
      <c r="A10" s="9"/>
      <c r="B10" s="61"/>
      <c r="C10" s="55" t="s">
        <v>52</v>
      </c>
      <c r="D10" s="70">
        <v>84.847136117544437</v>
      </c>
    </row>
    <row r="11" spans="1:16" x14ac:dyDescent="0.35">
      <c r="A11" s="9"/>
      <c r="B11" s="61" t="s">
        <v>5</v>
      </c>
      <c r="C11" s="55" t="s">
        <v>31</v>
      </c>
      <c r="D11" s="70">
        <v>225.46930988014577</v>
      </c>
    </row>
    <row r="12" spans="1:16" x14ac:dyDescent="0.35">
      <c r="A12" s="9"/>
      <c r="B12" s="61"/>
      <c r="C12" s="55" t="s">
        <v>52</v>
      </c>
      <c r="D12" s="70">
        <v>0</v>
      </c>
    </row>
    <row r="13" spans="1:16" x14ac:dyDescent="0.35">
      <c r="A13" s="9"/>
      <c r="B13" s="61" t="s">
        <v>4</v>
      </c>
      <c r="C13" s="55" t="s">
        <v>31</v>
      </c>
      <c r="D13" s="70">
        <v>317.86409591606457</v>
      </c>
    </row>
    <row r="14" spans="1:16" x14ac:dyDescent="0.35">
      <c r="A14" s="9"/>
      <c r="B14" s="61"/>
      <c r="C14" s="55" t="s">
        <v>52</v>
      </c>
      <c r="D14" s="70">
        <v>78.555039999001266</v>
      </c>
    </row>
    <row r="15" spans="1:16" x14ac:dyDescent="0.35">
      <c r="A15" s="9"/>
      <c r="B15" s="61" t="s">
        <v>113</v>
      </c>
      <c r="C15" s="55" t="s">
        <v>31</v>
      </c>
      <c r="D15" s="70">
        <v>417.83493166532458</v>
      </c>
    </row>
    <row r="16" spans="1:16" x14ac:dyDescent="0.35">
      <c r="A16" s="72"/>
      <c r="B16" s="73"/>
      <c r="C16" s="64" t="s">
        <v>52</v>
      </c>
      <c r="D16" s="74">
        <v>115.38900591578947</v>
      </c>
    </row>
    <row r="17" spans="1:6" x14ac:dyDescent="0.35">
      <c r="A17" s="1" t="s">
        <v>92</v>
      </c>
      <c r="B17" s="1" t="s">
        <v>92</v>
      </c>
    </row>
    <row r="18" spans="1:6" x14ac:dyDescent="0.35">
      <c r="A18" s="276" t="s">
        <v>40</v>
      </c>
      <c r="B18" s="277" t="str">
        <f>B7</f>
        <v>Qld</v>
      </c>
      <c r="C18" s="274" t="s">
        <v>31</v>
      </c>
      <c r="D18" s="278">
        <v>27.651749257400027</v>
      </c>
    </row>
    <row r="19" spans="1:6" x14ac:dyDescent="0.35">
      <c r="A19" s="9"/>
      <c r="B19" s="61"/>
      <c r="C19" s="57" t="s">
        <v>52</v>
      </c>
      <c r="D19" s="71">
        <v>8.3770536666666171</v>
      </c>
    </row>
    <row r="20" spans="1:6" x14ac:dyDescent="0.35">
      <c r="A20" s="61"/>
      <c r="B20" s="61" t="str">
        <f>B9</f>
        <v>NSW</v>
      </c>
      <c r="C20" s="57" t="s">
        <v>31</v>
      </c>
      <c r="D20" s="71">
        <v>96.733916450136761</v>
      </c>
    </row>
    <row r="21" spans="1:6" x14ac:dyDescent="0.35">
      <c r="A21" s="61"/>
      <c r="B21" s="61"/>
      <c r="C21" s="57" t="s">
        <v>52</v>
      </c>
      <c r="D21" s="71">
        <v>10.950280000000134</v>
      </c>
    </row>
    <row r="22" spans="1:6" x14ac:dyDescent="0.35">
      <c r="A22" s="61"/>
      <c r="B22" s="61" t="str">
        <f>B11</f>
        <v>ACT</v>
      </c>
      <c r="C22" s="57" t="s">
        <v>31</v>
      </c>
      <c r="D22" s="71">
        <v>145.39572661845</v>
      </c>
    </row>
    <row r="23" spans="1:6" x14ac:dyDescent="0.35">
      <c r="A23" s="61"/>
      <c r="B23" s="61"/>
      <c r="C23" s="57" t="s">
        <v>52</v>
      </c>
      <c r="D23" s="71">
        <v>0</v>
      </c>
    </row>
    <row r="24" spans="1:6" x14ac:dyDescent="0.35">
      <c r="A24" s="61"/>
      <c r="B24" s="61" t="str">
        <f>B13</f>
        <v>SA</v>
      </c>
      <c r="C24" s="57" t="s">
        <v>31</v>
      </c>
      <c r="D24" s="71">
        <v>76.659032779999976</v>
      </c>
    </row>
    <row r="25" spans="1:6" x14ac:dyDescent="0.35">
      <c r="A25" s="61"/>
      <c r="B25" s="61"/>
      <c r="C25" s="57" t="s">
        <v>52</v>
      </c>
      <c r="D25" s="71">
        <v>13.57085949999987</v>
      </c>
    </row>
    <row r="26" spans="1:6" x14ac:dyDescent="0.35">
      <c r="A26" s="61"/>
      <c r="B26" s="61" t="str">
        <f>B15</f>
        <v xml:space="preserve">Vic </v>
      </c>
      <c r="C26" s="57" t="s">
        <v>31</v>
      </c>
      <c r="D26" s="71">
        <v>223.90211189997518</v>
      </c>
    </row>
    <row r="27" spans="1:6" x14ac:dyDescent="0.35">
      <c r="A27" s="73"/>
      <c r="B27" s="73"/>
      <c r="C27" s="68" t="s">
        <v>52</v>
      </c>
      <c r="D27" s="75">
        <v>317.70220197478989</v>
      </c>
    </row>
    <row r="28" spans="1:6" x14ac:dyDescent="0.35">
      <c r="D28" s="26"/>
    </row>
    <row r="29" spans="1:6" x14ac:dyDescent="0.35">
      <c r="D29" s="113"/>
      <c r="E29" s="113"/>
      <c r="F29" s="113"/>
    </row>
    <row r="30" spans="1:6" x14ac:dyDescent="0.35">
      <c r="D30" s="113"/>
      <c r="E30" s="113"/>
      <c r="F30" s="113"/>
    </row>
    <row r="31" spans="1:6" x14ac:dyDescent="0.35">
      <c r="D31" s="113"/>
      <c r="E31" s="113"/>
      <c r="F31" s="113"/>
    </row>
    <row r="32" spans="1:6" x14ac:dyDescent="0.35">
      <c r="D32" s="113"/>
      <c r="E32" s="113"/>
      <c r="F32" s="113"/>
    </row>
    <row r="33" spans="4:6" x14ac:dyDescent="0.35">
      <c r="D33" s="113"/>
      <c r="E33" s="113"/>
      <c r="F33" s="113"/>
    </row>
    <row r="34" spans="4:6" x14ac:dyDescent="0.35">
      <c r="D34" s="113"/>
      <c r="E34" s="113"/>
      <c r="F34" s="113"/>
    </row>
    <row r="35" spans="4:6" x14ac:dyDescent="0.35">
      <c r="D35" s="113"/>
      <c r="E35" s="113"/>
      <c r="F35" s="113"/>
    </row>
    <row r="36" spans="4:6" x14ac:dyDescent="0.35">
      <c r="D36" s="113"/>
      <c r="E36" s="113"/>
      <c r="F36" s="113"/>
    </row>
    <row r="37" spans="4:6" x14ac:dyDescent="0.35">
      <c r="D37" s="113"/>
      <c r="E37" s="113"/>
      <c r="F37" s="113"/>
    </row>
    <row r="38" spans="4:6" x14ac:dyDescent="0.35">
      <c r="D38" s="113"/>
      <c r="E38" s="113"/>
      <c r="F38" s="113"/>
    </row>
  </sheetData>
  <mergeCells count="1">
    <mergeCell ref="A4:H5"/>
  </mergeCells>
  <hyperlinks>
    <hyperlink ref="P1" location="Contents!A1" display="return to contents page" xr:uid="{3DC8A468-9A32-41C1-8FEC-8B1165A09C2D}"/>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P37"/>
  <sheetViews>
    <sheetView workbookViewId="0">
      <selection activeCell="F9" sqref="F9"/>
    </sheetView>
  </sheetViews>
  <sheetFormatPr defaultColWidth="8.7265625" defaultRowHeight="14.5" x14ac:dyDescent="0.35"/>
  <cols>
    <col min="1" max="1" width="24.54296875" style="1" customWidth="1"/>
    <col min="2" max="2" width="19.7265625" style="1" bestFit="1" customWidth="1"/>
    <col min="3" max="3" width="8.90625" style="1" customWidth="1"/>
    <col min="4" max="16384" width="8.7265625" style="1"/>
  </cols>
  <sheetData>
    <row r="1" spans="1:16" ht="18.5" x14ac:dyDescent="0.35">
      <c r="A1" s="80" t="s">
        <v>340</v>
      </c>
      <c r="P1" s="112" t="s">
        <v>93</v>
      </c>
    </row>
    <row r="2" spans="1:16" x14ac:dyDescent="0.35">
      <c r="A2" s="46"/>
    </row>
    <row r="3" spans="1:16" x14ac:dyDescent="0.35">
      <c r="A3" s="46" t="s">
        <v>364</v>
      </c>
    </row>
    <row r="4" spans="1:16" x14ac:dyDescent="0.35">
      <c r="A4" s="46" t="s">
        <v>365</v>
      </c>
    </row>
    <row r="6" spans="1:16" x14ac:dyDescent="0.35">
      <c r="A6" s="284"/>
      <c r="B6" s="284"/>
      <c r="C6" s="283" t="s">
        <v>42</v>
      </c>
    </row>
    <row r="7" spans="1:16" x14ac:dyDescent="0.35">
      <c r="A7" s="79" t="s">
        <v>37</v>
      </c>
      <c r="B7" s="77" t="s">
        <v>14</v>
      </c>
      <c r="C7" s="78">
        <v>5709.4876481455685</v>
      </c>
    </row>
    <row r="8" spans="1:16" x14ac:dyDescent="0.35">
      <c r="A8" s="79"/>
      <c r="B8" s="77" t="s">
        <v>16</v>
      </c>
      <c r="C8" s="78">
        <v>6498.8914908800971</v>
      </c>
    </row>
    <row r="9" spans="1:16" x14ac:dyDescent="0.35">
      <c r="A9" s="79" t="s">
        <v>3</v>
      </c>
      <c r="B9" s="77" t="s">
        <v>6</v>
      </c>
      <c r="C9" s="78">
        <v>5517.3777376498774</v>
      </c>
    </row>
    <row r="10" spans="1:16" x14ac:dyDescent="0.35">
      <c r="A10" s="79"/>
      <c r="B10" s="77" t="s">
        <v>34</v>
      </c>
      <c r="C10" s="78">
        <v>5921.0072246371046</v>
      </c>
    </row>
    <row r="11" spans="1:16" x14ac:dyDescent="0.35">
      <c r="A11" s="79"/>
      <c r="B11" s="77" t="s">
        <v>35</v>
      </c>
      <c r="C11" s="78">
        <v>6170.4381319210397</v>
      </c>
    </row>
    <row r="12" spans="1:16" x14ac:dyDescent="0.35">
      <c r="A12" s="79" t="s">
        <v>5</v>
      </c>
      <c r="B12" s="77" t="s">
        <v>18</v>
      </c>
      <c r="C12" s="78">
        <v>6498.8888832386638</v>
      </c>
    </row>
    <row r="13" spans="1:16" x14ac:dyDescent="0.35">
      <c r="A13" s="79" t="s">
        <v>4</v>
      </c>
      <c r="B13" s="77" t="s">
        <v>36</v>
      </c>
      <c r="C13" s="78">
        <v>4526.0994080394439</v>
      </c>
    </row>
    <row r="14" spans="1:16" x14ac:dyDescent="0.35">
      <c r="A14" s="79" t="s">
        <v>38</v>
      </c>
      <c r="B14" s="77" t="s">
        <v>272</v>
      </c>
      <c r="C14" s="78">
        <v>8392.5515617630208</v>
      </c>
    </row>
    <row r="15" spans="1:16" x14ac:dyDescent="0.35">
      <c r="A15" s="79" t="s">
        <v>39</v>
      </c>
      <c r="B15" s="77" t="s">
        <v>74</v>
      </c>
      <c r="C15" s="78">
        <v>4351.4347927251511</v>
      </c>
    </row>
    <row r="16" spans="1:16" x14ac:dyDescent="0.35">
      <c r="A16" s="79"/>
      <c r="B16" s="77" t="s">
        <v>43</v>
      </c>
      <c r="C16" s="78">
        <v>4805.3874326043706</v>
      </c>
    </row>
    <row r="17" spans="1:3" x14ac:dyDescent="0.35">
      <c r="A17" s="79"/>
      <c r="B17" s="77" t="s">
        <v>399</v>
      </c>
      <c r="C17" s="78">
        <v>4365.0946115594279</v>
      </c>
    </row>
    <row r="18" spans="1:3" x14ac:dyDescent="0.35">
      <c r="A18" s="79"/>
      <c r="B18" s="77" t="s">
        <v>19</v>
      </c>
      <c r="C18" s="78">
        <v>4980.307295556534</v>
      </c>
    </row>
    <row r="19" spans="1:3" x14ac:dyDescent="0.35">
      <c r="A19" s="79"/>
      <c r="B19" s="77" t="s">
        <v>20</v>
      </c>
      <c r="C19" s="78">
        <v>4617.2879046210555</v>
      </c>
    </row>
    <row r="20" spans="1:3" x14ac:dyDescent="0.35">
      <c r="C20" s="4"/>
    </row>
    <row r="33" spans="2:2" x14ac:dyDescent="0.35">
      <c r="B33" s="29"/>
    </row>
    <row r="34" spans="2:2" x14ac:dyDescent="0.35">
      <c r="B34" s="29"/>
    </row>
    <row r="35" spans="2:2" x14ac:dyDescent="0.35">
      <c r="B35" s="29"/>
    </row>
    <row r="36" spans="2:2" x14ac:dyDescent="0.35">
      <c r="B36" s="29"/>
    </row>
    <row r="37" spans="2:2" x14ac:dyDescent="0.35">
      <c r="B37" s="29"/>
    </row>
  </sheetData>
  <phoneticPr fontId="10" type="noConversion"/>
  <hyperlinks>
    <hyperlink ref="P1" location="Contents!A1" display="return to contents page" xr:uid="{0588F9C6-1D0E-4AC3-B141-FB7D53E5992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7C4CC-1442-4110-A966-7DC323748247}">
  <sheetPr>
    <tabColor rgb="FF92D050"/>
  </sheetPr>
  <dimension ref="A1:P11"/>
  <sheetViews>
    <sheetView workbookViewId="0">
      <selection activeCell="A3" sqref="A3"/>
    </sheetView>
  </sheetViews>
  <sheetFormatPr defaultColWidth="8.7265625" defaultRowHeight="14.5" x14ac:dyDescent="0.35"/>
  <cols>
    <col min="1" max="1" width="24.54296875" style="1" customWidth="1"/>
    <col min="2" max="2" width="8.81640625" style="1" customWidth="1"/>
    <col min="3" max="16384" width="8.7265625" style="1"/>
  </cols>
  <sheetData>
    <row r="1" spans="1:16" ht="18.5" x14ac:dyDescent="0.35">
      <c r="A1" s="80" t="s">
        <v>341</v>
      </c>
      <c r="P1" s="112" t="s">
        <v>93</v>
      </c>
    </row>
    <row r="3" spans="1:16" x14ac:dyDescent="0.35">
      <c r="A3" s="46" t="s">
        <v>366</v>
      </c>
    </row>
    <row r="6" spans="1:16" x14ac:dyDescent="0.35">
      <c r="A6" s="281"/>
      <c r="B6" s="281" t="s">
        <v>49</v>
      </c>
    </row>
    <row r="7" spans="1:16" x14ac:dyDescent="0.35">
      <c r="A7" s="83" t="s">
        <v>37</v>
      </c>
      <c r="B7" s="82">
        <v>7238</v>
      </c>
    </row>
    <row r="8" spans="1:16" x14ac:dyDescent="0.35">
      <c r="A8" s="83" t="s">
        <v>3</v>
      </c>
      <c r="B8" s="82">
        <v>18384</v>
      </c>
    </row>
    <row r="9" spans="1:16" x14ac:dyDescent="0.35">
      <c r="A9" s="83" t="s">
        <v>41</v>
      </c>
      <c r="B9" s="82">
        <v>34927</v>
      </c>
    </row>
    <row r="10" spans="1:16" x14ac:dyDescent="0.35">
      <c r="A10" s="83" t="s">
        <v>4</v>
      </c>
      <c r="B10" s="82">
        <v>16199</v>
      </c>
    </row>
    <row r="11" spans="1:16" x14ac:dyDescent="0.35">
      <c r="A11" s="83" t="s">
        <v>39</v>
      </c>
      <c r="B11" s="82">
        <v>49799</v>
      </c>
    </row>
  </sheetData>
  <hyperlinks>
    <hyperlink ref="P1" location="Contents!A1" display="return to contents page" xr:uid="{1740DF14-2A83-4BB0-AB1D-7A527C5A232C}"/>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D211-0343-4A94-96BA-9A02FAAB5B29}">
  <sheetPr>
    <tabColor rgb="FF92D050"/>
  </sheetPr>
  <dimension ref="A1:S134"/>
  <sheetViews>
    <sheetView topLeftCell="A24" zoomScale="98" zoomScaleNormal="98" workbookViewId="0">
      <selection activeCell="C41" sqref="C41"/>
    </sheetView>
  </sheetViews>
  <sheetFormatPr defaultColWidth="8.7265625" defaultRowHeight="14.5" x14ac:dyDescent="0.35"/>
  <cols>
    <col min="1" max="1" width="18.453125" style="1" customWidth="1"/>
    <col min="2" max="2" width="8.7265625" style="1"/>
    <col min="3" max="3" width="22.453125" style="1" customWidth="1"/>
    <col min="4" max="4" width="22.453125" style="6" customWidth="1"/>
    <col min="5" max="6" width="22.453125" style="1" customWidth="1"/>
    <col min="7" max="7" width="8.7265625" style="1"/>
    <col min="8" max="8" width="10.36328125" style="312" customWidth="1"/>
    <col min="9" max="16384" width="8.7265625" style="1"/>
  </cols>
  <sheetData>
    <row r="1" spans="1:16" ht="18.5" x14ac:dyDescent="0.35">
      <c r="A1" s="80" t="s">
        <v>264</v>
      </c>
      <c r="B1"/>
      <c r="C1"/>
      <c r="D1" s="84"/>
      <c r="E1"/>
      <c r="P1" s="112" t="s">
        <v>93</v>
      </c>
    </row>
    <row r="2" spans="1:16" x14ac:dyDescent="0.35">
      <c r="A2" s="120"/>
      <c r="P2" s="112"/>
    </row>
    <row r="3" spans="1:16" x14ac:dyDescent="0.35">
      <c r="A3" s="329" t="s">
        <v>372</v>
      </c>
      <c r="B3" s="329"/>
      <c r="C3" s="329"/>
      <c r="D3" s="329"/>
      <c r="E3" s="329"/>
      <c r="F3" s="329"/>
      <c r="P3" s="112"/>
    </row>
    <row r="4" spans="1:16" x14ac:dyDescent="0.35">
      <c r="A4" s="329"/>
      <c r="B4" s="329"/>
      <c r="C4" s="329"/>
      <c r="D4" s="329"/>
      <c r="E4" s="329"/>
      <c r="F4" s="329"/>
      <c r="P4" s="112"/>
    </row>
    <row r="5" spans="1:16" x14ac:dyDescent="0.35">
      <c r="H5" s="312" t="s">
        <v>367</v>
      </c>
    </row>
    <row r="6" spans="1:16" x14ac:dyDescent="0.35">
      <c r="A6" s="285"/>
      <c r="B6" s="285"/>
      <c r="C6" s="285" t="s">
        <v>57</v>
      </c>
      <c r="D6" s="298" t="s">
        <v>58</v>
      </c>
      <c r="E6" s="285" t="s">
        <v>56</v>
      </c>
      <c r="F6" s="285" t="s">
        <v>59</v>
      </c>
      <c r="H6" s="128" t="s">
        <v>21</v>
      </c>
    </row>
    <row r="7" spans="1:16" x14ac:dyDescent="0.35">
      <c r="A7" s="83" t="s">
        <v>14</v>
      </c>
      <c r="B7" s="85" t="s">
        <v>30</v>
      </c>
      <c r="C7" s="78">
        <v>1749.1008989202198</v>
      </c>
      <c r="D7" s="90">
        <v>2.0105532425861185E-2</v>
      </c>
      <c r="E7" s="78">
        <v>1408.2508989202197</v>
      </c>
      <c r="F7" s="90">
        <v>4.251451814153543E-2</v>
      </c>
    </row>
    <row r="8" spans="1:16" x14ac:dyDescent="0.35">
      <c r="A8" s="83"/>
      <c r="B8" s="85" t="s">
        <v>31</v>
      </c>
      <c r="C8" s="78">
        <v>1669.1122076695879</v>
      </c>
      <c r="D8" s="90">
        <v>1.8326184234058587E-2</v>
      </c>
      <c r="E8" s="78">
        <v>1328.262207669588</v>
      </c>
      <c r="F8" s="90">
        <v>3.8011166657211194E-2</v>
      </c>
    </row>
    <row r="9" spans="1:16" x14ac:dyDescent="0.35">
      <c r="A9" s="83"/>
      <c r="B9" s="85" t="s">
        <v>32</v>
      </c>
      <c r="C9" s="78">
        <v>1627.1394179983645</v>
      </c>
      <c r="D9" s="90">
        <v>1.7098985056729344E-2</v>
      </c>
      <c r="E9" s="78">
        <v>1286.2894179983646</v>
      </c>
      <c r="F9" s="90">
        <v>3.4987743934239056E-2</v>
      </c>
    </row>
    <row r="10" spans="1:16" x14ac:dyDescent="0.35">
      <c r="A10" s="83"/>
      <c r="B10" s="85" t="s">
        <v>45</v>
      </c>
      <c r="C10" s="78">
        <v>1477.7091237333525</v>
      </c>
      <c r="D10" s="90">
        <v>1.521553464737033E-2</v>
      </c>
      <c r="E10" s="78">
        <v>1136.8591237333526</v>
      </c>
      <c r="F10" s="90">
        <v>3.0299578706308495E-2</v>
      </c>
    </row>
    <row r="11" spans="1:16" x14ac:dyDescent="0.35">
      <c r="A11" s="83"/>
      <c r="B11" s="85" t="s">
        <v>52</v>
      </c>
      <c r="C11" s="78">
        <v>1667.3858289474506</v>
      </c>
      <c r="D11" s="90">
        <v>1.5964980631245178E-2</v>
      </c>
      <c r="E11" s="78">
        <v>1295.1858289474505</v>
      </c>
      <c r="F11" s="90">
        <v>3.2759959327774896E-2</v>
      </c>
    </row>
    <row r="12" spans="1:16" x14ac:dyDescent="0.35">
      <c r="A12" s="83"/>
      <c r="B12" s="85"/>
      <c r="C12" s="78"/>
      <c r="D12" s="86"/>
      <c r="E12" s="78"/>
      <c r="F12" s="86"/>
    </row>
    <row r="13" spans="1:16" x14ac:dyDescent="0.35">
      <c r="A13" s="83" t="s">
        <v>16</v>
      </c>
      <c r="B13" s="85" t="s">
        <v>30</v>
      </c>
      <c r="C13" s="78">
        <v>1899.8505657656005</v>
      </c>
      <c r="D13" s="90">
        <v>2.1838366887737375E-2</v>
      </c>
      <c r="E13" s="78">
        <v>1559.0005657656006</v>
      </c>
      <c r="F13" s="90">
        <v>4.7065588871078388E-2</v>
      </c>
    </row>
    <row r="14" spans="1:16" x14ac:dyDescent="0.35">
      <c r="A14" s="83"/>
      <c r="B14" s="85" t="s">
        <v>31</v>
      </c>
      <c r="C14" s="78">
        <v>1892.4524704476546</v>
      </c>
      <c r="D14" s="90">
        <v>2.0778370961677405E-2</v>
      </c>
      <c r="E14" s="78">
        <v>1551.6024704476545</v>
      </c>
      <c r="F14" s="90">
        <v>4.440254322480696E-2</v>
      </c>
    </row>
    <row r="15" spans="1:16" x14ac:dyDescent="0.35">
      <c r="A15" s="83"/>
      <c r="B15" s="85" t="s">
        <v>32</v>
      </c>
      <c r="C15" s="78">
        <v>1946.6292887167783</v>
      </c>
      <c r="D15" s="90">
        <v>2.0456381764573123E-2</v>
      </c>
      <c r="E15" s="78">
        <v>1605.7792887167784</v>
      </c>
      <c r="F15" s="90">
        <v>4.367803527137358E-2</v>
      </c>
    </row>
    <row r="16" spans="1:16" x14ac:dyDescent="0.35">
      <c r="A16" s="83"/>
      <c r="B16" s="85" t="s">
        <v>45</v>
      </c>
      <c r="C16" s="78">
        <v>1806.3953110167859</v>
      </c>
      <c r="D16" s="90">
        <v>1.8599919294118691E-2</v>
      </c>
      <c r="E16" s="78">
        <v>1465.5453110167859</v>
      </c>
      <c r="F16" s="90">
        <v>3.9059725670310623E-2</v>
      </c>
    </row>
    <row r="17" spans="1:19" x14ac:dyDescent="0.35">
      <c r="A17" s="83"/>
      <c r="B17" s="85" t="s">
        <v>52</v>
      </c>
      <c r="C17" s="78">
        <v>1985.1441126182881</v>
      </c>
      <c r="D17" s="90">
        <v>1.9007470711315609E-2</v>
      </c>
      <c r="E17" s="78">
        <v>1612.944112618288</v>
      </c>
      <c r="F17" s="90">
        <v>4.0797221793485938E-2</v>
      </c>
    </row>
    <row r="18" spans="1:19" x14ac:dyDescent="0.35">
      <c r="A18" s="285"/>
      <c r="B18" s="285"/>
      <c r="C18" s="285" t="s">
        <v>57</v>
      </c>
      <c r="D18" s="298" t="s">
        <v>58</v>
      </c>
      <c r="E18" s="285" t="s">
        <v>56</v>
      </c>
      <c r="F18" s="285" t="s">
        <v>59</v>
      </c>
    </row>
    <row r="19" spans="1:19" x14ac:dyDescent="0.35">
      <c r="A19" s="83" t="s">
        <v>6</v>
      </c>
      <c r="B19" s="85" t="s">
        <v>30</v>
      </c>
      <c r="C19" s="78">
        <v>1751.8916493036236</v>
      </c>
      <c r="D19" s="90">
        <v>1.7428982941060364E-2</v>
      </c>
      <c r="E19" s="78">
        <v>1438.3916493036236</v>
      </c>
      <c r="F19" s="90">
        <v>4.2490595808331075E-2</v>
      </c>
    </row>
    <row r="20" spans="1:19" x14ac:dyDescent="0.35">
      <c r="A20" s="83"/>
      <c r="B20" s="85" t="s">
        <v>31</v>
      </c>
      <c r="C20" s="78">
        <v>1735.9927782708457</v>
      </c>
      <c r="D20" s="90">
        <v>1.717308462202087E-2</v>
      </c>
      <c r="E20" s="78">
        <v>1422.4927782708457</v>
      </c>
      <c r="F20" s="90">
        <v>4.1043706453657042E-2</v>
      </c>
    </row>
    <row r="21" spans="1:19" x14ac:dyDescent="0.35">
      <c r="A21" s="83"/>
      <c r="B21" s="85" t="s">
        <v>32</v>
      </c>
      <c r="C21" s="78">
        <v>1624.7170905797354</v>
      </c>
      <c r="D21" s="90">
        <v>1.5981871833363519E-2</v>
      </c>
      <c r="E21" s="78">
        <v>1311.2170905797354</v>
      </c>
      <c r="F21" s="90">
        <v>3.6973186628122476E-2</v>
      </c>
    </row>
    <row r="22" spans="1:19" x14ac:dyDescent="0.35">
      <c r="A22" s="83"/>
      <c r="B22" s="85" t="s">
        <v>45</v>
      </c>
      <c r="C22" s="78">
        <v>1468.3440026979147</v>
      </c>
      <c r="D22" s="90">
        <v>1.42297851863096E-2</v>
      </c>
      <c r="E22" s="78">
        <v>1154.8440026979147</v>
      </c>
      <c r="F22" s="90">
        <v>3.2081616326811536E-2</v>
      </c>
    </row>
    <row r="23" spans="1:19" x14ac:dyDescent="0.35">
      <c r="A23" s="83"/>
      <c r="B23" s="85" t="s">
        <v>52</v>
      </c>
      <c r="C23" s="78">
        <v>1720.5747718059372</v>
      </c>
      <c r="D23" s="90">
        <v>1.5808547218569103E-2</v>
      </c>
      <c r="E23" s="78">
        <v>1435.5747718059372</v>
      </c>
      <c r="F23" s="90">
        <v>3.8378321716784833E-2</v>
      </c>
    </row>
    <row r="24" spans="1:19" x14ac:dyDescent="0.35">
      <c r="A24" s="83"/>
      <c r="B24" s="85"/>
      <c r="C24" s="78"/>
      <c r="D24" s="90"/>
      <c r="E24" s="78"/>
      <c r="F24" s="90"/>
    </row>
    <row r="25" spans="1:19" x14ac:dyDescent="0.35">
      <c r="A25" s="83" t="s">
        <v>34</v>
      </c>
      <c r="B25" s="85" t="s">
        <v>30</v>
      </c>
      <c r="C25" s="78">
        <v>1935.8289347407831</v>
      </c>
      <c r="D25" s="90">
        <v>1.9258913354498617E-2</v>
      </c>
      <c r="E25" s="78">
        <v>1622.3289347407831</v>
      </c>
      <c r="F25" s="90">
        <v>4.7924167988325148E-2</v>
      </c>
    </row>
    <row r="26" spans="1:19" x14ac:dyDescent="0.35">
      <c r="A26" s="83"/>
      <c r="B26" s="85" t="s">
        <v>31</v>
      </c>
      <c r="C26" s="78">
        <v>1888.4959838624029</v>
      </c>
      <c r="D26" s="90">
        <v>1.8681702910952863E-2</v>
      </c>
      <c r="E26" s="78">
        <v>1574.9959838624029</v>
      </c>
      <c r="F26" s="90">
        <v>4.5443937441929795E-2</v>
      </c>
    </row>
    <row r="27" spans="1:19" x14ac:dyDescent="0.35">
      <c r="A27" s="83"/>
      <c r="B27" s="85" t="s">
        <v>32</v>
      </c>
      <c r="C27" s="78">
        <v>1762.9392769900699</v>
      </c>
      <c r="D27" s="90">
        <v>1.734152348013053E-2</v>
      </c>
      <c r="E27" s="78">
        <v>1449.4392769900699</v>
      </c>
      <c r="F27" s="90">
        <v>4.0870721773913543E-2</v>
      </c>
    </row>
    <row r="28" spans="1:19" x14ac:dyDescent="0.35">
      <c r="A28" s="83"/>
      <c r="B28" s="85" t="s">
        <v>45</v>
      </c>
      <c r="C28" s="78">
        <v>1596.4563387964629</v>
      </c>
      <c r="D28" s="90">
        <v>1.5471327371961646E-2</v>
      </c>
      <c r="E28" s="78">
        <v>1282.9563387964629</v>
      </c>
      <c r="F28" s="90">
        <v>3.5640582562808228E-2</v>
      </c>
      <c r="I28" s="332" t="s">
        <v>371</v>
      </c>
      <c r="J28" s="332"/>
      <c r="K28" s="332"/>
      <c r="L28" s="332"/>
      <c r="M28" s="332"/>
      <c r="N28" s="332"/>
      <c r="O28" s="332"/>
      <c r="P28" s="332"/>
      <c r="Q28" s="332"/>
      <c r="R28" s="332"/>
      <c r="S28" s="332"/>
    </row>
    <row r="29" spans="1:19" x14ac:dyDescent="0.35">
      <c r="A29" s="83"/>
      <c r="B29" s="85" t="s">
        <v>52</v>
      </c>
      <c r="C29" s="78">
        <v>1759.210628072072</v>
      </c>
      <c r="D29" s="90">
        <v>1.6163531359985966E-2</v>
      </c>
      <c r="E29" s="78">
        <v>1474.210628072072</v>
      </c>
      <c r="F29" s="90">
        <v>3.9411203702945583E-2</v>
      </c>
      <c r="H29" s="313"/>
      <c r="I29" s="333"/>
      <c r="J29" s="333"/>
      <c r="K29" s="333"/>
      <c r="L29" s="333"/>
      <c r="M29" s="333"/>
      <c r="N29" s="333"/>
      <c r="O29" s="333"/>
      <c r="P29" s="333"/>
      <c r="Q29" s="333"/>
      <c r="R29" s="333"/>
      <c r="S29" s="333"/>
    </row>
    <row r="30" spans="1:19" x14ac:dyDescent="0.35">
      <c r="A30" s="83"/>
      <c r="B30" s="85"/>
      <c r="C30" s="78"/>
      <c r="D30" s="90"/>
      <c r="E30" s="78"/>
      <c r="F30" s="90"/>
      <c r="H30" s="312" t="s">
        <v>368</v>
      </c>
      <c r="P30" s="112" t="s">
        <v>93</v>
      </c>
    </row>
    <row r="31" spans="1:19" x14ac:dyDescent="0.35">
      <c r="A31" s="83" t="s">
        <v>35</v>
      </c>
      <c r="B31" s="85" t="s">
        <v>30</v>
      </c>
      <c r="C31" s="78">
        <v>2107.327850494089</v>
      </c>
      <c r="D31" s="90">
        <v>2.0965098596184579E-2</v>
      </c>
      <c r="E31" s="78">
        <v>1793.827850494089</v>
      </c>
      <c r="F31" s="90">
        <v>5.2990306348047057E-2</v>
      </c>
      <c r="H31" s="334" t="s">
        <v>373</v>
      </c>
    </row>
    <row r="32" spans="1:19" x14ac:dyDescent="0.35">
      <c r="A32" s="83"/>
      <c r="B32" s="85" t="s">
        <v>31</v>
      </c>
      <c r="C32" s="78">
        <v>2092.7893873475878</v>
      </c>
      <c r="D32" s="90">
        <v>2.0702649051792376E-2</v>
      </c>
      <c r="E32" s="78">
        <v>1779.2893873475878</v>
      </c>
      <c r="F32" s="90">
        <v>5.1338490026764029E-2</v>
      </c>
      <c r="H32" s="334"/>
    </row>
    <row r="33" spans="1:6" x14ac:dyDescent="0.35">
      <c r="A33" s="83"/>
      <c r="B33" s="85" t="s">
        <v>32</v>
      </c>
      <c r="C33" s="78">
        <v>2044.7552962718578</v>
      </c>
      <c r="D33" s="90">
        <v>2.0113666105369445E-2</v>
      </c>
      <c r="E33" s="78">
        <v>1731.2552962718578</v>
      </c>
      <c r="F33" s="90">
        <v>4.8817259651247967E-2</v>
      </c>
    </row>
    <row r="34" spans="1:6" x14ac:dyDescent="0.35">
      <c r="A34" s="83"/>
      <c r="B34" s="85" t="s">
        <v>45</v>
      </c>
      <c r="C34" s="78">
        <v>1958.0883809692364</v>
      </c>
      <c r="D34" s="90">
        <v>1.8975919120999971E-2</v>
      </c>
      <c r="E34" s="78">
        <v>1644.5883809692364</v>
      </c>
      <c r="F34" s="90">
        <v>4.5686736330212814E-2</v>
      </c>
    </row>
    <row r="35" spans="1:6" x14ac:dyDescent="0.35">
      <c r="A35" s="83"/>
      <c r="B35" s="85" t="s">
        <v>52</v>
      </c>
      <c r="C35" s="78">
        <v>2233.2045886374581</v>
      </c>
      <c r="D35" s="90">
        <v>2.0518562033282176E-2</v>
      </c>
      <c r="E35" s="78">
        <v>1948.2045886374581</v>
      </c>
      <c r="F35" s="90">
        <v>5.2082847888714617E-2</v>
      </c>
    </row>
    <row r="36" spans="1:6" x14ac:dyDescent="0.35">
      <c r="A36" s="83"/>
      <c r="B36" s="85"/>
      <c r="C36" s="78"/>
      <c r="D36" s="90"/>
      <c r="E36" s="78"/>
      <c r="F36" s="90"/>
    </row>
    <row r="37" spans="1:6" x14ac:dyDescent="0.35">
      <c r="A37" s="83" t="s">
        <v>18</v>
      </c>
      <c r="B37" s="85" t="s">
        <v>30</v>
      </c>
      <c r="C37" s="78">
        <v>1695.8695620143012</v>
      </c>
      <c r="D37" s="90">
        <v>1.5140611045767275E-2</v>
      </c>
      <c r="E37" s="78">
        <v>1494.536228680968</v>
      </c>
      <c r="F37" s="90">
        <v>3.4837674328227694E-2</v>
      </c>
    </row>
    <row r="38" spans="1:6" x14ac:dyDescent="0.35">
      <c r="A38" s="83"/>
      <c r="B38" s="85" t="s">
        <v>31</v>
      </c>
      <c r="C38" s="78">
        <v>1721.4358867299534</v>
      </c>
      <c r="D38" s="90">
        <v>1.4821820587986718E-2</v>
      </c>
      <c r="E38" s="78">
        <v>1520.1025533966201</v>
      </c>
      <c r="F38" s="90">
        <v>3.3332658393926413E-2</v>
      </c>
    </row>
    <row r="39" spans="1:6" x14ac:dyDescent="0.35">
      <c r="A39" s="83"/>
      <c r="B39" s="85" t="s">
        <v>32</v>
      </c>
      <c r="C39" s="78">
        <v>1792.9782523366277</v>
      </c>
      <c r="D39" s="90">
        <v>1.4907198878717514E-2</v>
      </c>
      <c r="E39" s="78">
        <v>1574.9782523366277</v>
      </c>
      <c r="F39" s="90">
        <v>3.2602845332794311E-2</v>
      </c>
    </row>
    <row r="40" spans="1:6" x14ac:dyDescent="0.35">
      <c r="A40" s="83"/>
      <c r="B40" s="85" t="s">
        <v>45</v>
      </c>
      <c r="C40" s="78">
        <v>1833.8198081302294</v>
      </c>
      <c r="D40" s="90">
        <v>1.4933474501945918E-2</v>
      </c>
      <c r="E40" s="78">
        <v>1600.4898081302294</v>
      </c>
      <c r="F40" s="90">
        <v>3.2450174531150976E-2</v>
      </c>
    </row>
    <row r="41" spans="1:6" x14ac:dyDescent="0.35">
      <c r="A41" s="83"/>
      <c r="B41" s="85" t="s">
        <v>52</v>
      </c>
      <c r="C41" s="78">
        <v>1937.1082785645415</v>
      </c>
      <c r="D41" s="90">
        <v>1.4731536230388798E-2</v>
      </c>
      <c r="E41" s="78">
        <v>1687.1082785645415</v>
      </c>
      <c r="F41" s="90">
        <v>3.2614733532584879E-2</v>
      </c>
    </row>
    <row r="42" spans="1:6" x14ac:dyDescent="0.35">
      <c r="A42" s="285"/>
      <c r="B42" s="285"/>
      <c r="C42" s="285" t="s">
        <v>57</v>
      </c>
      <c r="D42" s="298" t="s">
        <v>58</v>
      </c>
      <c r="E42" s="285" t="s">
        <v>56</v>
      </c>
      <c r="F42" s="285" t="s">
        <v>59</v>
      </c>
    </row>
    <row r="43" spans="1:6" x14ac:dyDescent="0.35">
      <c r="A43" s="83" t="s">
        <v>36</v>
      </c>
      <c r="B43" s="85" t="s">
        <v>30</v>
      </c>
      <c r="C43" s="78">
        <v>2070.1448342181452</v>
      </c>
      <c r="D43" s="90">
        <v>2.5101183846858877E-2</v>
      </c>
      <c r="E43" s="78">
        <v>1927.3948342181452</v>
      </c>
      <c r="F43" s="90">
        <v>6.0564191623244883E-2</v>
      </c>
    </row>
    <row r="44" spans="1:6" x14ac:dyDescent="0.35">
      <c r="A44" s="83"/>
      <c r="B44" s="85" t="s">
        <v>31</v>
      </c>
      <c r="C44" s="78">
        <v>1992.2711484903512</v>
      </c>
      <c r="D44" s="90">
        <v>2.3613501819252713E-2</v>
      </c>
      <c r="E44" s="78">
        <v>1849.5211484903512</v>
      </c>
      <c r="F44" s="90">
        <v>5.7692967386934656E-2</v>
      </c>
    </row>
    <row r="45" spans="1:6" x14ac:dyDescent="0.35">
      <c r="A45" s="83"/>
      <c r="B45" s="85" t="s">
        <v>32</v>
      </c>
      <c r="C45" s="78">
        <v>1925.7045762564026</v>
      </c>
      <c r="D45" s="90">
        <v>2.232235100218392E-2</v>
      </c>
      <c r="E45" s="78">
        <v>1779.6329095897358</v>
      </c>
      <c r="F45" s="90">
        <v>5.511064380000421E-2</v>
      </c>
    </row>
    <row r="46" spans="1:6" x14ac:dyDescent="0.35">
      <c r="A46" s="83"/>
      <c r="B46" s="85" t="s">
        <v>45</v>
      </c>
      <c r="C46" s="78">
        <v>1684.6660040656445</v>
      </c>
      <c r="D46" s="90">
        <v>1.9239873983203471E-2</v>
      </c>
      <c r="E46" s="78">
        <v>1536.1960040656445</v>
      </c>
      <c r="F46" s="90">
        <v>4.6869446853925731E-2</v>
      </c>
    </row>
    <row r="47" spans="1:6" x14ac:dyDescent="0.35">
      <c r="A47" s="83"/>
      <c r="B47" s="85" t="s">
        <v>52</v>
      </c>
      <c r="C47" s="78">
        <v>1814.4298774477463</v>
      </c>
      <c r="D47" s="90">
        <v>1.9577728207421138E-2</v>
      </c>
      <c r="E47" s="78">
        <v>1660.2298774477463</v>
      </c>
      <c r="F47" s="90">
        <v>4.8574347631663253E-2</v>
      </c>
    </row>
    <row r="48" spans="1:6" x14ac:dyDescent="0.35">
      <c r="A48" s="83"/>
      <c r="B48" s="85"/>
      <c r="C48" s="78" t="s">
        <v>75</v>
      </c>
      <c r="D48" s="90"/>
      <c r="E48" s="78"/>
      <c r="F48" s="90"/>
    </row>
    <row r="49" spans="1:19" x14ac:dyDescent="0.35">
      <c r="A49" s="83" t="s">
        <v>272</v>
      </c>
      <c r="B49" s="85" t="s">
        <v>30</v>
      </c>
      <c r="C49" s="78">
        <v>2404.134331144191</v>
      </c>
      <c r="D49" s="90">
        <v>3.1154550216983608E-2</v>
      </c>
      <c r="E49" s="78">
        <v>1854.2843311441911</v>
      </c>
      <c r="F49" s="90">
        <v>5.9831063859840966E-2</v>
      </c>
    </row>
    <row r="50" spans="1:19" x14ac:dyDescent="0.35">
      <c r="A50" s="83"/>
      <c r="B50" s="85" t="s">
        <v>31</v>
      </c>
      <c r="C50" s="78">
        <v>2394.1801666007909</v>
      </c>
      <c r="D50" s="90">
        <v>3.1015106959100328E-2</v>
      </c>
      <c r="E50" s="78">
        <v>1844.330166600791</v>
      </c>
      <c r="F50" s="90">
        <v>6.0013346563867989E-2</v>
      </c>
    </row>
    <row r="51" spans="1:19" x14ac:dyDescent="0.35">
      <c r="A51" s="83"/>
      <c r="B51" s="85" t="s">
        <v>32</v>
      </c>
      <c r="C51" s="78">
        <v>2457.5988204049163</v>
      </c>
      <c r="D51" s="90">
        <v>3.1825936550180213E-2</v>
      </c>
      <c r="E51" s="78">
        <v>1897.9688204049162</v>
      </c>
      <c r="F51" s="90">
        <v>6.2285666198638623E-2</v>
      </c>
    </row>
    <row r="52" spans="1:19" x14ac:dyDescent="0.35">
      <c r="A52" s="83"/>
      <c r="B52" s="85" t="s">
        <v>45</v>
      </c>
      <c r="C52" s="78">
        <v>2303.4681793688796</v>
      </c>
      <c r="D52" s="90">
        <v>2.929974487057917E-2</v>
      </c>
      <c r="E52" s="78">
        <v>1743.8381793688795</v>
      </c>
      <c r="F52" s="90">
        <v>5.6210395495066783E-2</v>
      </c>
    </row>
    <row r="53" spans="1:19" x14ac:dyDescent="0.35">
      <c r="A53" s="83"/>
      <c r="B53" s="85" t="s">
        <v>52</v>
      </c>
      <c r="C53" s="78">
        <v>2375.3907462445577</v>
      </c>
      <c r="D53" s="90">
        <v>2.8277443377587468E-2</v>
      </c>
      <c r="E53" s="78">
        <v>1746.3907462445577</v>
      </c>
      <c r="F53" s="90">
        <v>5.3636931128122095E-2</v>
      </c>
    </row>
    <row r="54" spans="1:19" x14ac:dyDescent="0.35">
      <c r="A54" s="285"/>
      <c r="B54" s="285"/>
      <c r="C54" s="285" t="s">
        <v>57</v>
      </c>
      <c r="D54" s="298" t="s">
        <v>58</v>
      </c>
      <c r="E54" s="285" t="s">
        <v>56</v>
      </c>
      <c r="F54" s="285" t="s">
        <v>59</v>
      </c>
      <c r="H54" s="1"/>
      <c r="I54" s="332" t="s">
        <v>374</v>
      </c>
      <c r="J54" s="332"/>
      <c r="K54" s="332"/>
      <c r="L54" s="332"/>
      <c r="M54" s="332"/>
      <c r="N54" s="332"/>
      <c r="O54" s="332"/>
      <c r="P54" s="332"/>
      <c r="Q54" s="332"/>
      <c r="R54" s="332"/>
      <c r="S54" s="332"/>
    </row>
    <row r="55" spans="1:19" ht="14.5" customHeight="1" x14ac:dyDescent="0.35">
      <c r="A55" s="83" t="s">
        <v>43</v>
      </c>
      <c r="B55" s="85" t="s">
        <v>30</v>
      </c>
      <c r="C55" s="78">
        <v>1536.4898232852702</v>
      </c>
      <c r="D55" s="90">
        <v>1.6581302590922799E-2</v>
      </c>
      <c r="E55" s="78">
        <v>1297.6341042103479</v>
      </c>
      <c r="F55" s="90">
        <v>3.7024483685526931E-2</v>
      </c>
      <c r="H55" s="316"/>
      <c r="I55" s="333"/>
      <c r="J55" s="333"/>
      <c r="K55" s="333"/>
      <c r="L55" s="333"/>
      <c r="M55" s="333"/>
      <c r="N55" s="333"/>
      <c r="O55" s="333"/>
      <c r="P55" s="333"/>
      <c r="Q55" s="333"/>
      <c r="R55" s="333"/>
      <c r="S55" s="333"/>
    </row>
    <row r="56" spans="1:19" ht="14.5" customHeight="1" x14ac:dyDescent="0.35">
      <c r="A56" s="83"/>
      <c r="B56" s="85" t="s">
        <v>31</v>
      </c>
      <c r="C56" s="78">
        <v>1628.1928500439992</v>
      </c>
      <c r="D56" s="90">
        <v>1.6934235241960301E-2</v>
      </c>
      <c r="E56" s="78">
        <v>1373.2891012862992</v>
      </c>
      <c r="F56" s="90">
        <v>3.8780331562360194E-2</v>
      </c>
      <c r="H56" s="312" t="s">
        <v>369</v>
      </c>
      <c r="P56" s="112" t="s">
        <v>93</v>
      </c>
    </row>
    <row r="57" spans="1:19" x14ac:dyDescent="0.35">
      <c r="A57" s="83"/>
      <c r="B57" s="85" t="s">
        <v>32</v>
      </c>
      <c r="C57" s="78">
        <v>1693.6853827498585</v>
      </c>
      <c r="D57" s="90">
        <v>1.6999411662416277E-2</v>
      </c>
      <c r="E57" s="78">
        <v>1427.3204407686333</v>
      </c>
      <c r="F57" s="90">
        <v>3.989603199822879E-2</v>
      </c>
      <c r="H57" s="334" t="s">
        <v>346</v>
      </c>
    </row>
    <row r="58" spans="1:19" x14ac:dyDescent="0.35">
      <c r="A58" s="83"/>
      <c r="B58" s="85" t="s">
        <v>45</v>
      </c>
      <c r="C58" s="78">
        <v>1537.335</v>
      </c>
      <c r="D58" s="90">
        <v>1.5211566524641547E-2</v>
      </c>
      <c r="E58" s="78">
        <v>1298.331375</v>
      </c>
      <c r="F58" s="90">
        <v>3.5776515949044699E-2</v>
      </c>
      <c r="H58" s="334"/>
    </row>
    <row r="59" spans="1:19" x14ac:dyDescent="0.35">
      <c r="A59" s="83"/>
      <c r="B59" s="85" t="s">
        <v>52</v>
      </c>
      <c r="C59" s="78">
        <v>1570.8600000000001</v>
      </c>
      <c r="D59" s="90">
        <v>1.4731372798492584E-2</v>
      </c>
      <c r="E59" s="78">
        <v>1325.9895000000001</v>
      </c>
      <c r="F59" s="90">
        <v>3.5127611089257285E-2</v>
      </c>
      <c r="H59" s="334"/>
    </row>
    <row r="60" spans="1:19" x14ac:dyDescent="0.35">
      <c r="A60" s="83"/>
      <c r="B60" s="85"/>
      <c r="C60" s="78" t="s">
        <v>75</v>
      </c>
      <c r="D60" s="90"/>
      <c r="E60" s="78"/>
      <c r="F60" s="90"/>
    </row>
    <row r="61" spans="1:19" x14ac:dyDescent="0.35">
      <c r="A61" s="83" t="s">
        <v>28</v>
      </c>
      <c r="B61" s="85" t="s">
        <v>30</v>
      </c>
      <c r="C61" s="78">
        <v>1289.0460156404902</v>
      </c>
      <c r="D61" s="90">
        <v>1.3910968829755786E-2</v>
      </c>
      <c r="E61" s="78">
        <v>1093.4929629034043</v>
      </c>
      <c r="F61" s="90">
        <v>3.1199867692975468E-2</v>
      </c>
    </row>
    <row r="62" spans="1:19" x14ac:dyDescent="0.35">
      <c r="A62" s="83"/>
      <c r="B62" s="85" t="s">
        <v>31</v>
      </c>
      <c r="C62" s="78">
        <v>1329.69208787147</v>
      </c>
      <c r="D62" s="90">
        <v>1.3829638555887485E-2</v>
      </c>
      <c r="E62" s="78">
        <v>1127.0259724939629</v>
      </c>
      <c r="F62" s="90">
        <v>3.1826103368744009E-2</v>
      </c>
    </row>
    <row r="63" spans="1:19" x14ac:dyDescent="0.35">
      <c r="A63" s="83"/>
      <c r="B63" s="85" t="s">
        <v>32</v>
      </c>
      <c r="C63" s="78">
        <v>1383.3165473096644</v>
      </c>
      <c r="D63" s="90">
        <v>1.3884259548234145E-2</v>
      </c>
      <c r="E63" s="78">
        <v>1171.2661515304731</v>
      </c>
      <c r="F63" s="90">
        <v>3.2738879459147836E-2</v>
      </c>
    </row>
    <row r="64" spans="1:19" x14ac:dyDescent="0.35">
      <c r="A64" s="83"/>
      <c r="B64" s="85" t="s">
        <v>45</v>
      </c>
      <c r="C64" s="78">
        <v>1242.8900000000001</v>
      </c>
      <c r="D64" s="90">
        <v>1.2298102832376635E-2</v>
      </c>
      <c r="E64" s="78">
        <v>1055.41425</v>
      </c>
      <c r="F64" s="90">
        <v>2.9082748422354081E-2</v>
      </c>
    </row>
    <row r="65" spans="1:6" x14ac:dyDescent="0.35">
      <c r="A65" s="83"/>
      <c r="B65" s="85" t="s">
        <v>52</v>
      </c>
      <c r="C65" s="78">
        <v>1238.9153249999999</v>
      </c>
      <c r="D65" s="90">
        <v>1.1618427815553644E-2</v>
      </c>
      <c r="E65" s="78">
        <v>1052.135143125</v>
      </c>
      <c r="F65" s="90">
        <v>2.7872765297941682E-2</v>
      </c>
    </row>
    <row r="66" spans="1:6" x14ac:dyDescent="0.35">
      <c r="A66" s="83"/>
      <c r="B66" s="85"/>
      <c r="C66" s="78" t="s">
        <v>75</v>
      </c>
      <c r="D66" s="90"/>
      <c r="E66" s="78"/>
      <c r="F66" s="90"/>
    </row>
    <row r="67" spans="1:6" x14ac:dyDescent="0.35">
      <c r="A67" s="83" t="s">
        <v>266</v>
      </c>
      <c r="B67" s="85" t="s">
        <v>30</v>
      </c>
      <c r="C67" s="78">
        <v>1342.5227484515087</v>
      </c>
      <c r="D67" s="90">
        <v>1.4488072481778348E-2</v>
      </c>
      <c r="E67" s="78">
        <v>1137.6112674724948</v>
      </c>
      <c r="F67" s="90">
        <v>3.2458664330988783E-2</v>
      </c>
    </row>
    <row r="68" spans="1:6" x14ac:dyDescent="0.35">
      <c r="A68" s="83"/>
      <c r="B68" s="85" t="s">
        <v>31</v>
      </c>
      <c r="C68" s="78">
        <v>1341.0026887469967</v>
      </c>
      <c r="D68" s="90">
        <v>1.3947275957346971E-2</v>
      </c>
      <c r="E68" s="78">
        <v>1136.3572182162723</v>
      </c>
      <c r="F68" s="90">
        <v>3.2089608556881068E-2</v>
      </c>
    </row>
    <row r="69" spans="1:6" x14ac:dyDescent="0.35">
      <c r="A69" s="83"/>
      <c r="B69" s="85" t="s">
        <v>32</v>
      </c>
      <c r="C69" s="78">
        <v>1457.3915625505329</v>
      </c>
      <c r="D69" s="90">
        <v>1.462774572979096E-2</v>
      </c>
      <c r="E69" s="78">
        <v>1232.3780391041896</v>
      </c>
      <c r="F69" s="90">
        <v>3.4447060574245014E-2</v>
      </c>
    </row>
    <row r="70" spans="1:6" x14ac:dyDescent="0.35">
      <c r="A70" s="83"/>
      <c r="B70" s="85" t="s">
        <v>45</v>
      </c>
      <c r="C70" s="78">
        <v>1270.5050000000001</v>
      </c>
      <c r="D70" s="90">
        <v>1.2571346731447412E-2</v>
      </c>
      <c r="E70" s="78">
        <v>1078.196625</v>
      </c>
      <c r="F70" s="90">
        <v>2.9710534223605797E-2</v>
      </c>
    </row>
    <row r="71" spans="1:6" x14ac:dyDescent="0.35">
      <c r="A71" s="83"/>
      <c r="B71" s="85" t="s">
        <v>52</v>
      </c>
      <c r="C71" s="78">
        <v>1264.2</v>
      </c>
      <c r="D71" s="90">
        <v>1.1855545046569599E-2</v>
      </c>
      <c r="E71" s="78">
        <v>1072.9950000000001</v>
      </c>
      <c r="F71" s="90">
        <v>2.8425376717325156E-2</v>
      </c>
    </row>
    <row r="72" spans="1:6" x14ac:dyDescent="0.35">
      <c r="A72" s="83"/>
      <c r="B72" s="85"/>
      <c r="C72" s="78" t="s">
        <v>75</v>
      </c>
      <c r="D72" s="90"/>
      <c r="E72" s="78"/>
      <c r="F72" s="90"/>
    </row>
    <row r="73" spans="1:6" x14ac:dyDescent="0.35">
      <c r="A73" s="83" t="s">
        <v>19</v>
      </c>
      <c r="B73" s="85" t="s">
        <v>30</v>
      </c>
      <c r="C73" s="78">
        <v>1547.4620175866567</v>
      </c>
      <c r="D73" s="90">
        <v>1.6699710972833643E-2</v>
      </c>
      <c r="E73" s="78">
        <v>1306.6861645089916</v>
      </c>
      <c r="F73" s="90">
        <v>3.7282759772568806E-2</v>
      </c>
    </row>
    <row r="74" spans="1:6" x14ac:dyDescent="0.35">
      <c r="A74" s="83"/>
      <c r="B74" s="85" t="s">
        <v>31</v>
      </c>
      <c r="C74" s="78">
        <v>1603.9593278528714</v>
      </c>
      <c r="D74" s="90">
        <v>1.6682191286900107E-2</v>
      </c>
      <c r="E74" s="78">
        <v>1353.2964454786188</v>
      </c>
      <c r="F74" s="90">
        <v>3.8215758654654319E-2</v>
      </c>
    </row>
    <row r="75" spans="1:6" x14ac:dyDescent="0.35">
      <c r="A75" s="83"/>
      <c r="B75" s="85" t="s">
        <v>32</v>
      </c>
      <c r="C75" s="78">
        <v>1641.8245490416048</v>
      </c>
      <c r="D75" s="90">
        <v>1.6478887797510888E-2</v>
      </c>
      <c r="E75" s="78">
        <v>1384.535252959324</v>
      </c>
      <c r="F75" s="90">
        <v>3.8700113287100962E-2</v>
      </c>
    </row>
    <row r="76" spans="1:6" x14ac:dyDescent="0.35">
      <c r="A76" s="83"/>
      <c r="B76" s="85" t="s">
        <v>45</v>
      </c>
      <c r="C76" s="78">
        <v>1456.44</v>
      </c>
      <c r="D76" s="90">
        <v>1.441112961660857E-2</v>
      </c>
      <c r="E76" s="78">
        <v>1231.5930000000001</v>
      </c>
      <c r="F76" s="90">
        <v>3.3937488884324171E-2</v>
      </c>
    </row>
    <row r="77" spans="1:6" x14ac:dyDescent="0.35">
      <c r="A77" s="83"/>
      <c r="B77" s="85" t="s">
        <v>52</v>
      </c>
      <c r="C77" s="78">
        <v>1414.75</v>
      </c>
      <c r="D77" s="90">
        <v>1.326738835202843E-2</v>
      </c>
      <c r="E77" s="78">
        <v>1197.19875</v>
      </c>
      <c r="F77" s="90">
        <v>3.1715735370864515E-2</v>
      </c>
    </row>
    <row r="78" spans="1:6" x14ac:dyDescent="0.35">
      <c r="A78" s="83"/>
      <c r="B78" s="77"/>
      <c r="C78" s="78" t="s">
        <v>75</v>
      </c>
      <c r="D78" s="90"/>
      <c r="E78" s="78"/>
      <c r="F78" s="90"/>
    </row>
    <row r="79" spans="1:6" x14ac:dyDescent="0.35">
      <c r="A79" s="83" t="s">
        <v>20</v>
      </c>
      <c r="B79" s="85" t="s">
        <v>30</v>
      </c>
      <c r="C79" s="78">
        <v>1376.8790129339927</v>
      </c>
      <c r="D79" s="90">
        <v>1.4858834206746878E-2</v>
      </c>
      <c r="E79" s="78">
        <v>1165.9551856705439</v>
      </c>
      <c r="F79" s="90">
        <v>3.3267381467431634E-2</v>
      </c>
    </row>
    <row r="80" spans="1:6" x14ac:dyDescent="0.35">
      <c r="A80" s="83"/>
      <c r="B80" s="85" t="s">
        <v>31</v>
      </c>
      <c r="C80" s="78">
        <v>1410.5028261005466</v>
      </c>
      <c r="D80" s="90">
        <v>1.4670121334822843E-2</v>
      </c>
      <c r="E80" s="78">
        <v>1193.694831532951</v>
      </c>
      <c r="F80" s="90">
        <v>3.3708766280722662E-2</v>
      </c>
    </row>
    <row r="81" spans="1:19" x14ac:dyDescent="0.35">
      <c r="A81" s="83"/>
      <c r="B81" s="85" t="s">
        <v>32</v>
      </c>
      <c r="C81" s="78">
        <v>1527.5658622257638</v>
      </c>
      <c r="D81" s="90">
        <v>1.5332080679156933E-2</v>
      </c>
      <c r="E81" s="78">
        <v>1290.2718363362551</v>
      </c>
      <c r="F81" s="90">
        <v>3.6065290595266523E-2</v>
      </c>
      <c r="I81" s="332" t="s">
        <v>375</v>
      </c>
      <c r="J81" s="332"/>
      <c r="K81" s="332"/>
      <c r="L81" s="332"/>
      <c r="M81" s="332"/>
      <c r="N81" s="332"/>
      <c r="O81" s="332"/>
      <c r="P81" s="332"/>
      <c r="Q81" s="332"/>
      <c r="R81" s="332"/>
      <c r="S81" s="332"/>
    </row>
    <row r="82" spans="1:19" x14ac:dyDescent="0.35">
      <c r="A82" s="83"/>
      <c r="B82" s="85" t="s">
        <v>45</v>
      </c>
      <c r="C82" s="78">
        <v>1327.86</v>
      </c>
      <c r="D82" s="90">
        <v>1.3138860902412629E-2</v>
      </c>
      <c r="E82" s="78">
        <v>1125.5145</v>
      </c>
      <c r="F82" s="90">
        <v>3.1014414528903359E-2</v>
      </c>
      <c r="H82" s="316"/>
      <c r="I82" s="333"/>
      <c r="J82" s="333"/>
      <c r="K82" s="333"/>
      <c r="L82" s="333"/>
      <c r="M82" s="333"/>
      <c r="N82" s="333"/>
      <c r="O82" s="333"/>
      <c r="P82" s="333"/>
      <c r="Q82" s="333"/>
      <c r="R82" s="333"/>
      <c r="S82" s="333"/>
    </row>
    <row r="83" spans="1:19" x14ac:dyDescent="0.35">
      <c r="A83" s="83"/>
      <c r="B83" s="85" t="s">
        <v>52</v>
      </c>
      <c r="C83" s="78">
        <v>1277.33</v>
      </c>
      <c r="D83" s="90">
        <v>1.1978676913727847E-2</v>
      </c>
      <c r="E83" s="78">
        <v>1083.8272499999998</v>
      </c>
      <c r="F83" s="90">
        <v>2.8712340577311674E-2</v>
      </c>
      <c r="H83" s="312" t="s">
        <v>370</v>
      </c>
      <c r="P83" s="112" t="s">
        <v>93</v>
      </c>
    </row>
    <row r="84" spans="1:19" x14ac:dyDescent="0.35">
      <c r="H84" s="128" t="s">
        <v>22</v>
      </c>
    </row>
    <row r="88" spans="1:19" x14ac:dyDescent="0.35">
      <c r="B88" s="2"/>
      <c r="C88" s="29"/>
      <c r="D88" s="17"/>
      <c r="E88" s="29"/>
      <c r="F88" s="17"/>
    </row>
    <row r="89" spans="1:19" x14ac:dyDescent="0.35">
      <c r="B89" s="2"/>
      <c r="C89" s="29"/>
      <c r="D89" s="17"/>
      <c r="E89" s="29"/>
      <c r="F89" s="17"/>
    </row>
    <row r="90" spans="1:19" x14ac:dyDescent="0.35">
      <c r="B90" s="2"/>
      <c r="C90" s="29"/>
      <c r="D90" s="17"/>
      <c r="E90" s="29"/>
      <c r="F90" s="17"/>
    </row>
    <row r="91" spans="1:19" x14ac:dyDescent="0.35">
      <c r="B91" s="2"/>
      <c r="C91" s="29"/>
      <c r="D91" s="17"/>
      <c r="E91" s="29"/>
      <c r="F91" s="17"/>
    </row>
    <row r="92" spans="1:19" x14ac:dyDescent="0.35">
      <c r="B92" s="2"/>
      <c r="C92" s="29"/>
      <c r="D92" s="17"/>
      <c r="E92" s="29"/>
      <c r="F92" s="17"/>
    </row>
    <row r="93" spans="1:19" x14ac:dyDescent="0.35">
      <c r="B93" s="2"/>
      <c r="C93" s="29"/>
      <c r="D93" s="8"/>
      <c r="E93" s="29"/>
      <c r="F93" s="8"/>
    </row>
    <row r="94" spans="1:19" x14ac:dyDescent="0.35">
      <c r="B94" s="2"/>
      <c r="C94" s="29"/>
      <c r="D94" s="17"/>
      <c r="E94" s="29"/>
      <c r="F94" s="17"/>
    </row>
    <row r="95" spans="1:19" x14ac:dyDescent="0.35">
      <c r="B95" s="2"/>
      <c r="C95" s="29"/>
      <c r="D95" s="17"/>
      <c r="E95" s="29"/>
      <c r="F95" s="17"/>
    </row>
    <row r="96" spans="1:19" x14ac:dyDescent="0.35">
      <c r="B96" s="2"/>
      <c r="C96" s="29"/>
      <c r="D96" s="17"/>
      <c r="E96" s="29"/>
      <c r="F96" s="17"/>
    </row>
    <row r="97" spans="2:19" x14ac:dyDescent="0.35">
      <c r="B97" s="2"/>
      <c r="C97" s="29"/>
      <c r="D97" s="17"/>
      <c r="E97" s="29"/>
      <c r="F97" s="17"/>
    </row>
    <row r="98" spans="2:19" x14ac:dyDescent="0.35">
      <c r="B98" s="2"/>
      <c r="C98" s="29"/>
      <c r="D98" s="17"/>
      <c r="E98" s="29"/>
      <c r="F98" s="17"/>
    </row>
    <row r="99" spans="2:19" x14ac:dyDescent="0.35">
      <c r="B99" s="2"/>
    </row>
    <row r="100" spans="2:19" x14ac:dyDescent="0.35">
      <c r="B100" s="2"/>
      <c r="C100" s="29"/>
      <c r="D100" s="17"/>
      <c r="E100" s="29"/>
      <c r="F100" s="17"/>
    </row>
    <row r="101" spans="2:19" x14ac:dyDescent="0.35">
      <c r="B101" s="2"/>
      <c r="C101" s="29"/>
      <c r="D101" s="17"/>
      <c r="E101" s="29"/>
      <c r="F101" s="17"/>
    </row>
    <row r="102" spans="2:19" x14ac:dyDescent="0.35">
      <c r="B102" s="2"/>
      <c r="C102" s="29"/>
      <c r="D102" s="17"/>
      <c r="E102" s="29"/>
      <c r="F102" s="17"/>
    </row>
    <row r="103" spans="2:19" x14ac:dyDescent="0.35">
      <c r="B103" s="2"/>
      <c r="C103" s="29"/>
      <c r="D103" s="17"/>
      <c r="E103" s="29"/>
      <c r="F103" s="17"/>
    </row>
    <row r="104" spans="2:19" x14ac:dyDescent="0.35">
      <c r="B104" s="2"/>
      <c r="C104" s="29"/>
      <c r="D104" s="17"/>
      <c r="E104" s="29"/>
      <c r="F104" s="17"/>
    </row>
    <row r="105" spans="2:19" x14ac:dyDescent="0.35">
      <c r="B105" s="2"/>
      <c r="C105" s="29"/>
      <c r="D105" s="8"/>
      <c r="E105" s="29"/>
      <c r="F105" s="8"/>
    </row>
    <row r="106" spans="2:19" x14ac:dyDescent="0.35">
      <c r="B106" s="2"/>
      <c r="C106" s="29"/>
      <c r="D106" s="17"/>
      <c r="E106" s="29"/>
      <c r="F106" s="17"/>
    </row>
    <row r="107" spans="2:19" x14ac:dyDescent="0.35">
      <c r="B107" s="2"/>
      <c r="C107" s="29"/>
      <c r="D107" s="17"/>
      <c r="E107" s="29"/>
      <c r="F107" s="17"/>
    </row>
    <row r="108" spans="2:19" x14ac:dyDescent="0.35">
      <c r="B108" s="2"/>
      <c r="C108" s="29"/>
      <c r="D108" s="17"/>
      <c r="E108" s="29"/>
      <c r="F108" s="17"/>
      <c r="I108" s="332" t="s">
        <v>376</v>
      </c>
      <c r="J108" s="332"/>
      <c r="K108" s="332"/>
      <c r="L108" s="332"/>
      <c r="M108" s="332"/>
      <c r="N108" s="332"/>
      <c r="O108" s="332"/>
      <c r="P108" s="332"/>
      <c r="Q108" s="332"/>
      <c r="R108" s="332"/>
      <c r="S108" s="332"/>
    </row>
    <row r="109" spans="2:19" x14ac:dyDescent="0.35">
      <c r="B109" s="2"/>
      <c r="C109" s="29"/>
      <c r="D109" s="17"/>
      <c r="E109" s="29"/>
      <c r="F109" s="17"/>
      <c r="H109" s="313"/>
      <c r="I109" s="333"/>
      <c r="J109" s="333"/>
      <c r="K109" s="333"/>
      <c r="L109" s="333"/>
      <c r="M109" s="333"/>
      <c r="N109" s="333"/>
      <c r="O109" s="333"/>
      <c r="P109" s="333"/>
      <c r="Q109" s="333"/>
      <c r="R109" s="333"/>
      <c r="S109" s="333"/>
    </row>
    <row r="110" spans="2:19" x14ac:dyDescent="0.35">
      <c r="B110" s="2"/>
      <c r="C110" s="29"/>
      <c r="D110" s="17"/>
      <c r="E110" s="29"/>
      <c r="F110" s="17"/>
    </row>
    <row r="111" spans="2:19" x14ac:dyDescent="0.35">
      <c r="C111" s="29"/>
      <c r="D111" s="8"/>
      <c r="E111" s="29"/>
      <c r="F111" s="8"/>
    </row>
    <row r="112" spans="2:19" x14ac:dyDescent="0.35">
      <c r="B112" s="2"/>
      <c r="C112" s="29"/>
      <c r="D112" s="17"/>
      <c r="E112" s="29"/>
      <c r="F112" s="17"/>
    </row>
    <row r="113" spans="2:6" x14ac:dyDescent="0.35">
      <c r="B113" s="2"/>
      <c r="C113" s="29"/>
      <c r="D113" s="17"/>
      <c r="E113" s="29"/>
      <c r="F113" s="17"/>
    </row>
    <row r="114" spans="2:6" x14ac:dyDescent="0.35">
      <c r="B114" s="2"/>
      <c r="C114" s="29"/>
      <c r="D114" s="17"/>
      <c r="E114" s="29"/>
      <c r="F114" s="17"/>
    </row>
    <row r="115" spans="2:6" x14ac:dyDescent="0.35">
      <c r="B115" s="2"/>
      <c r="C115" s="29"/>
      <c r="D115" s="17"/>
      <c r="E115" s="29"/>
      <c r="F115" s="17"/>
    </row>
    <row r="116" spans="2:6" x14ac:dyDescent="0.35">
      <c r="B116" s="2"/>
      <c r="C116" s="29"/>
      <c r="D116" s="17"/>
      <c r="E116" s="29"/>
      <c r="F116" s="17"/>
    </row>
    <row r="117" spans="2:6" x14ac:dyDescent="0.35">
      <c r="B117" s="2"/>
    </row>
    <row r="118" spans="2:6" x14ac:dyDescent="0.35">
      <c r="B118" s="2"/>
      <c r="C118" s="29"/>
      <c r="D118" s="17"/>
      <c r="E118" s="29"/>
      <c r="F118" s="17"/>
    </row>
    <row r="119" spans="2:6" x14ac:dyDescent="0.35">
      <c r="B119" s="2"/>
      <c r="C119" s="29"/>
      <c r="D119" s="17"/>
      <c r="E119" s="29"/>
      <c r="F119" s="17"/>
    </row>
    <row r="120" spans="2:6" x14ac:dyDescent="0.35">
      <c r="B120" s="2"/>
      <c r="C120" s="29"/>
      <c r="D120" s="17"/>
      <c r="E120" s="29"/>
      <c r="F120" s="17"/>
    </row>
    <row r="121" spans="2:6" x14ac:dyDescent="0.35">
      <c r="B121" s="2"/>
      <c r="C121" s="29"/>
      <c r="D121" s="17"/>
      <c r="E121" s="29"/>
      <c r="F121" s="17"/>
    </row>
    <row r="122" spans="2:6" x14ac:dyDescent="0.35">
      <c r="B122" s="2"/>
      <c r="C122" s="29"/>
      <c r="D122" s="17"/>
      <c r="E122" s="29"/>
      <c r="F122" s="17"/>
    </row>
    <row r="123" spans="2:6" x14ac:dyDescent="0.35">
      <c r="B123" s="2"/>
      <c r="C123" s="29"/>
      <c r="D123" s="8"/>
      <c r="E123" s="29"/>
      <c r="F123" s="8"/>
    </row>
    <row r="124" spans="2:6" x14ac:dyDescent="0.35">
      <c r="B124" s="2"/>
      <c r="C124" s="29"/>
      <c r="D124" s="17"/>
      <c r="E124" s="29"/>
      <c r="F124" s="17"/>
    </row>
    <row r="125" spans="2:6" x14ac:dyDescent="0.35">
      <c r="B125" s="2"/>
      <c r="C125" s="29"/>
      <c r="D125" s="17"/>
      <c r="E125" s="29"/>
      <c r="F125" s="17"/>
    </row>
    <row r="126" spans="2:6" x14ac:dyDescent="0.35">
      <c r="B126" s="2"/>
      <c r="C126" s="29"/>
      <c r="D126" s="17"/>
      <c r="E126" s="29"/>
      <c r="F126" s="17"/>
    </row>
    <row r="127" spans="2:6" x14ac:dyDescent="0.35">
      <c r="B127" s="2"/>
      <c r="C127" s="29"/>
      <c r="D127" s="17"/>
      <c r="E127" s="29"/>
      <c r="F127" s="17"/>
    </row>
    <row r="128" spans="2:6" x14ac:dyDescent="0.35">
      <c r="B128" s="2"/>
      <c r="C128" s="29"/>
      <c r="D128" s="17"/>
      <c r="E128" s="29"/>
      <c r="F128" s="17"/>
    </row>
    <row r="129" spans="2:6" x14ac:dyDescent="0.35">
      <c r="C129" s="29"/>
      <c r="D129" s="8"/>
      <c r="E129" s="29"/>
      <c r="F129" s="8"/>
    </row>
    <row r="130" spans="2:6" x14ac:dyDescent="0.35">
      <c r="B130" s="2"/>
      <c r="C130" s="29"/>
      <c r="D130" s="17"/>
      <c r="E130" s="29"/>
      <c r="F130" s="17"/>
    </row>
    <row r="131" spans="2:6" x14ac:dyDescent="0.35">
      <c r="B131" s="2"/>
      <c r="C131" s="29"/>
      <c r="D131" s="17"/>
      <c r="E131" s="29"/>
      <c r="F131" s="17"/>
    </row>
    <row r="132" spans="2:6" x14ac:dyDescent="0.35">
      <c r="B132" s="2"/>
      <c r="C132" s="29"/>
      <c r="D132" s="17"/>
      <c r="E132" s="29"/>
      <c r="F132" s="17"/>
    </row>
    <row r="133" spans="2:6" x14ac:dyDescent="0.35">
      <c r="B133" s="2"/>
      <c r="C133" s="29"/>
      <c r="D133" s="17"/>
      <c r="E133" s="29"/>
      <c r="F133" s="17"/>
    </row>
    <row r="134" spans="2:6" x14ac:dyDescent="0.35">
      <c r="B134" s="2"/>
      <c r="C134" s="29"/>
      <c r="D134" s="17"/>
      <c r="E134" s="29"/>
      <c r="F134" s="17"/>
    </row>
  </sheetData>
  <mergeCells count="7">
    <mergeCell ref="I81:S82"/>
    <mergeCell ref="I108:S109"/>
    <mergeCell ref="H31:H32"/>
    <mergeCell ref="I28:S29"/>
    <mergeCell ref="A3:F4"/>
    <mergeCell ref="H57:H59"/>
    <mergeCell ref="I54:S55"/>
  </mergeCells>
  <hyperlinks>
    <hyperlink ref="P1" location="Contents!A1" display="return to contents page" xr:uid="{3C4DB945-57E7-44FA-A3EA-3934EC91A746}"/>
    <hyperlink ref="P30" location="Contents!A1" display="return to contents page" xr:uid="{AD826B8E-6298-4707-9582-D7EA336F0533}"/>
    <hyperlink ref="P56" location="Contents!A1" display="return to contents page" xr:uid="{FE5D32AF-FADC-4F26-9F2E-1D6B1A4D65BA}"/>
    <hyperlink ref="P83" location="Contents!A1" display="return to contents page" xr:uid="{A86DC070-3CDA-4019-AAC7-E2F0508ADB26}"/>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4A82-AC80-4021-8D66-77D4DF704DF8}">
  <sheetPr>
    <tabColor rgb="FF92D050"/>
  </sheetPr>
  <dimension ref="A1:P58"/>
  <sheetViews>
    <sheetView topLeftCell="A34" workbookViewId="0">
      <selection activeCell="B37" sqref="B37:C49"/>
    </sheetView>
  </sheetViews>
  <sheetFormatPr defaultColWidth="8.7265625" defaultRowHeight="14.5" x14ac:dyDescent="0.35"/>
  <cols>
    <col min="1" max="1" width="8.7265625" style="1"/>
    <col min="2" max="2" width="19.7265625" style="1" bestFit="1" customWidth="1"/>
    <col min="3" max="6" width="16.90625" style="1" customWidth="1"/>
    <col min="7" max="16384" width="8.7265625" style="1"/>
  </cols>
  <sheetData>
    <row r="1" spans="1:16" ht="18.5" x14ac:dyDescent="0.45">
      <c r="A1" s="16" t="s">
        <v>262</v>
      </c>
      <c r="P1" s="112" t="s">
        <v>93</v>
      </c>
    </row>
    <row r="3" spans="1:16" ht="45" customHeight="1" x14ac:dyDescent="0.35">
      <c r="A3" s="327" t="s">
        <v>64</v>
      </c>
      <c r="B3" s="327"/>
      <c r="C3" s="327"/>
      <c r="D3" s="327"/>
      <c r="E3" s="327"/>
      <c r="F3" s="327"/>
    </row>
    <row r="4" spans="1:16" ht="27" customHeight="1" x14ac:dyDescent="0.35">
      <c r="A4" s="327" t="s">
        <v>377</v>
      </c>
      <c r="B4" s="327"/>
      <c r="C4" s="327"/>
      <c r="D4" s="327"/>
      <c r="E4" s="327"/>
      <c r="F4" s="327"/>
    </row>
    <row r="5" spans="1:16" x14ac:dyDescent="0.35">
      <c r="A5" s="93" t="s">
        <v>65</v>
      </c>
      <c r="B5" s="91"/>
      <c r="C5" s="91"/>
      <c r="D5" s="91"/>
      <c r="E5" s="91"/>
      <c r="F5" s="91"/>
    </row>
    <row r="6" spans="1:16" x14ac:dyDescent="0.35">
      <c r="A6" s="284"/>
      <c r="B6" s="284"/>
      <c r="C6" s="283" t="s">
        <v>1</v>
      </c>
      <c r="D6" s="283" t="s">
        <v>142</v>
      </c>
      <c r="E6" s="283" t="s">
        <v>2</v>
      </c>
      <c r="F6" s="283" t="s">
        <v>143</v>
      </c>
      <c r="H6" s="4"/>
      <c r="I6" s="5"/>
      <c r="K6" s="31"/>
      <c r="L6" s="6"/>
    </row>
    <row r="7" spans="1:16" x14ac:dyDescent="0.35">
      <c r="A7" s="83" t="s">
        <v>3</v>
      </c>
      <c r="B7" s="77" t="s">
        <v>6</v>
      </c>
      <c r="C7" s="78">
        <v>1720.5747718059372</v>
      </c>
      <c r="D7" s="90">
        <v>1.5808547218569103E-2</v>
      </c>
      <c r="E7" s="78">
        <v>1813.0275453473328</v>
      </c>
      <c r="F7" s="90">
        <v>1.66579982624681E-2</v>
      </c>
      <c r="G7" s="3"/>
      <c r="H7" s="4"/>
      <c r="I7" s="5"/>
      <c r="K7" s="17"/>
      <c r="L7" s="17"/>
    </row>
    <row r="8" spans="1:16" x14ac:dyDescent="0.35">
      <c r="A8" s="83"/>
      <c r="B8" s="77" t="s">
        <v>34</v>
      </c>
      <c r="C8" s="78">
        <v>1759.210628072072</v>
      </c>
      <c r="D8" s="90">
        <v>1.6163531359985966E-2</v>
      </c>
      <c r="E8" s="78">
        <v>1863.076860813045</v>
      </c>
      <c r="F8" s="90">
        <v>1.711784864488787E-2</v>
      </c>
      <c r="G8" s="3"/>
      <c r="H8" s="4"/>
      <c r="I8" s="5"/>
    </row>
    <row r="9" spans="1:16" x14ac:dyDescent="0.35">
      <c r="A9" s="83"/>
      <c r="B9" s="77" t="s">
        <v>35</v>
      </c>
      <c r="C9" s="78">
        <v>2233.2045886374581</v>
      </c>
      <c r="D9" s="90">
        <v>2.0518562033282176E-2</v>
      </c>
      <c r="E9" s="78">
        <v>2353.6205319210403</v>
      </c>
      <c r="F9" s="90">
        <v>2.1624937156560897E-2</v>
      </c>
      <c r="G9" s="3"/>
      <c r="H9" s="4"/>
      <c r="I9" s="5"/>
    </row>
    <row r="10" spans="1:16" x14ac:dyDescent="0.35">
      <c r="A10" s="83" t="s">
        <v>37</v>
      </c>
      <c r="B10" s="77" t="s">
        <v>14</v>
      </c>
      <c r="C10" s="78">
        <v>1667.3858289474506</v>
      </c>
      <c r="D10" s="90">
        <v>1.5964980631245178E-2</v>
      </c>
      <c r="E10" s="78">
        <v>1699.8306817223931</v>
      </c>
      <c r="F10" s="90">
        <v>1.6275635452188773E-2</v>
      </c>
      <c r="G10" s="3"/>
      <c r="H10" s="4"/>
      <c r="I10" s="5"/>
    </row>
    <row r="11" spans="1:16" x14ac:dyDescent="0.35">
      <c r="A11" s="83"/>
      <c r="B11" s="77" t="s">
        <v>16</v>
      </c>
      <c r="C11" s="78">
        <v>1985.1441126182881</v>
      </c>
      <c r="D11" s="90">
        <v>1.9007470711315609E-2</v>
      </c>
      <c r="E11" s="78">
        <v>1864.2842611149763</v>
      </c>
      <c r="F11" s="90">
        <v>1.7850254933871004E-2</v>
      </c>
      <c r="G11" s="3"/>
      <c r="H11" s="4"/>
      <c r="I11" s="5"/>
    </row>
    <row r="12" spans="1:16" x14ac:dyDescent="0.35">
      <c r="A12" s="83" t="s">
        <v>4</v>
      </c>
      <c r="B12" s="77" t="s">
        <v>36</v>
      </c>
      <c r="C12" s="78">
        <v>1814.4298774477463</v>
      </c>
      <c r="D12" s="90">
        <v>1.9577728207421138E-2</v>
      </c>
      <c r="E12" s="78">
        <v>1890.463631480935</v>
      </c>
      <c r="F12" s="90">
        <v>2.0398133663456483E-2</v>
      </c>
      <c r="G12" s="3"/>
      <c r="H12" s="4"/>
      <c r="I12" s="5"/>
    </row>
    <row r="13" spans="1:16" x14ac:dyDescent="0.35">
      <c r="A13" s="83" t="s">
        <v>5</v>
      </c>
      <c r="B13" s="77" t="s">
        <v>18</v>
      </c>
      <c r="C13" s="78">
        <v>1937.1082785645415</v>
      </c>
      <c r="D13" s="90">
        <v>1.4731536230388798E-2</v>
      </c>
      <c r="E13" s="78">
        <v>2184.6388651861944</v>
      </c>
      <c r="F13" s="90">
        <v>1.6613984333727887E-2</v>
      </c>
      <c r="G13" s="3"/>
      <c r="H13" s="4"/>
      <c r="I13" s="5"/>
    </row>
    <row r="14" spans="1:16" x14ac:dyDescent="0.35">
      <c r="A14" s="83" t="s">
        <v>39</v>
      </c>
      <c r="B14" s="77" t="s">
        <v>28</v>
      </c>
      <c r="C14" s="78">
        <v>1238.9153249999999</v>
      </c>
      <c r="D14" s="90">
        <v>1.1618427815553644E-2</v>
      </c>
      <c r="E14" s="78">
        <v>1383.42</v>
      </c>
      <c r="F14" s="90">
        <v>1.2973578649205281E-2</v>
      </c>
      <c r="G14" s="3"/>
      <c r="H14" s="4"/>
      <c r="I14" s="5"/>
    </row>
    <row r="15" spans="1:16" x14ac:dyDescent="0.35">
      <c r="A15" s="83"/>
      <c r="B15" s="77" t="s">
        <v>43</v>
      </c>
      <c r="C15" s="78">
        <v>1570.8600000000001</v>
      </c>
      <c r="D15" s="90">
        <v>1.4731372798492584E-2</v>
      </c>
      <c r="E15" s="78">
        <v>1744.49</v>
      </c>
      <c r="F15" s="90">
        <v>1.6359658106541847E-2</v>
      </c>
      <c r="G15" s="3"/>
      <c r="H15" s="4"/>
      <c r="I15" s="5"/>
    </row>
    <row r="16" spans="1:16" x14ac:dyDescent="0.35">
      <c r="A16" s="83"/>
      <c r="B16" s="77" t="s">
        <v>266</v>
      </c>
      <c r="C16" s="78">
        <v>1264.2</v>
      </c>
      <c r="D16" s="90">
        <v>1.1855545046569599E-2</v>
      </c>
      <c r="E16" s="78">
        <v>1426.39</v>
      </c>
      <c r="F16" s="90">
        <v>1.33765471436295E-2</v>
      </c>
      <c r="G16" s="3"/>
      <c r="H16" s="4"/>
      <c r="I16" s="5"/>
    </row>
    <row r="17" spans="1:12" x14ac:dyDescent="0.35">
      <c r="A17" s="83"/>
      <c r="B17" s="77" t="s">
        <v>19</v>
      </c>
      <c r="C17" s="78">
        <v>1414.75</v>
      </c>
      <c r="D17" s="90">
        <v>1.326738835202843E-2</v>
      </c>
      <c r="E17" s="78">
        <v>1604.27</v>
      </c>
      <c r="F17" s="90">
        <v>1.5044688539677435E-2</v>
      </c>
      <c r="G17" s="3"/>
      <c r="H17" s="4"/>
      <c r="I17" s="5"/>
    </row>
    <row r="18" spans="1:12" x14ac:dyDescent="0.35">
      <c r="A18" s="83"/>
      <c r="B18" s="77" t="s">
        <v>20</v>
      </c>
      <c r="C18" s="78">
        <v>1277.33</v>
      </c>
      <c r="D18" s="90">
        <v>1.1978676913727847E-2</v>
      </c>
      <c r="E18" s="78">
        <v>1423.23</v>
      </c>
      <c r="F18" s="90">
        <v>1.3346912969964604E-2</v>
      </c>
      <c r="G18" s="3"/>
      <c r="H18" s="4"/>
      <c r="I18" s="5"/>
    </row>
    <row r="19" spans="1:12" x14ac:dyDescent="0.35">
      <c r="A19" s="83" t="s">
        <v>38</v>
      </c>
      <c r="B19" s="77" t="s">
        <v>272</v>
      </c>
      <c r="C19" s="78">
        <v>2375.3907462445577</v>
      </c>
      <c r="D19" s="90">
        <v>2.8277443377587468E-2</v>
      </c>
      <c r="E19" s="78">
        <v>2504.808052036256</v>
      </c>
      <c r="F19" s="90">
        <v>2.9818070132318412E-2</v>
      </c>
      <c r="G19" s="3"/>
    </row>
    <row r="21" spans="1:12" x14ac:dyDescent="0.35">
      <c r="A21" s="93" t="s">
        <v>66</v>
      </c>
    </row>
    <row r="22" spans="1:12" x14ac:dyDescent="0.35">
      <c r="A22" s="284"/>
      <c r="B22" s="284"/>
      <c r="C22" s="283" t="s">
        <v>1</v>
      </c>
      <c r="D22" s="283" t="s">
        <v>142</v>
      </c>
      <c r="E22" s="283" t="s">
        <v>2</v>
      </c>
      <c r="F22" s="283" t="s">
        <v>143</v>
      </c>
      <c r="I22" s="5"/>
    </row>
    <row r="23" spans="1:12" x14ac:dyDescent="0.35">
      <c r="A23" s="83" t="s">
        <v>3</v>
      </c>
      <c r="B23" s="77" t="s">
        <v>6</v>
      </c>
      <c r="C23" s="78">
        <v>1435.5747718059372</v>
      </c>
      <c r="D23" s="90">
        <v>3.8378321716784833E-2</v>
      </c>
      <c r="E23" s="78">
        <v>1528.0275453473328</v>
      </c>
      <c r="F23" s="90">
        <v>4.0849932639646876E-2</v>
      </c>
      <c r="G23" s="116"/>
      <c r="H23" s="94"/>
      <c r="I23" s="5"/>
    </row>
    <row r="24" spans="1:12" x14ac:dyDescent="0.35">
      <c r="A24" s="83"/>
      <c r="B24" s="77" t="s">
        <v>7</v>
      </c>
      <c r="C24" s="78">
        <v>1474.210628072072</v>
      </c>
      <c r="D24" s="90">
        <v>3.9411203702945583E-2</v>
      </c>
      <c r="E24" s="78">
        <v>1578.076860813045</v>
      </c>
      <c r="F24" s="90">
        <v>4.2187939386750403E-2</v>
      </c>
      <c r="G24" s="116"/>
      <c r="H24" s="94"/>
      <c r="I24" s="5"/>
    </row>
    <row r="25" spans="1:12" x14ac:dyDescent="0.35">
      <c r="A25" s="83"/>
      <c r="B25" s="77" t="s">
        <v>8</v>
      </c>
      <c r="C25" s="78">
        <v>1948.2045886374581</v>
      </c>
      <c r="D25" s="90">
        <v>5.2082847888714617E-2</v>
      </c>
      <c r="E25" s="78">
        <v>2068.6205319210403</v>
      </c>
      <c r="F25" s="90">
        <v>5.5302019681037082E-2</v>
      </c>
      <c r="G25" s="116"/>
      <c r="H25" s="94"/>
      <c r="I25" s="5"/>
    </row>
    <row r="26" spans="1:12" x14ac:dyDescent="0.35">
      <c r="A26" s="83" t="s">
        <v>37</v>
      </c>
      <c r="B26" s="77" t="s">
        <v>14</v>
      </c>
      <c r="C26" s="78">
        <v>1295.1858289474505</v>
      </c>
      <c r="D26" s="90">
        <v>3.2759959327774896E-2</v>
      </c>
      <c r="E26" s="78">
        <v>1327.6306817223931</v>
      </c>
      <c r="F26" s="90">
        <v>3.3580607634409419E-2</v>
      </c>
      <c r="G26" s="116"/>
      <c r="H26" s="94"/>
      <c r="I26" s="5"/>
    </row>
    <row r="27" spans="1:12" x14ac:dyDescent="0.35">
      <c r="A27" s="83"/>
      <c r="B27" s="77" t="s">
        <v>15</v>
      </c>
      <c r="C27" s="78">
        <v>1612.944112618288</v>
      </c>
      <c r="D27" s="90">
        <v>4.0797221793485938E-2</v>
      </c>
      <c r="E27" s="78">
        <v>1492.0842611149762</v>
      </c>
      <c r="F27" s="90">
        <v>3.7740236663539733E-2</v>
      </c>
      <c r="G27" s="116"/>
      <c r="H27" s="94"/>
      <c r="I27" s="5"/>
    </row>
    <row r="28" spans="1:12" x14ac:dyDescent="0.35">
      <c r="A28" s="83" t="s">
        <v>4</v>
      </c>
      <c r="B28" s="77" t="s">
        <v>17</v>
      </c>
      <c r="C28" s="78">
        <v>1660.2298774477463</v>
      </c>
      <c r="D28" s="90">
        <v>4.8574347631663253E-2</v>
      </c>
      <c r="E28" s="78">
        <v>1736.2636314809349</v>
      </c>
      <c r="F28" s="90">
        <v>5.079891306703907E-2</v>
      </c>
      <c r="G28" s="116"/>
      <c r="H28" s="94"/>
      <c r="I28" s="5"/>
    </row>
    <row r="29" spans="1:12" x14ac:dyDescent="0.35">
      <c r="A29" s="83" t="s">
        <v>5</v>
      </c>
      <c r="B29" s="77" t="s">
        <v>18</v>
      </c>
      <c r="C29" s="78">
        <v>1687.1082785645415</v>
      </c>
      <c r="D29" s="90">
        <v>3.2614733532584879E-2</v>
      </c>
      <c r="E29" s="78">
        <v>1934.6388651861944</v>
      </c>
      <c r="F29" s="90">
        <v>3.7399929732735461E-2</v>
      </c>
      <c r="G29" s="116"/>
      <c r="H29" s="94"/>
      <c r="I29" s="5"/>
      <c r="L29" s="119"/>
    </row>
    <row r="30" spans="1:12" x14ac:dyDescent="0.35">
      <c r="A30" s="83" t="s">
        <v>39</v>
      </c>
      <c r="B30" s="77" t="s">
        <v>74</v>
      </c>
      <c r="C30" s="78">
        <v>1052.135143125</v>
      </c>
      <c r="D30" s="90">
        <v>2.7872765297941682E-2</v>
      </c>
      <c r="E30" s="78">
        <v>1171.3515</v>
      </c>
      <c r="F30" s="90">
        <v>3.1030999823767943E-2</v>
      </c>
      <c r="G30" s="116"/>
      <c r="H30" s="94"/>
      <c r="I30" s="5"/>
      <c r="L30" s="120"/>
    </row>
    <row r="31" spans="1:12" x14ac:dyDescent="0.35">
      <c r="A31" s="83"/>
      <c r="B31" s="77" t="s">
        <v>43</v>
      </c>
      <c r="C31" s="78">
        <v>1325.9895000000001</v>
      </c>
      <c r="D31" s="90">
        <v>3.5127611089257285E-2</v>
      </c>
      <c r="E31" s="78">
        <v>1469.23425</v>
      </c>
      <c r="F31" s="90">
        <v>3.8922396695461464E-2</v>
      </c>
      <c r="G31" s="116"/>
      <c r="H31" s="94"/>
      <c r="I31" s="5"/>
    </row>
    <row r="32" spans="1:12" x14ac:dyDescent="0.35">
      <c r="A32" s="83"/>
      <c r="B32" s="77" t="s">
        <v>266</v>
      </c>
      <c r="C32" s="78">
        <v>1072.9950000000001</v>
      </c>
      <c r="D32" s="90">
        <v>2.8425376717325156E-2</v>
      </c>
      <c r="E32" s="78">
        <v>1206.8017500000001</v>
      </c>
      <c r="F32" s="90">
        <v>3.1970134405917311E-2</v>
      </c>
      <c r="G32" s="116"/>
      <c r="H32" s="94"/>
      <c r="I32" s="5"/>
    </row>
    <row r="33" spans="1:9" x14ac:dyDescent="0.35">
      <c r="A33" s="83"/>
      <c r="B33" s="77" t="s">
        <v>19</v>
      </c>
      <c r="C33" s="78">
        <v>1197.19875</v>
      </c>
      <c r="D33" s="90">
        <v>3.1715735370864515E-2</v>
      </c>
      <c r="E33" s="78">
        <v>1353.5527500000001</v>
      </c>
      <c r="F33" s="90">
        <v>3.5857806257737858E-2</v>
      </c>
      <c r="G33" s="116"/>
      <c r="H33" s="94"/>
      <c r="I33" s="5"/>
    </row>
    <row r="34" spans="1:9" x14ac:dyDescent="0.35">
      <c r="A34" s="83"/>
      <c r="B34" s="77" t="s">
        <v>20</v>
      </c>
      <c r="C34" s="78">
        <v>1083.8272499999998</v>
      </c>
      <c r="D34" s="90">
        <v>2.8712340577311674E-2</v>
      </c>
      <c r="E34" s="78">
        <v>1204.1947500000001</v>
      </c>
      <c r="F34" s="90">
        <v>3.1901070750353151E-2</v>
      </c>
      <c r="G34" s="116"/>
      <c r="H34" s="94"/>
      <c r="I34" s="5"/>
    </row>
    <row r="35" spans="1:9" x14ac:dyDescent="0.35">
      <c r="A35" s="83" t="s">
        <v>38</v>
      </c>
      <c r="B35" s="77" t="s">
        <v>272</v>
      </c>
      <c r="C35" s="78">
        <v>1746.3907462445577</v>
      </c>
      <c r="D35" s="90">
        <v>5.3636931128122095E-2</v>
      </c>
      <c r="E35" s="78">
        <v>1875.808052036256</v>
      </c>
      <c r="F35" s="90">
        <v>5.761172722256061E-2</v>
      </c>
      <c r="G35" s="116"/>
      <c r="H35" s="94"/>
    </row>
    <row r="37" spans="1:9" x14ac:dyDescent="0.35">
      <c r="B37" s="1" t="s">
        <v>6</v>
      </c>
      <c r="C37" s="29">
        <f>C7-C23</f>
        <v>285</v>
      </c>
    </row>
    <row r="38" spans="1:9" x14ac:dyDescent="0.35">
      <c r="A38" s="93"/>
      <c r="B38" s="1" t="s">
        <v>7</v>
      </c>
      <c r="C38" s="29">
        <f t="shared" ref="C38:C48" si="0">C8-C24</f>
        <v>285</v>
      </c>
    </row>
    <row r="39" spans="1:9" x14ac:dyDescent="0.35">
      <c r="A39" s="87"/>
      <c r="B39" s="2" t="s">
        <v>8</v>
      </c>
      <c r="C39" s="29">
        <f t="shared" si="0"/>
        <v>285</v>
      </c>
      <c r="E39" s="81"/>
      <c r="F39" s="81"/>
    </row>
    <row r="40" spans="1:9" x14ac:dyDescent="0.35">
      <c r="B40" s="1" t="s">
        <v>14</v>
      </c>
      <c r="C40" s="29">
        <f t="shared" si="0"/>
        <v>372.20000000000005</v>
      </c>
      <c r="E40" s="29"/>
      <c r="F40" s="7"/>
      <c r="G40" s="3"/>
    </row>
    <row r="41" spans="1:9" x14ac:dyDescent="0.35">
      <c r="B41" s="1" t="s">
        <v>15</v>
      </c>
      <c r="C41" s="29">
        <f t="shared" si="0"/>
        <v>372.20000000000005</v>
      </c>
      <c r="E41" s="29"/>
      <c r="F41" s="7"/>
      <c r="G41" s="3"/>
    </row>
    <row r="42" spans="1:9" x14ac:dyDescent="0.35">
      <c r="B42" s="1" t="s">
        <v>17</v>
      </c>
      <c r="C42" s="29">
        <f t="shared" si="0"/>
        <v>154.20000000000005</v>
      </c>
      <c r="D42" s="7"/>
      <c r="E42" s="29"/>
      <c r="F42" s="7"/>
      <c r="G42" s="3"/>
    </row>
    <row r="43" spans="1:9" x14ac:dyDescent="0.35">
      <c r="B43" s="1" t="s">
        <v>18</v>
      </c>
      <c r="C43" s="29">
        <f t="shared" si="0"/>
        <v>250</v>
      </c>
      <c r="D43" s="7"/>
      <c r="E43" s="29"/>
      <c r="F43" s="7"/>
      <c r="G43" s="3"/>
    </row>
    <row r="44" spans="1:9" x14ac:dyDescent="0.35">
      <c r="B44" s="1" t="s">
        <v>74</v>
      </c>
      <c r="C44" s="29">
        <f t="shared" si="0"/>
        <v>186.78018187499993</v>
      </c>
      <c r="D44" s="7"/>
      <c r="E44" s="29"/>
      <c r="F44" s="7"/>
      <c r="G44" s="3"/>
    </row>
    <row r="45" spans="1:9" x14ac:dyDescent="0.35">
      <c r="B45" s="1" t="s">
        <v>43</v>
      </c>
      <c r="C45" s="29">
        <f>C15-C31</f>
        <v>244.87049999999999</v>
      </c>
      <c r="D45" s="7"/>
      <c r="E45" s="29"/>
      <c r="F45" s="7"/>
      <c r="G45" s="3"/>
    </row>
    <row r="46" spans="1:9" x14ac:dyDescent="0.35">
      <c r="B46" s="1" t="s">
        <v>266</v>
      </c>
      <c r="C46" s="29">
        <f t="shared" si="0"/>
        <v>191.20499999999993</v>
      </c>
      <c r="D46" s="7"/>
      <c r="E46" s="29"/>
      <c r="F46" s="7"/>
      <c r="G46" s="3"/>
    </row>
    <row r="47" spans="1:9" x14ac:dyDescent="0.35">
      <c r="B47" s="1" t="s">
        <v>19</v>
      </c>
      <c r="C47" s="29">
        <f t="shared" si="0"/>
        <v>217.55124999999998</v>
      </c>
      <c r="D47" s="7"/>
      <c r="E47" s="29"/>
      <c r="F47" s="7"/>
      <c r="G47" s="3"/>
    </row>
    <row r="48" spans="1:9" x14ac:dyDescent="0.35">
      <c r="B48" s="1" t="s">
        <v>20</v>
      </c>
      <c r="C48" s="29">
        <f t="shared" si="0"/>
        <v>193.50275000000011</v>
      </c>
      <c r="F48" s="30"/>
    </row>
    <row r="49" spans="1:12" x14ac:dyDescent="0.35">
      <c r="A49" s="93"/>
      <c r="B49" s="1" t="s">
        <v>272</v>
      </c>
      <c r="C49" s="29">
        <f>C19-C35</f>
        <v>629</v>
      </c>
    </row>
    <row r="50" spans="1:12" x14ac:dyDescent="0.35">
      <c r="A50" s="87"/>
      <c r="B50" s="87"/>
      <c r="C50" s="29"/>
      <c r="D50" s="81"/>
      <c r="E50" s="81"/>
      <c r="F50" s="81"/>
    </row>
    <row r="51" spans="1:12" x14ac:dyDescent="0.35">
      <c r="C51" s="29"/>
      <c r="D51" s="7"/>
      <c r="E51" s="29"/>
      <c r="F51" s="7"/>
      <c r="G51" s="3"/>
    </row>
    <row r="52" spans="1:12" x14ac:dyDescent="0.35">
      <c r="C52" s="29"/>
      <c r="D52" s="7"/>
      <c r="E52" s="29"/>
      <c r="F52" s="7"/>
      <c r="G52" s="3"/>
    </row>
    <row r="53" spans="1:12" x14ac:dyDescent="0.35">
      <c r="C53" s="29"/>
      <c r="D53" s="7"/>
      <c r="E53" s="29"/>
      <c r="F53" s="7"/>
      <c r="G53" s="3"/>
    </row>
    <row r="54" spans="1:12" x14ac:dyDescent="0.35">
      <c r="C54" s="29"/>
      <c r="D54" s="7"/>
      <c r="E54" s="29"/>
      <c r="F54" s="7"/>
      <c r="G54" s="3"/>
    </row>
    <row r="55" spans="1:12" x14ac:dyDescent="0.35">
      <c r="C55" s="29"/>
      <c r="D55" s="7"/>
      <c r="E55" s="29"/>
      <c r="F55" s="7"/>
      <c r="G55" s="3"/>
    </row>
    <row r="56" spans="1:12" x14ac:dyDescent="0.35">
      <c r="C56" s="29"/>
      <c r="D56" s="7"/>
      <c r="E56" s="29"/>
      <c r="F56" s="7"/>
      <c r="G56" s="3"/>
    </row>
    <row r="57" spans="1:12" x14ac:dyDescent="0.35">
      <c r="C57" s="29"/>
      <c r="D57" s="7"/>
      <c r="E57" s="29"/>
      <c r="F57" s="7"/>
      <c r="G57" s="3"/>
    </row>
    <row r="58" spans="1:12" x14ac:dyDescent="0.35">
      <c r="C58" s="29"/>
      <c r="D58" s="7"/>
      <c r="E58" s="29"/>
      <c r="F58" s="7"/>
      <c r="G58" s="3"/>
      <c r="L58" s="27"/>
    </row>
  </sheetData>
  <mergeCells count="2">
    <mergeCell ref="A3:F3"/>
    <mergeCell ref="A4:F4"/>
  </mergeCells>
  <hyperlinks>
    <hyperlink ref="P1" location="Contents!A1" display="return to contents page" xr:uid="{2F168645-DE8A-4369-9CF7-D6C9E6F1F67A}"/>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P93"/>
  <sheetViews>
    <sheetView topLeftCell="A13" zoomScaleNormal="100" workbookViewId="0">
      <selection activeCell="D14" sqref="D14"/>
    </sheetView>
  </sheetViews>
  <sheetFormatPr defaultColWidth="8.7265625" defaultRowHeight="14.5" x14ac:dyDescent="0.35"/>
  <cols>
    <col min="1" max="1" width="10.7265625" style="13" customWidth="1"/>
    <col min="2" max="2" width="20" style="13" customWidth="1"/>
    <col min="3" max="3" width="8.7265625" style="13"/>
    <col min="4" max="7" width="16.453125" style="13" customWidth="1"/>
    <col min="8" max="16384" width="8.7265625" style="1"/>
  </cols>
  <sheetData>
    <row r="1" spans="1:16" ht="18.5" x14ac:dyDescent="0.45">
      <c r="A1" s="16" t="s">
        <v>347</v>
      </c>
      <c r="B1" s="1"/>
      <c r="C1" s="1"/>
      <c r="D1" s="1"/>
      <c r="E1" s="1"/>
      <c r="F1" s="1"/>
      <c r="G1" s="94"/>
      <c r="P1" s="112" t="s">
        <v>93</v>
      </c>
    </row>
    <row r="2" spans="1:16" x14ac:dyDescent="0.35">
      <c r="A2" s="1"/>
      <c r="B2" s="1"/>
      <c r="C2" s="1"/>
      <c r="D2" s="1"/>
      <c r="E2" s="1"/>
      <c r="F2" s="1"/>
      <c r="G2" s="94"/>
    </row>
    <row r="3" spans="1:16" ht="46.5" customHeight="1" x14ac:dyDescent="0.35">
      <c r="A3" s="327" t="s">
        <v>378</v>
      </c>
      <c r="B3" s="327"/>
      <c r="C3" s="327"/>
      <c r="D3" s="327"/>
      <c r="E3" s="327"/>
      <c r="F3" s="327"/>
      <c r="G3" s="94"/>
    </row>
    <row r="4" spans="1:16" ht="41.5" customHeight="1" x14ac:dyDescent="0.35">
      <c r="A4" s="327" t="s">
        <v>377</v>
      </c>
      <c r="B4" s="327"/>
      <c r="C4" s="327"/>
      <c r="D4" s="327"/>
      <c r="E4" s="327"/>
      <c r="F4" s="327"/>
    </row>
    <row r="5" spans="1:16" x14ac:dyDescent="0.35">
      <c r="A5" s="12" t="s">
        <v>273</v>
      </c>
    </row>
    <row r="6" spans="1:16" x14ac:dyDescent="0.35">
      <c r="A6" s="289"/>
      <c r="B6" s="299"/>
      <c r="C6" s="299"/>
      <c r="D6" s="285" t="s">
        <v>132</v>
      </c>
      <c r="E6" s="285" t="s">
        <v>26</v>
      </c>
      <c r="F6" s="285" t="s">
        <v>60</v>
      </c>
      <c r="G6" s="285" t="s">
        <v>67</v>
      </c>
    </row>
    <row r="7" spans="1:16" x14ac:dyDescent="0.35">
      <c r="A7" s="153" t="s">
        <v>3</v>
      </c>
      <c r="B7" s="32" t="s">
        <v>6</v>
      </c>
      <c r="C7" s="32" t="s">
        <v>79</v>
      </c>
      <c r="D7" s="96">
        <v>1.1816570041915435E-2</v>
      </c>
      <c r="E7" s="97">
        <v>1.7786990333881245E-2</v>
      </c>
      <c r="F7" s="96">
        <v>1.5808547218569103E-2</v>
      </c>
      <c r="G7" s="96">
        <v>2.9603560375796679E-2</v>
      </c>
    </row>
    <row r="8" spans="1:16" x14ac:dyDescent="0.35">
      <c r="A8" s="98"/>
      <c r="B8" s="32"/>
      <c r="C8" s="32" t="s">
        <v>80</v>
      </c>
      <c r="D8" s="96">
        <v>1.5210396627542344E-2</v>
      </c>
      <c r="E8" s="97">
        <v>3.3427545862357595E-3</v>
      </c>
      <c r="F8" s="96">
        <v>1.66579982624681E-2</v>
      </c>
      <c r="G8" s="96">
        <v>1.8553151213778103E-2</v>
      </c>
    </row>
    <row r="9" spans="1:16" x14ac:dyDescent="0.35">
      <c r="A9" s="98"/>
      <c r="B9" s="32" t="s">
        <v>34</v>
      </c>
      <c r="C9" s="32" t="s">
        <v>79</v>
      </c>
      <c r="D9" s="96">
        <v>1.2659834671866127E-2</v>
      </c>
      <c r="E9" s="97">
        <v>1.9470410714279428E-2</v>
      </c>
      <c r="F9" s="96">
        <v>1.6163531359985966E-2</v>
      </c>
      <c r="G9" s="96">
        <v>3.2130245386145555E-2</v>
      </c>
    </row>
    <row r="10" spans="1:16" x14ac:dyDescent="0.35">
      <c r="A10" s="98"/>
      <c r="B10" s="32"/>
      <c r="C10" s="32" t="s">
        <v>80</v>
      </c>
      <c r="D10" s="96">
        <v>1.6026272287146689E-2</v>
      </c>
      <c r="E10" s="97">
        <v>6.297295866296973E-3</v>
      </c>
      <c r="F10" s="96">
        <v>1.711784864488787E-2</v>
      </c>
      <c r="G10" s="96">
        <v>2.2323568153443663E-2</v>
      </c>
    </row>
    <row r="11" spans="1:16" x14ac:dyDescent="0.35">
      <c r="A11" s="98"/>
      <c r="B11" s="32" t="s">
        <v>35</v>
      </c>
      <c r="C11" s="32" t="s">
        <v>79</v>
      </c>
      <c r="D11" s="96">
        <v>1.5849747872573188E-2</v>
      </c>
      <c r="E11" s="97">
        <v>2.107660506048915E-2</v>
      </c>
      <c r="F11" s="96">
        <v>2.0518562033282176E-2</v>
      </c>
      <c r="G11" s="96">
        <v>3.6926352933062338E-2</v>
      </c>
    </row>
    <row r="12" spans="1:16" x14ac:dyDescent="0.35">
      <c r="A12" s="98"/>
      <c r="B12" s="32"/>
      <c r="C12" s="32" t="s">
        <v>80</v>
      </c>
      <c r="D12" s="96">
        <v>1.5982450739103576E-2</v>
      </c>
      <c r="E12" s="97">
        <v>1.22127900857299E-2</v>
      </c>
      <c r="F12" s="96">
        <v>2.1624937156560897E-2</v>
      </c>
      <c r="G12" s="96">
        <v>2.8195240824833476E-2</v>
      </c>
    </row>
    <row r="13" spans="1:16" x14ac:dyDescent="0.35">
      <c r="A13" s="98" t="s">
        <v>37</v>
      </c>
      <c r="B13" s="32" t="s">
        <v>14</v>
      </c>
      <c r="C13" s="32" t="s">
        <v>79</v>
      </c>
      <c r="D13" s="96">
        <v>1.2916634227186176E-2</v>
      </c>
      <c r="E13" s="97">
        <v>2.6418696750392962E-2</v>
      </c>
      <c r="F13" s="96">
        <v>1.5964980631245178E-2</v>
      </c>
      <c r="G13" s="96">
        <v>3.9335330977579137E-2</v>
      </c>
    </row>
    <row r="14" spans="1:16" x14ac:dyDescent="0.35">
      <c r="A14" s="98"/>
      <c r="B14" s="32"/>
      <c r="C14" s="32" t="s">
        <v>80</v>
      </c>
      <c r="D14" s="96">
        <v>1.5651280923138527E-2</v>
      </c>
      <c r="E14" s="97">
        <v>9.4148958287658402E-4</v>
      </c>
      <c r="F14" s="96">
        <v>1.6275635452188773E-2</v>
      </c>
      <c r="G14" s="96">
        <v>1.6592770506015111E-2</v>
      </c>
    </row>
    <row r="15" spans="1:16" x14ac:dyDescent="0.35">
      <c r="A15" s="98"/>
      <c r="B15" s="32" t="s">
        <v>16</v>
      </c>
      <c r="C15" s="32" t="s">
        <v>79</v>
      </c>
      <c r="D15" s="96">
        <v>1.7322981020438166E-2</v>
      </c>
      <c r="E15" s="97">
        <v>2.0681712543584238E-3</v>
      </c>
      <c r="F15" s="96">
        <v>1.9007470711315609E-2</v>
      </c>
      <c r="G15" s="96">
        <v>1.939115227479659E-2</v>
      </c>
    </row>
    <row r="16" spans="1:16" x14ac:dyDescent="0.35">
      <c r="A16" s="98"/>
      <c r="B16" s="32"/>
      <c r="C16" s="32" t="s">
        <v>80</v>
      </c>
      <c r="D16" s="96">
        <v>1.7322981020438166E-2</v>
      </c>
      <c r="E16" s="97">
        <v>1.0545478268656691E-3</v>
      </c>
      <c r="F16" s="96">
        <v>1.7850254933871004E-2</v>
      </c>
      <c r="G16" s="96">
        <v>1.8377528847303835E-2</v>
      </c>
    </row>
    <row r="17" spans="1:11" x14ac:dyDescent="0.35">
      <c r="A17" s="98" t="s">
        <v>4</v>
      </c>
      <c r="B17" s="32" t="s">
        <v>36</v>
      </c>
      <c r="C17" s="32" t="s">
        <v>79</v>
      </c>
      <c r="D17" s="96">
        <v>1.6129935605739425E-2</v>
      </c>
      <c r="E17" s="97">
        <v>1.4664732769439845E-2</v>
      </c>
      <c r="F17" s="96">
        <v>1.9577728207421138E-2</v>
      </c>
      <c r="G17" s="96">
        <v>3.079466837517927E-2</v>
      </c>
    </row>
    <row r="18" spans="1:11" x14ac:dyDescent="0.35">
      <c r="A18" s="98"/>
      <c r="B18" s="32"/>
      <c r="C18" s="32" t="s">
        <v>80</v>
      </c>
      <c r="D18" s="96">
        <v>1.8836976957057019E-2</v>
      </c>
      <c r="E18" s="97">
        <v>3.0392459293751145E-3</v>
      </c>
      <c r="F18" s="96">
        <v>2.0398133663456483E-2</v>
      </c>
      <c r="G18" s="96">
        <v>2.1876222886432133E-2</v>
      </c>
    </row>
    <row r="19" spans="1:11" x14ac:dyDescent="0.35">
      <c r="A19" s="98" t="s">
        <v>5</v>
      </c>
      <c r="B19" s="32" t="s">
        <v>18</v>
      </c>
      <c r="C19" s="32" t="s">
        <v>79</v>
      </c>
      <c r="D19" s="96">
        <v>1.2553317268919022E-2</v>
      </c>
      <c r="E19" s="97">
        <v>4.1926969514911785E-3</v>
      </c>
      <c r="F19" s="96">
        <v>1.4731536230388798E-2</v>
      </c>
      <c r="G19" s="96">
        <v>1.6746014220410201E-2</v>
      </c>
    </row>
    <row r="20" spans="1:11" x14ac:dyDescent="0.35">
      <c r="A20" s="98"/>
      <c r="B20" s="32"/>
      <c r="C20" s="32" t="s">
        <v>80</v>
      </c>
      <c r="D20" s="96">
        <v>1.4944150526417187E-2</v>
      </c>
      <c r="E20" s="97">
        <v>8.969281132343021E-3</v>
      </c>
      <c r="F20" s="96">
        <v>1.6613984333727887E-2</v>
      </c>
      <c r="G20" s="96">
        <v>2.3913431658760208E-2</v>
      </c>
    </row>
    <row r="21" spans="1:11" x14ac:dyDescent="0.35">
      <c r="A21" s="98" t="s">
        <v>39</v>
      </c>
      <c r="B21" s="32" t="s">
        <v>28</v>
      </c>
      <c r="C21" s="32" t="s">
        <v>79</v>
      </c>
      <c r="D21" s="96">
        <v>9.442516810584136E-3</v>
      </c>
      <c r="E21" s="97">
        <v>6.8815727852373915E-3</v>
      </c>
      <c r="F21" s="96">
        <v>1.1618427815553644E-2</v>
      </c>
      <c r="G21" s="96">
        <v>1.6324089595821527E-2</v>
      </c>
    </row>
    <row r="22" spans="1:11" x14ac:dyDescent="0.35">
      <c r="A22" s="98"/>
      <c r="B22" s="32"/>
      <c r="C22" s="32" t="s">
        <v>80</v>
      </c>
      <c r="D22" s="96">
        <v>1.2926782912943312E-2</v>
      </c>
      <c r="E22" s="97">
        <v>4.6795736261970311E-5</v>
      </c>
      <c r="F22" s="96">
        <v>1.2973578649205283E-2</v>
      </c>
      <c r="G22" s="96">
        <v>1.2973578649205283E-2</v>
      </c>
    </row>
    <row r="23" spans="1:11" x14ac:dyDescent="0.35">
      <c r="A23" s="98"/>
      <c r="B23" s="32" t="s">
        <v>43</v>
      </c>
      <c r="C23" s="32" t="s">
        <v>79</v>
      </c>
      <c r="D23" s="96">
        <v>1.2603507838710322E-2</v>
      </c>
      <c r="E23" s="97">
        <v>8.9769742580020021E-3</v>
      </c>
      <c r="F23" s="96">
        <v>1.4731372798492584E-2</v>
      </c>
      <c r="G23" s="96">
        <v>2.1580482096712324E-2</v>
      </c>
    </row>
    <row r="24" spans="1:11" x14ac:dyDescent="0.35">
      <c r="A24" s="98"/>
      <c r="B24" s="32"/>
      <c r="C24" s="32" t="s">
        <v>80</v>
      </c>
      <c r="D24" s="96">
        <v>1.6132258858860916E-2</v>
      </c>
      <c r="E24" s="97">
        <v>2.2739924768093098E-4</v>
      </c>
      <c r="F24" s="96">
        <v>1.6359658106541847E-2</v>
      </c>
      <c r="G24" s="96">
        <v>1.6359658106541847E-2</v>
      </c>
    </row>
    <row r="25" spans="1:11" x14ac:dyDescent="0.35">
      <c r="A25" s="98"/>
      <c r="B25" s="32" t="s">
        <v>266</v>
      </c>
      <c r="C25" s="32" t="s">
        <v>79</v>
      </c>
      <c r="D25" s="96">
        <v>9.8676171562264402E-3</v>
      </c>
      <c r="E25" s="97">
        <v>7.0695959903993126E-3</v>
      </c>
      <c r="F25" s="96">
        <v>1.1855545046569601E-2</v>
      </c>
      <c r="G25" s="96">
        <v>1.6937213146625753E-2</v>
      </c>
    </row>
    <row r="26" spans="1:11" x14ac:dyDescent="0.35">
      <c r="A26" s="98"/>
      <c r="B26" s="32"/>
      <c r="C26" s="32" t="s">
        <v>80</v>
      </c>
      <c r="D26" s="96">
        <v>1.2950107652186247E-2</v>
      </c>
      <c r="E26" s="97">
        <v>4.2643949144325309E-4</v>
      </c>
      <c r="F26" s="96">
        <v>1.33765471436295E-2</v>
      </c>
      <c r="G26" s="96">
        <v>1.33765471436295E-2</v>
      </c>
    </row>
    <row r="27" spans="1:11" x14ac:dyDescent="0.35">
      <c r="A27" s="98"/>
      <c r="B27" s="32" t="s">
        <v>19</v>
      </c>
      <c r="C27" s="32" t="s">
        <v>79</v>
      </c>
      <c r="D27" s="96">
        <v>1.1260610876537663E-2</v>
      </c>
      <c r="E27" s="97">
        <v>8.1345741064814681E-3</v>
      </c>
      <c r="F27" s="96">
        <v>1.326738835202843E-2</v>
      </c>
      <c r="G27" s="96">
        <v>1.9395184983019131E-2</v>
      </c>
    </row>
    <row r="28" spans="1:11" x14ac:dyDescent="0.35">
      <c r="A28" s="98"/>
      <c r="B28" s="32"/>
      <c r="C28" s="32" t="s">
        <v>80</v>
      </c>
      <c r="D28" s="96">
        <v>1.4990484259999241E-2</v>
      </c>
      <c r="E28" s="97">
        <v>5.4204279678194203E-5</v>
      </c>
      <c r="F28" s="96">
        <v>1.5044688539677435E-2</v>
      </c>
      <c r="G28" s="96">
        <v>1.5044688539677435E-2</v>
      </c>
    </row>
    <row r="29" spans="1:11" x14ac:dyDescent="0.35">
      <c r="A29" s="98"/>
      <c r="B29" s="32" t="s">
        <v>20</v>
      </c>
      <c r="C29" s="32" t="s">
        <v>79</v>
      </c>
      <c r="D29" s="96">
        <v>9.6188213880841443E-3</v>
      </c>
      <c r="E29" s="97">
        <v>7.844151702243049E-3</v>
      </c>
      <c r="F29" s="96">
        <v>1.1978676913727849E-2</v>
      </c>
      <c r="G29" s="96">
        <v>1.7462973090327193E-2</v>
      </c>
    </row>
    <row r="30" spans="1:11" x14ac:dyDescent="0.35">
      <c r="A30" s="98"/>
      <c r="B30" s="32"/>
      <c r="C30" s="32" t="s">
        <v>80</v>
      </c>
      <c r="D30" s="96">
        <v>1.3294959387020454E-2</v>
      </c>
      <c r="E30" s="97">
        <v>5.1953582944149965E-5</v>
      </c>
      <c r="F30" s="96">
        <v>1.3346912969964604E-2</v>
      </c>
      <c r="G30" s="96">
        <v>1.3346912969964604E-2</v>
      </c>
    </row>
    <row r="31" spans="1:11" x14ac:dyDescent="0.35">
      <c r="A31" s="98" t="s">
        <v>38</v>
      </c>
      <c r="B31" s="32" t="s">
        <v>272</v>
      </c>
      <c r="C31" s="32" t="s">
        <v>79</v>
      </c>
      <c r="D31" s="96">
        <v>2.4199606820709155E-2</v>
      </c>
      <c r="E31" s="97">
        <v>6.1186240458509372E-3</v>
      </c>
      <c r="F31" s="96">
        <v>2.8277443377587468E-2</v>
      </c>
      <c r="G31" s="96">
        <v>3.0318230866560093E-2</v>
      </c>
      <c r="K31" s="24"/>
    </row>
    <row r="32" spans="1:11" x14ac:dyDescent="0.35">
      <c r="A32" s="98"/>
      <c r="B32" s="32"/>
      <c r="C32" s="32" t="s">
        <v>80</v>
      </c>
      <c r="D32" s="96">
        <v>2.8277443377587468E-2</v>
      </c>
      <c r="E32" s="97">
        <v>8.2296458427620414E-3</v>
      </c>
      <c r="F32" s="96">
        <v>2.9818070132318412E-2</v>
      </c>
      <c r="G32" s="96">
        <v>3.6507089220349509E-2</v>
      </c>
    </row>
    <row r="33" spans="1:16" x14ac:dyDescent="0.35">
      <c r="D33" s="94"/>
      <c r="E33" s="95"/>
      <c r="F33" s="94"/>
      <c r="G33" s="94"/>
    </row>
    <row r="34" spans="1:16" x14ac:dyDescent="0.35">
      <c r="D34" s="94"/>
      <c r="E34" s="95"/>
      <c r="F34" s="94"/>
      <c r="G34" s="94"/>
    </row>
    <row r="35" spans="1:16" x14ac:dyDescent="0.35">
      <c r="D35" s="94"/>
      <c r="E35" s="95"/>
      <c r="F35" s="94"/>
      <c r="G35" s="94"/>
      <c r="H35" s="14"/>
    </row>
    <row r="36" spans="1:16" x14ac:dyDescent="0.35">
      <c r="A36" s="12" t="s">
        <v>66</v>
      </c>
    </row>
    <row r="37" spans="1:16" x14ac:dyDescent="0.35">
      <c r="A37" s="289"/>
      <c r="B37" s="299"/>
      <c r="C37" s="299"/>
      <c r="D37" s="285" t="s">
        <v>132</v>
      </c>
      <c r="E37" s="285" t="s">
        <v>26</v>
      </c>
      <c r="F37" s="285" t="s">
        <v>60</v>
      </c>
      <c r="G37" s="285" t="s">
        <v>67</v>
      </c>
    </row>
    <row r="38" spans="1:16" x14ac:dyDescent="0.35">
      <c r="A38" s="153" t="s">
        <v>3</v>
      </c>
      <c r="B38" s="32" t="s">
        <v>6</v>
      </c>
      <c r="C38" s="32" t="s">
        <v>79</v>
      </c>
      <c r="D38" s="96">
        <v>2.6763038570689401E-2</v>
      </c>
      <c r="E38" s="97">
        <v>5.1754035632558232E-2</v>
      </c>
      <c r="F38" s="96">
        <v>3.8378321716784833E-2</v>
      </c>
      <c r="G38" s="96">
        <v>7.8517074203247633E-2</v>
      </c>
      <c r="L38" s="4"/>
      <c r="M38" s="5"/>
      <c r="N38" s="4"/>
      <c r="O38" s="5"/>
      <c r="P38" s="3"/>
    </row>
    <row r="39" spans="1:16" x14ac:dyDescent="0.35">
      <c r="A39" s="98"/>
      <c r="B39" s="32"/>
      <c r="C39" s="32" t="s">
        <v>80</v>
      </c>
      <c r="D39" s="96">
        <v>3.6637908840826419E-2</v>
      </c>
      <c r="E39" s="97">
        <v>9.7262682848264087E-3</v>
      </c>
      <c r="F39" s="96">
        <v>4.0849932639646876E-2</v>
      </c>
      <c r="G39" s="96">
        <v>4.6364177125652828E-2</v>
      </c>
      <c r="L39" s="4"/>
      <c r="M39" s="5"/>
      <c r="N39" s="4"/>
      <c r="O39" s="5"/>
      <c r="P39" s="3"/>
    </row>
    <row r="40" spans="1:16" x14ac:dyDescent="0.35">
      <c r="A40" s="98"/>
      <c r="B40" s="32" t="s">
        <v>34</v>
      </c>
      <c r="C40" s="32" t="s">
        <v>79</v>
      </c>
      <c r="D40" s="96">
        <v>2.9216649152745699E-2</v>
      </c>
      <c r="E40" s="97">
        <v>5.6652211024588783E-2</v>
      </c>
      <c r="F40" s="96">
        <v>3.9411203702945583E-2</v>
      </c>
      <c r="G40" s="96">
        <v>8.5868860177334486E-2</v>
      </c>
      <c r="L40" s="4"/>
      <c r="M40" s="5"/>
      <c r="N40" s="4"/>
      <c r="O40" s="5"/>
      <c r="P40" s="3"/>
    </row>
    <row r="41" spans="1:16" x14ac:dyDescent="0.35">
      <c r="A41" s="98"/>
      <c r="B41" s="32"/>
      <c r="C41" s="32" t="s">
        <v>80</v>
      </c>
      <c r="D41" s="96">
        <v>3.9011826921754873E-2</v>
      </c>
      <c r="E41" s="97">
        <v>1.8322969121554546E-2</v>
      </c>
      <c r="F41" s="96">
        <v>4.2187939386750403E-2</v>
      </c>
      <c r="G41" s="96">
        <v>5.7334796043309419E-2</v>
      </c>
      <c r="L41" s="4"/>
      <c r="M41" s="5"/>
      <c r="N41" s="4"/>
      <c r="O41" s="5"/>
      <c r="P41" s="3"/>
    </row>
    <row r="42" spans="1:16" x14ac:dyDescent="0.35">
      <c r="A42" s="98"/>
      <c r="B42" s="32" t="s">
        <v>35</v>
      </c>
      <c r="C42" s="32" t="s">
        <v>79</v>
      </c>
      <c r="D42" s="96">
        <v>3.8498201475832682E-2</v>
      </c>
      <c r="E42" s="97">
        <v>6.1325685168677584E-2</v>
      </c>
      <c r="F42" s="96">
        <v>5.2082847888714617E-2</v>
      </c>
      <c r="G42" s="96">
        <v>9.9823886644510265E-2</v>
      </c>
      <c r="L42" s="4"/>
      <c r="M42" s="5"/>
      <c r="N42" s="4"/>
      <c r="O42" s="5"/>
      <c r="P42" s="3"/>
    </row>
    <row r="43" spans="1:16" x14ac:dyDescent="0.35">
      <c r="A43" s="98"/>
      <c r="B43" s="32"/>
      <c r="C43" s="32" t="s">
        <v>80</v>
      </c>
      <c r="D43" s="96">
        <v>3.8884321260801248E-2</v>
      </c>
      <c r="E43" s="97">
        <v>3.5535026522494274E-2</v>
      </c>
      <c r="F43" s="96">
        <v>5.5302019681037082E-2</v>
      </c>
      <c r="G43" s="96">
        <v>7.4419347783295522E-2</v>
      </c>
      <c r="H43" s="14"/>
      <c r="L43" s="4"/>
      <c r="M43" s="5"/>
      <c r="N43" s="4"/>
      <c r="O43" s="5"/>
      <c r="P43" s="3"/>
    </row>
    <row r="44" spans="1:16" x14ac:dyDescent="0.35">
      <c r="A44" s="98" t="s">
        <v>37</v>
      </c>
      <c r="B44" s="32" t="s">
        <v>14</v>
      </c>
      <c r="C44" s="32" t="s">
        <v>79</v>
      </c>
      <c r="D44" s="96">
        <v>2.4707226371859556E-2</v>
      </c>
      <c r="E44" s="97">
        <v>6.9789545469946257E-2</v>
      </c>
      <c r="F44" s="96">
        <v>3.2759959327774896E-2</v>
      </c>
      <c r="G44" s="96">
        <v>9.4496771841805813E-2</v>
      </c>
      <c r="H44" s="14"/>
      <c r="L44" s="4"/>
      <c r="M44" s="5"/>
      <c r="N44" s="4"/>
      <c r="O44" s="5"/>
      <c r="P44" s="3"/>
    </row>
    <row r="45" spans="1:16" x14ac:dyDescent="0.35">
      <c r="A45" s="98"/>
      <c r="B45" s="32"/>
      <c r="C45" s="32" t="s">
        <v>80</v>
      </c>
      <c r="D45" s="96">
        <v>3.1931267426366386E-2</v>
      </c>
      <c r="E45" s="97">
        <v>2.4871071678684853E-3</v>
      </c>
      <c r="F45" s="96">
        <v>3.3580607634409419E-2</v>
      </c>
      <c r="G45" s="96">
        <v>3.4418374594234871E-2</v>
      </c>
      <c r="H45" s="14"/>
      <c r="L45" s="4"/>
      <c r="M45" s="5"/>
      <c r="N45" s="4"/>
      <c r="O45" s="5"/>
      <c r="P45" s="3"/>
    </row>
    <row r="46" spans="1:16" x14ac:dyDescent="0.35">
      <c r="A46" s="98"/>
      <c r="B46" s="32" t="s">
        <v>16</v>
      </c>
      <c r="C46" s="32" t="s">
        <v>79</v>
      </c>
      <c r="D46" s="96">
        <v>3.6347351650917376E-2</v>
      </c>
      <c r="E46" s="97">
        <v>5.4634311888808879E-3</v>
      </c>
      <c r="F46" s="96">
        <v>4.0797221793485938E-2</v>
      </c>
      <c r="G46" s="96">
        <v>4.1810782839798263E-2</v>
      </c>
      <c r="H46" s="14"/>
    </row>
    <row r="47" spans="1:16" x14ac:dyDescent="0.35">
      <c r="A47" s="98"/>
      <c r="B47" s="32"/>
      <c r="C47" s="32" t="s">
        <v>80</v>
      </c>
      <c r="D47" s="96">
        <v>3.6347351650917376E-2</v>
      </c>
      <c r="E47" s="97">
        <v>2.785770025244709E-3</v>
      </c>
      <c r="F47" s="96">
        <v>3.7740236663539733E-2</v>
      </c>
      <c r="G47" s="96">
        <v>3.9133121676162085E-2</v>
      </c>
      <c r="H47" s="14"/>
    </row>
    <row r="48" spans="1:16" x14ac:dyDescent="0.35">
      <c r="A48" s="98" t="s">
        <v>4</v>
      </c>
      <c r="B48" s="32" t="s">
        <v>36</v>
      </c>
      <c r="C48" s="32" t="s">
        <v>79</v>
      </c>
      <c r="D48" s="96">
        <v>3.9225506526789945E-2</v>
      </c>
      <c r="E48" s="97">
        <v>3.9764067142568325E-2</v>
      </c>
      <c r="F48" s="96">
        <v>4.8574347631663253E-2</v>
      </c>
      <c r="G48" s="96">
        <v>7.8989573669358271E-2</v>
      </c>
      <c r="H48" s="14"/>
    </row>
    <row r="49" spans="1:8" x14ac:dyDescent="0.35">
      <c r="A49" s="98"/>
      <c r="B49" s="32"/>
      <c r="C49" s="32" t="s">
        <v>80</v>
      </c>
      <c r="D49" s="96">
        <v>4.656576807426397E-2</v>
      </c>
      <c r="E49" s="97">
        <v>8.2410488549983854E-3</v>
      </c>
      <c r="F49" s="96">
        <v>5.079891306703907E-2</v>
      </c>
      <c r="G49" s="96">
        <v>5.4806816929262356E-2</v>
      </c>
      <c r="H49" s="14"/>
    </row>
    <row r="50" spans="1:8" x14ac:dyDescent="0.35">
      <c r="A50" s="98" t="s">
        <v>5</v>
      </c>
      <c r="B50" s="32" t="s">
        <v>18</v>
      </c>
      <c r="C50" s="32" t="s">
        <v>79</v>
      </c>
      <c r="D50" s="96">
        <v>2.7077685749417629E-2</v>
      </c>
      <c r="E50" s="97">
        <v>1.0657864875568634E-2</v>
      </c>
      <c r="F50" s="96">
        <v>3.2614733532584879E-2</v>
      </c>
      <c r="G50" s="96">
        <v>3.7735550624986264E-2</v>
      </c>
      <c r="H50" s="14"/>
    </row>
    <row r="51" spans="1:8" x14ac:dyDescent="0.35">
      <c r="A51" s="98"/>
      <c r="B51" s="32"/>
      <c r="C51" s="32" t="s">
        <v>80</v>
      </c>
      <c r="D51" s="96">
        <v>3.3155200555100975E-2</v>
      </c>
      <c r="E51" s="97">
        <v>2.2799975158114008E-2</v>
      </c>
      <c r="F51" s="96">
        <v>3.7399929732735461E-2</v>
      </c>
      <c r="G51" s="96">
        <v>5.5955175713214983E-2</v>
      </c>
      <c r="H51" s="14"/>
    </row>
    <row r="52" spans="1:8" x14ac:dyDescent="0.35">
      <c r="A52" s="98" t="s">
        <v>39</v>
      </c>
      <c r="B52" s="32" t="s">
        <v>28</v>
      </c>
      <c r="C52" s="32" t="s">
        <v>79</v>
      </c>
      <c r="D52" s="96">
        <v>2.2801715573902932E-2</v>
      </c>
      <c r="E52" s="97">
        <v>1.6037787250411779E-2</v>
      </c>
      <c r="F52" s="96">
        <v>2.7872765297941686E-2</v>
      </c>
      <c r="G52" s="96">
        <v>3.8839502824314712E-2</v>
      </c>
      <c r="H52" s="14"/>
    </row>
    <row r="53" spans="1:8" x14ac:dyDescent="0.35">
      <c r="A53" s="98"/>
      <c r="B53" s="32"/>
      <c r="C53" s="32" t="s">
        <v>80</v>
      </c>
      <c r="D53" s="96">
        <v>3.0921940443620746E-2</v>
      </c>
      <c r="E53" s="97">
        <v>1.0905938014720007E-4</v>
      </c>
      <c r="F53" s="96">
        <v>3.1030999823767946E-2</v>
      </c>
      <c r="G53" s="96">
        <v>3.1030999823767946E-2</v>
      </c>
      <c r="H53" s="14"/>
    </row>
    <row r="54" spans="1:8" x14ac:dyDescent="0.35">
      <c r="A54" s="98"/>
      <c r="B54" s="32" t="s">
        <v>43</v>
      </c>
      <c r="C54" s="32" t="s">
        <v>79</v>
      </c>
      <c r="D54" s="96">
        <v>3.0168534641529687E-2</v>
      </c>
      <c r="E54" s="97">
        <v>2.0921206211915809E-2</v>
      </c>
      <c r="F54" s="96">
        <v>3.5127611089257285E-2</v>
      </c>
      <c r="G54" s="96">
        <v>5.1089740853445496E-2</v>
      </c>
      <c r="H54" s="14"/>
    </row>
    <row r="55" spans="1:8" x14ac:dyDescent="0.35">
      <c r="A55" s="98"/>
      <c r="B55" s="32"/>
      <c r="C55" s="32" t="s">
        <v>80</v>
      </c>
      <c r="D55" s="96">
        <v>3.8392433434296214E-2</v>
      </c>
      <c r="E55" s="97">
        <v>5.299632611652505E-4</v>
      </c>
      <c r="F55" s="96">
        <v>3.8922396695461464E-2</v>
      </c>
      <c r="G55" s="96">
        <v>3.8922396695461464E-2</v>
      </c>
      <c r="H55" s="14"/>
    </row>
    <row r="56" spans="1:8" x14ac:dyDescent="0.35">
      <c r="A56" s="98"/>
      <c r="B56" s="32" t="s">
        <v>266</v>
      </c>
      <c r="C56" s="32" t="s">
        <v>79</v>
      </c>
      <c r="D56" s="96">
        <v>2.3792429341853379E-2</v>
      </c>
      <c r="E56" s="97">
        <v>1.6475983031614062E-2</v>
      </c>
      <c r="F56" s="96">
        <v>2.8425376717325153E-2</v>
      </c>
      <c r="G56" s="96">
        <v>4.0268412373467441E-2</v>
      </c>
    </row>
    <row r="57" spans="1:8" x14ac:dyDescent="0.35">
      <c r="A57" s="98"/>
      <c r="B57" s="32"/>
      <c r="C57" s="32" t="s">
        <v>80</v>
      </c>
      <c r="D57" s="96">
        <v>3.0976299703825337E-2</v>
      </c>
      <c r="E57" s="97">
        <v>9.9383470209197383E-4</v>
      </c>
      <c r="F57" s="96">
        <v>3.1970134405917311E-2</v>
      </c>
      <c r="G57" s="96">
        <v>3.1970134405917311E-2</v>
      </c>
    </row>
    <row r="58" spans="1:8" x14ac:dyDescent="0.35">
      <c r="A58" s="98"/>
      <c r="B58" s="32" t="s">
        <v>19</v>
      </c>
      <c r="C58" s="32" t="s">
        <v>79</v>
      </c>
      <c r="D58" s="96">
        <v>2.7038858265113007E-2</v>
      </c>
      <c r="E58" s="97">
        <v>1.8957958153451089E-2</v>
      </c>
      <c r="F58" s="96">
        <v>3.1715735370864515E-2</v>
      </c>
      <c r="G58" s="96">
        <v>4.5996816418564096E-2</v>
      </c>
      <c r="H58" s="14"/>
    </row>
    <row r="59" spans="1:8" x14ac:dyDescent="0.35">
      <c r="A59" s="98"/>
      <c r="B59" s="32"/>
      <c r="C59" s="32" t="s">
        <v>80</v>
      </c>
      <c r="D59" s="96">
        <v>3.5731480963699609E-2</v>
      </c>
      <c r="E59" s="97">
        <v>1.2632529403824866E-4</v>
      </c>
      <c r="F59" s="96">
        <v>3.5857806257737858E-2</v>
      </c>
      <c r="G59" s="96">
        <v>3.5857806257737858E-2</v>
      </c>
      <c r="H59" s="14"/>
    </row>
    <row r="60" spans="1:8" x14ac:dyDescent="0.35">
      <c r="A60" s="98"/>
      <c r="B60" s="32" t="s">
        <v>20</v>
      </c>
      <c r="C60" s="32" t="s">
        <v>79</v>
      </c>
      <c r="D60" s="96">
        <v>2.3212600613335285E-2</v>
      </c>
      <c r="E60" s="97">
        <v>1.8281116844452543E-2</v>
      </c>
      <c r="F60" s="96">
        <v>2.8712340577311674E-2</v>
      </c>
      <c r="G60" s="96">
        <v>4.1493717457787828E-2</v>
      </c>
      <c r="H60" s="14"/>
    </row>
    <row r="61" spans="1:8" x14ac:dyDescent="0.35">
      <c r="A61" s="98"/>
      <c r="B61" s="32"/>
      <c r="C61" s="32" t="s">
        <v>80</v>
      </c>
      <c r="D61" s="96">
        <v>3.1779990797243834E-2</v>
      </c>
      <c r="E61" s="97">
        <v>1.210799531093168E-4</v>
      </c>
      <c r="F61" s="96">
        <v>3.1901070750353151E-2</v>
      </c>
      <c r="G61" s="96">
        <v>3.1901070750353151E-2</v>
      </c>
      <c r="H61" s="14"/>
    </row>
    <row r="62" spans="1:8" x14ac:dyDescent="0.35">
      <c r="A62" s="98" t="s">
        <v>38</v>
      </c>
      <c r="B62" s="32" t="s">
        <v>272</v>
      </c>
      <c r="C62" s="32" t="s">
        <v>79</v>
      </c>
      <c r="D62" s="96">
        <v>4.3116168217660254E-2</v>
      </c>
      <c r="E62" s="97">
        <v>1.5785966903471824E-2</v>
      </c>
      <c r="F62" s="96">
        <v>5.3636931128122095E-2</v>
      </c>
      <c r="G62" s="96">
        <v>5.8902135121132078E-2</v>
      </c>
      <c r="H62" s="14"/>
    </row>
    <row r="63" spans="1:8" x14ac:dyDescent="0.35">
      <c r="A63" s="98"/>
      <c r="B63" s="32"/>
      <c r="C63" s="32" t="s">
        <v>80</v>
      </c>
      <c r="D63" s="96">
        <v>5.3636931128122095E-2</v>
      </c>
      <c r="E63" s="97">
        <v>2.1232374456677167E-2</v>
      </c>
      <c r="F63" s="96">
        <v>5.761172722256061E-2</v>
      </c>
      <c r="G63" s="96">
        <v>7.4869305584799262E-2</v>
      </c>
      <c r="H63" s="14"/>
    </row>
    <row r="66" spans="1:7" x14ac:dyDescent="0.35">
      <c r="A66" s="12"/>
      <c r="D66" s="87"/>
      <c r="E66" s="87"/>
      <c r="F66" s="87"/>
      <c r="G66" s="87"/>
    </row>
    <row r="67" spans="1:7" x14ac:dyDescent="0.35">
      <c r="D67" s="94"/>
      <c r="E67" s="95"/>
      <c r="F67" s="94"/>
      <c r="G67" s="94"/>
    </row>
    <row r="68" spans="1:7" x14ac:dyDescent="0.35">
      <c r="D68" s="94"/>
      <c r="E68" s="95"/>
      <c r="F68" s="94"/>
      <c r="G68" s="94"/>
    </row>
    <row r="69" spans="1:7" x14ac:dyDescent="0.35">
      <c r="D69" s="94"/>
      <c r="E69" s="95"/>
      <c r="F69" s="94"/>
      <c r="G69" s="94"/>
    </row>
    <row r="70" spans="1:7" x14ac:dyDescent="0.35">
      <c r="D70" s="94"/>
      <c r="E70" s="95"/>
      <c r="F70" s="94"/>
      <c r="G70" s="94"/>
    </row>
    <row r="71" spans="1:7" x14ac:dyDescent="0.35">
      <c r="D71" s="94"/>
      <c r="E71" s="95"/>
      <c r="F71" s="94"/>
      <c r="G71" s="94"/>
    </row>
    <row r="72" spans="1:7" x14ac:dyDescent="0.35">
      <c r="D72" s="94"/>
      <c r="E72" s="95"/>
      <c r="F72" s="94"/>
      <c r="G72" s="94"/>
    </row>
    <row r="73" spans="1:7" x14ac:dyDescent="0.35">
      <c r="D73" s="94"/>
      <c r="E73" s="95"/>
      <c r="F73" s="94"/>
      <c r="G73" s="94"/>
    </row>
    <row r="74" spans="1:7" x14ac:dyDescent="0.35">
      <c r="D74" s="94"/>
      <c r="E74" s="95"/>
      <c r="F74" s="94"/>
      <c r="G74" s="94"/>
    </row>
    <row r="75" spans="1:7" x14ac:dyDescent="0.35">
      <c r="D75" s="94"/>
      <c r="E75" s="95"/>
      <c r="F75" s="94"/>
      <c r="G75" s="94"/>
    </row>
    <row r="76" spans="1:7" x14ac:dyDescent="0.35">
      <c r="D76" s="94"/>
      <c r="E76" s="95"/>
      <c r="F76" s="94"/>
      <c r="G76" s="94"/>
    </row>
    <row r="77" spans="1:7" x14ac:dyDescent="0.35">
      <c r="D77" s="94"/>
      <c r="E77" s="95"/>
      <c r="F77" s="94"/>
      <c r="G77" s="94"/>
    </row>
    <row r="78" spans="1:7" x14ac:dyDescent="0.35">
      <c r="D78" s="94"/>
      <c r="E78" s="95"/>
      <c r="F78" s="94"/>
      <c r="G78" s="94"/>
    </row>
    <row r="79" spans="1:7" x14ac:dyDescent="0.35">
      <c r="D79" s="94"/>
      <c r="E79" s="95"/>
      <c r="F79" s="94"/>
      <c r="G79" s="94"/>
    </row>
    <row r="80" spans="1:7" x14ac:dyDescent="0.35">
      <c r="D80" s="94"/>
      <c r="E80" s="95"/>
      <c r="F80" s="94"/>
      <c r="G80" s="94"/>
    </row>
    <row r="81" spans="4:7" x14ac:dyDescent="0.35">
      <c r="D81" s="94"/>
      <c r="E81" s="95"/>
      <c r="F81" s="94"/>
      <c r="G81" s="94"/>
    </row>
    <row r="82" spans="4:7" x14ac:dyDescent="0.35">
      <c r="D82" s="94"/>
      <c r="E82" s="95"/>
      <c r="F82" s="94"/>
      <c r="G82" s="94"/>
    </row>
    <row r="83" spans="4:7" x14ac:dyDescent="0.35">
      <c r="D83" s="94"/>
      <c r="E83" s="95"/>
      <c r="F83" s="94"/>
      <c r="G83" s="94"/>
    </row>
    <row r="84" spans="4:7" x14ac:dyDescent="0.35">
      <c r="D84" s="94"/>
      <c r="E84" s="95"/>
      <c r="F84" s="94"/>
      <c r="G84" s="94"/>
    </row>
    <row r="85" spans="4:7" x14ac:dyDescent="0.35">
      <c r="D85" s="94"/>
      <c r="E85" s="95"/>
      <c r="F85" s="94"/>
      <c r="G85" s="94"/>
    </row>
    <row r="86" spans="4:7" x14ac:dyDescent="0.35">
      <c r="D86" s="94"/>
      <c r="E86" s="95"/>
      <c r="F86" s="94"/>
      <c r="G86" s="94"/>
    </row>
    <row r="87" spans="4:7" x14ac:dyDescent="0.35">
      <c r="D87" s="94"/>
      <c r="E87" s="95"/>
      <c r="F87" s="94"/>
      <c r="G87" s="14"/>
    </row>
    <row r="88" spans="4:7" x14ac:dyDescent="0.35">
      <c r="D88" s="94"/>
      <c r="E88" s="95"/>
      <c r="F88" s="94"/>
      <c r="G88" s="94"/>
    </row>
    <row r="89" spans="4:7" x14ac:dyDescent="0.35">
      <c r="D89" s="94"/>
      <c r="E89" s="95"/>
      <c r="F89" s="94"/>
      <c r="G89" s="94"/>
    </row>
    <row r="90" spans="4:7" x14ac:dyDescent="0.35">
      <c r="D90" s="94"/>
      <c r="E90" s="95"/>
      <c r="F90" s="94"/>
      <c r="G90" s="94"/>
    </row>
    <row r="91" spans="4:7" x14ac:dyDescent="0.35">
      <c r="D91" s="94"/>
      <c r="E91" s="95"/>
      <c r="F91" s="94"/>
      <c r="G91" s="94"/>
    </row>
    <row r="92" spans="4:7" x14ac:dyDescent="0.35">
      <c r="D92" s="94"/>
      <c r="E92" s="95"/>
      <c r="F92" s="94"/>
      <c r="G92" s="94"/>
    </row>
    <row r="93" spans="4:7" x14ac:dyDescent="0.35">
      <c r="G93" s="94"/>
    </row>
  </sheetData>
  <mergeCells count="2">
    <mergeCell ref="A3:F3"/>
    <mergeCell ref="A4:F4"/>
  </mergeCells>
  <hyperlinks>
    <hyperlink ref="P1" location="Contents!A1" display="return to contents page" xr:uid="{3F15FE97-A975-474D-A5D0-8A4D69B2184C}"/>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B4246-62FE-4918-8D2D-32211388AFA2}">
  <sheetPr>
    <tabColor rgb="FF92D050"/>
  </sheetPr>
  <dimension ref="A1:P37"/>
  <sheetViews>
    <sheetView topLeftCell="A5" workbookViewId="0">
      <selection activeCell="F5" sqref="F5"/>
    </sheetView>
  </sheetViews>
  <sheetFormatPr defaultColWidth="8.7265625" defaultRowHeight="14.5" x14ac:dyDescent="0.35"/>
  <cols>
    <col min="1" max="1" width="13.90625" style="1" customWidth="1"/>
    <col min="2" max="2" width="19.7265625" style="1" bestFit="1" customWidth="1"/>
    <col min="3" max="5" width="10" style="1" customWidth="1"/>
    <col min="6" max="6" width="12.453125" style="1" customWidth="1"/>
    <col min="7" max="10" width="8.7265625" style="1"/>
    <col min="11" max="11" width="10" style="1" customWidth="1"/>
    <col min="12" max="16384" width="8.7265625" style="1"/>
  </cols>
  <sheetData>
    <row r="1" spans="1:16" ht="18.5" x14ac:dyDescent="0.35">
      <c r="A1" s="80" t="s">
        <v>348</v>
      </c>
      <c r="P1" s="112" t="s">
        <v>93</v>
      </c>
    </row>
    <row r="3" spans="1:16" ht="37.5" customHeight="1" x14ac:dyDescent="0.35">
      <c r="A3" s="332" t="s">
        <v>379</v>
      </c>
      <c r="B3" s="332"/>
      <c r="C3" s="332"/>
      <c r="D3" s="332"/>
      <c r="E3" s="332"/>
      <c r="F3" s="332"/>
      <c r="G3" s="332"/>
      <c r="H3" s="332"/>
      <c r="I3" s="332"/>
    </row>
    <row r="4" spans="1:16" ht="28" customHeight="1" x14ac:dyDescent="0.35">
      <c r="A4" s="332" t="s">
        <v>377</v>
      </c>
      <c r="B4" s="332"/>
      <c r="C4" s="332"/>
      <c r="D4" s="332"/>
      <c r="E4" s="332"/>
      <c r="F4" s="332"/>
      <c r="G4" s="332"/>
      <c r="H4" s="332"/>
      <c r="I4" s="332"/>
    </row>
    <row r="6" spans="1:16" x14ac:dyDescent="0.35">
      <c r="A6" s="285" t="s">
        <v>146</v>
      </c>
      <c r="B6" s="285" t="s">
        <v>147</v>
      </c>
      <c r="C6" s="285" t="s">
        <v>148</v>
      </c>
      <c r="D6" s="285" t="s">
        <v>24</v>
      </c>
      <c r="E6" s="285" t="s">
        <v>149</v>
      </c>
    </row>
    <row r="7" spans="1:16" x14ac:dyDescent="0.35">
      <c r="A7" s="154" t="s">
        <v>5</v>
      </c>
      <c r="B7" s="77" t="s">
        <v>18</v>
      </c>
      <c r="C7" s="90">
        <v>2.9334236269929731E-2</v>
      </c>
      <c r="D7" s="90">
        <v>3.2614733532584879E-2</v>
      </c>
      <c r="E7" s="90">
        <v>4.9128231727364781E-2</v>
      </c>
      <c r="F7" s="10"/>
    </row>
    <row r="8" spans="1:16" x14ac:dyDescent="0.35">
      <c r="A8" s="335" t="s">
        <v>3</v>
      </c>
      <c r="B8" s="77" t="s">
        <v>6</v>
      </c>
      <c r="C8" s="90">
        <v>3.4272197694878319E-2</v>
      </c>
      <c r="D8" s="90">
        <v>3.8378321716784833E-2</v>
      </c>
      <c r="E8" s="90">
        <v>6.557869720149985E-2</v>
      </c>
      <c r="F8" s="10"/>
    </row>
    <row r="9" spans="1:16" x14ac:dyDescent="0.35">
      <c r="A9" s="335"/>
      <c r="B9" s="77" t="s">
        <v>34</v>
      </c>
      <c r="C9" s="90">
        <v>3.5072916863327475E-2</v>
      </c>
      <c r="D9" s="90">
        <v>3.9411203702945583E-2</v>
      </c>
      <c r="E9" s="90">
        <v>6.7978357357920141E-2</v>
      </c>
      <c r="F9" s="10"/>
    </row>
    <row r="10" spans="1:16" x14ac:dyDescent="0.35">
      <c r="A10" s="335"/>
      <c r="B10" s="77" t="s">
        <v>35</v>
      </c>
      <c r="C10" s="90">
        <v>4.6721860302882334E-2</v>
      </c>
      <c r="D10" s="90">
        <v>5.2082847888714617E-2</v>
      </c>
      <c r="E10" s="90">
        <v>8.5228930750092982E-2</v>
      </c>
      <c r="F10" s="10"/>
    </row>
    <row r="11" spans="1:16" x14ac:dyDescent="0.35">
      <c r="A11" s="335" t="s">
        <v>37</v>
      </c>
      <c r="B11" s="77" t="s">
        <v>14</v>
      </c>
      <c r="C11" s="90">
        <v>2.8263100100086418E-2</v>
      </c>
      <c r="D11" s="90">
        <v>3.2759959327774896E-2</v>
      </c>
      <c r="E11" s="90">
        <v>5.6785972132194822E-2</v>
      </c>
      <c r="F11" s="10"/>
    </row>
    <row r="12" spans="1:16" x14ac:dyDescent="0.35">
      <c r="A12" s="335"/>
      <c r="B12" s="77" t="s">
        <v>16</v>
      </c>
      <c r="C12" s="90">
        <v>3.5939528555491367E-2</v>
      </c>
      <c r="D12" s="90">
        <v>4.0797221793485938E-2</v>
      </c>
      <c r="E12" s="90">
        <v>7.2674131145325074E-2</v>
      </c>
      <c r="F12" s="10"/>
    </row>
    <row r="13" spans="1:16" x14ac:dyDescent="0.35">
      <c r="A13" s="154" t="s">
        <v>4</v>
      </c>
      <c r="B13" s="77" t="s">
        <v>36</v>
      </c>
      <c r="C13" s="90">
        <v>4.246729627445376E-2</v>
      </c>
      <c r="D13" s="90">
        <v>4.8574347631663253E-2</v>
      </c>
      <c r="E13" s="90">
        <v>7.9253944896721912E-2</v>
      </c>
      <c r="F13" s="10"/>
    </row>
    <row r="14" spans="1:16" x14ac:dyDescent="0.35">
      <c r="A14" s="154" t="s">
        <v>38</v>
      </c>
      <c r="B14" s="77" t="s">
        <v>272</v>
      </c>
      <c r="C14" s="90">
        <v>4.6634681675431805E-2</v>
      </c>
      <c r="D14" s="90">
        <v>5.3636931128122095E-2</v>
      </c>
      <c r="E14" s="90">
        <v>9.0557882787761765E-2</v>
      </c>
      <c r="F14" s="10"/>
    </row>
    <row r="15" spans="1:16" x14ac:dyDescent="0.35">
      <c r="A15" s="335" t="s">
        <v>39</v>
      </c>
      <c r="B15" s="77" t="s">
        <v>43</v>
      </c>
      <c r="C15" s="90">
        <v>3.3615469370959508E-2</v>
      </c>
      <c r="D15" s="90">
        <v>3.5127611089257285E-2</v>
      </c>
      <c r="E15" s="90">
        <v>5.2164637376126248E-2</v>
      </c>
      <c r="F15" s="10"/>
    </row>
    <row r="16" spans="1:16" x14ac:dyDescent="0.35">
      <c r="A16" s="335"/>
      <c r="B16" s="77" t="s">
        <v>74</v>
      </c>
      <c r="C16" s="90">
        <v>2.677693079157438E-2</v>
      </c>
      <c r="D16" s="90">
        <v>2.7872765297941682E-2</v>
      </c>
      <c r="E16" s="90">
        <v>3.9956909540329058E-2</v>
      </c>
      <c r="F16" s="10"/>
    </row>
    <row r="17" spans="1:7" x14ac:dyDescent="0.35">
      <c r="A17" s="335"/>
      <c r="B17" s="77" t="s">
        <v>266</v>
      </c>
      <c r="C17" s="90">
        <v>2.7290740596184755E-2</v>
      </c>
      <c r="D17" s="90">
        <v>2.8425376717325156E-2</v>
      </c>
      <c r="E17" s="90">
        <v>4.1184536068827542E-2</v>
      </c>
      <c r="F17" s="10"/>
    </row>
    <row r="18" spans="1:7" x14ac:dyDescent="0.35">
      <c r="A18" s="335"/>
      <c r="B18" s="77" t="s">
        <v>19</v>
      </c>
      <c r="C18" s="90">
        <v>3.1005495015791581E-2</v>
      </c>
      <c r="D18" s="90">
        <v>3.1715735370864515E-2</v>
      </c>
      <c r="E18" s="90">
        <v>4.6546539473083202E-2</v>
      </c>
      <c r="F18" s="10"/>
    </row>
    <row r="19" spans="1:7" x14ac:dyDescent="0.35">
      <c r="A19" s="335"/>
      <c r="B19" s="77" t="s">
        <v>20</v>
      </c>
      <c r="C19" s="90">
        <v>2.7579558869631E-2</v>
      </c>
      <c r="D19" s="90">
        <v>2.8712340577311674E-2</v>
      </c>
      <c r="E19" s="90">
        <v>4.2268897716493871E-2</v>
      </c>
      <c r="F19" s="10"/>
    </row>
    <row r="24" spans="1:7" x14ac:dyDescent="0.35">
      <c r="A24" s="285" t="s">
        <v>146</v>
      </c>
      <c r="B24" s="285" t="s">
        <v>147</v>
      </c>
      <c r="C24" s="300" t="s">
        <v>148</v>
      </c>
      <c r="D24" s="300" t="s">
        <v>24</v>
      </c>
      <c r="E24" s="300" t="s">
        <v>149</v>
      </c>
    </row>
    <row r="25" spans="1:7" x14ac:dyDescent="0.35">
      <c r="A25" s="154" t="s">
        <v>5</v>
      </c>
      <c r="B25" s="77" t="s">
        <v>18</v>
      </c>
      <c r="C25" s="49">
        <v>1517.4133741403084</v>
      </c>
      <c r="D25" s="49">
        <v>1687.1082785645415</v>
      </c>
      <c r="E25" s="49">
        <v>2541.3252687061049</v>
      </c>
      <c r="F25" s="8"/>
      <c r="G25" s="8"/>
    </row>
    <row r="26" spans="1:7" x14ac:dyDescent="0.35">
      <c r="A26" s="335" t="s">
        <v>3</v>
      </c>
      <c r="B26" s="77" t="s">
        <v>6</v>
      </c>
      <c r="C26" s="49">
        <v>1281.9816027441102</v>
      </c>
      <c r="D26" s="49">
        <v>1435.5747718059372</v>
      </c>
      <c r="E26" s="49">
        <v>2453.0286645963502</v>
      </c>
      <c r="F26" s="8"/>
      <c r="G26" s="8"/>
    </row>
    <row r="27" spans="1:7" x14ac:dyDescent="0.35">
      <c r="A27" s="335"/>
      <c r="B27" s="77" t="s">
        <v>34</v>
      </c>
      <c r="C27" s="49">
        <v>1311.9332052662262</v>
      </c>
      <c r="D27" s="49">
        <v>1474.210628072072</v>
      </c>
      <c r="E27" s="49">
        <v>2542.7900566365397</v>
      </c>
      <c r="F27" s="8"/>
      <c r="G27" s="8"/>
    </row>
    <row r="28" spans="1:7" x14ac:dyDescent="0.35">
      <c r="A28" s="335"/>
      <c r="B28" s="77" t="s">
        <v>35</v>
      </c>
      <c r="C28" s="49">
        <v>1747.6721477720271</v>
      </c>
      <c r="D28" s="49">
        <v>1948.2045886374581</v>
      </c>
      <c r="E28" s="49">
        <v>3188.0628787193073</v>
      </c>
      <c r="F28" s="8"/>
      <c r="G28" s="8"/>
    </row>
    <row r="29" spans="1:7" x14ac:dyDescent="0.35">
      <c r="A29" s="335" t="s">
        <v>37</v>
      </c>
      <c r="B29" s="77" t="s">
        <v>14</v>
      </c>
      <c r="C29" s="49">
        <v>1117.3996391600995</v>
      </c>
      <c r="D29" s="49">
        <v>1295.1858289474505</v>
      </c>
      <c r="E29" s="49">
        <v>2245.0695268802428</v>
      </c>
      <c r="F29" s="8"/>
      <c r="G29" s="8"/>
    </row>
    <row r="30" spans="1:7" x14ac:dyDescent="0.35">
      <c r="A30" s="335"/>
      <c r="B30" s="77" t="s">
        <v>16</v>
      </c>
      <c r="C30" s="49">
        <v>1420.8921207255446</v>
      </c>
      <c r="D30" s="49">
        <v>1612.944112618288</v>
      </c>
      <c r="E30" s="49">
        <v>2873.2179991044823</v>
      </c>
      <c r="F30" s="8"/>
      <c r="G30" s="8"/>
    </row>
    <row r="31" spans="1:7" x14ac:dyDescent="0.35">
      <c r="A31" s="154" t="s">
        <v>4</v>
      </c>
      <c r="B31" s="77" t="s">
        <v>36</v>
      </c>
      <c r="C31" s="49">
        <v>1451.4960576292826</v>
      </c>
      <c r="D31" s="49">
        <v>1660.2298774477463</v>
      </c>
      <c r="E31" s="49">
        <v>2708.8324113150748</v>
      </c>
      <c r="F31" s="8"/>
      <c r="G31" s="8"/>
    </row>
    <row r="32" spans="1:7" x14ac:dyDescent="0.35">
      <c r="A32" s="154" t="s">
        <v>38</v>
      </c>
      <c r="B32" s="77" t="s">
        <v>272</v>
      </c>
      <c r="C32" s="49">
        <v>1518.401124357656</v>
      </c>
      <c r="D32" s="49">
        <v>1746.3907462445577</v>
      </c>
      <c r="E32" s="49">
        <v>2948.5178434664012</v>
      </c>
      <c r="F32" s="8"/>
      <c r="G32" s="8"/>
    </row>
    <row r="33" spans="1:7" x14ac:dyDescent="0.35">
      <c r="A33" s="335" t="s">
        <v>39</v>
      </c>
      <c r="B33" s="77" t="s">
        <v>43</v>
      </c>
      <c r="C33" s="49">
        <v>1268.9095</v>
      </c>
      <c r="D33" s="49">
        <v>1325.9895000000001</v>
      </c>
      <c r="E33" s="49">
        <v>1969.0994999999998</v>
      </c>
      <c r="F33" s="8"/>
      <c r="G33" s="8"/>
    </row>
    <row r="34" spans="1:7" x14ac:dyDescent="0.35">
      <c r="A34" s="335"/>
      <c r="B34" s="77" t="s">
        <v>74</v>
      </c>
      <c r="C34" s="49">
        <v>1010.769818125</v>
      </c>
      <c r="D34" s="49">
        <v>1052.135143125</v>
      </c>
      <c r="E34" s="49">
        <v>1508.2848181250001</v>
      </c>
      <c r="F34" s="8"/>
      <c r="G34" s="8"/>
    </row>
    <row r="35" spans="1:7" x14ac:dyDescent="0.35">
      <c r="A35" s="335"/>
      <c r="B35" s="77" t="s">
        <v>266</v>
      </c>
      <c r="C35" s="49">
        <v>1030.165</v>
      </c>
      <c r="D35" s="49">
        <v>1072.9950000000001</v>
      </c>
      <c r="E35" s="49">
        <v>1554.625</v>
      </c>
      <c r="F35" s="8"/>
      <c r="G35" s="8"/>
    </row>
    <row r="36" spans="1:7" x14ac:dyDescent="0.35">
      <c r="A36" s="335"/>
      <c r="B36" s="77" t="s">
        <v>19</v>
      </c>
      <c r="C36" s="49">
        <v>1170.3887500000001</v>
      </c>
      <c r="D36" s="49">
        <v>1197.19875</v>
      </c>
      <c r="E36" s="49">
        <v>1757.0287499999999</v>
      </c>
      <c r="F36" s="8"/>
      <c r="G36" s="8"/>
    </row>
    <row r="37" spans="1:7" x14ac:dyDescent="0.35">
      <c r="A37" s="335"/>
      <c r="B37" s="77" t="s">
        <v>20</v>
      </c>
      <c r="C37" s="49">
        <v>1041.0672499999998</v>
      </c>
      <c r="D37" s="49">
        <v>1083.8272499999998</v>
      </c>
      <c r="E37" s="49">
        <v>1595.5572499999998</v>
      </c>
      <c r="F37" s="8"/>
      <c r="G37" s="8"/>
    </row>
  </sheetData>
  <mergeCells count="8">
    <mergeCell ref="A3:I3"/>
    <mergeCell ref="A4:I4"/>
    <mergeCell ref="A26:A28"/>
    <mergeCell ref="A29:A30"/>
    <mergeCell ref="A33:A37"/>
    <mergeCell ref="A8:A10"/>
    <mergeCell ref="A11:A12"/>
    <mergeCell ref="A15:A19"/>
  </mergeCells>
  <hyperlinks>
    <hyperlink ref="P1" location="Contents!A1" display="return to contents page" xr:uid="{D3322AF0-5B44-4611-B3CC-BE84F4AE83C9}"/>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AE6D-3136-413C-ADE3-A523AA369451}">
  <sheetPr>
    <tabColor rgb="FF92D050"/>
  </sheetPr>
  <dimension ref="A1:S83"/>
  <sheetViews>
    <sheetView topLeftCell="A3" zoomScaleNormal="100" workbookViewId="0">
      <selection activeCell="P17" sqref="P17"/>
    </sheetView>
  </sheetViews>
  <sheetFormatPr defaultColWidth="8.7265625" defaultRowHeight="14.5" x14ac:dyDescent="0.35"/>
  <cols>
    <col min="1" max="1" width="20" style="1" customWidth="1"/>
    <col min="2" max="2" width="8.7265625" style="1"/>
    <col min="3" max="3" width="22.453125" style="1" customWidth="1"/>
    <col min="4" max="4" width="22.453125" style="10" customWidth="1"/>
    <col min="5" max="6" width="22.453125" style="1" customWidth="1"/>
    <col min="7" max="7" width="8.7265625" style="1"/>
    <col min="8" max="8" width="11.81640625" style="1" customWidth="1"/>
    <col min="9" max="9" width="8.7265625" style="2"/>
    <col min="10" max="16384" width="8.7265625" style="1"/>
  </cols>
  <sheetData>
    <row r="1" spans="1:16" ht="18.5" x14ac:dyDescent="0.35">
      <c r="A1" s="80" t="s">
        <v>261</v>
      </c>
      <c r="B1"/>
      <c r="C1"/>
      <c r="D1" s="117"/>
      <c r="E1"/>
      <c r="P1" s="112" t="s">
        <v>93</v>
      </c>
    </row>
    <row r="2" spans="1:16" x14ac:dyDescent="0.35">
      <c r="B2" s="2"/>
      <c r="C2" s="29"/>
      <c r="D2" s="7"/>
      <c r="E2" s="29"/>
      <c r="F2" s="7"/>
    </row>
    <row r="3" spans="1:16" x14ac:dyDescent="0.35">
      <c r="A3" s="329" t="s">
        <v>380</v>
      </c>
      <c r="B3" s="329"/>
      <c r="C3" s="329"/>
      <c r="D3" s="329"/>
      <c r="E3" s="329"/>
      <c r="F3" s="329"/>
    </row>
    <row r="4" spans="1:16" x14ac:dyDescent="0.35">
      <c r="A4" s="329"/>
      <c r="B4" s="329"/>
      <c r="C4" s="329"/>
      <c r="D4" s="329"/>
      <c r="E4" s="329"/>
      <c r="F4" s="329"/>
    </row>
    <row r="5" spans="1:16" x14ac:dyDescent="0.35">
      <c r="B5" s="2"/>
      <c r="C5" s="29"/>
      <c r="D5" s="7"/>
      <c r="E5" s="29"/>
      <c r="F5" s="7"/>
    </row>
    <row r="6" spans="1:16" x14ac:dyDescent="0.35">
      <c r="A6" s="285"/>
      <c r="B6" s="285"/>
      <c r="C6" s="285" t="s">
        <v>57</v>
      </c>
      <c r="D6" s="301" t="s">
        <v>58</v>
      </c>
      <c r="E6" s="285" t="s">
        <v>56</v>
      </c>
      <c r="F6" s="285" t="s">
        <v>59</v>
      </c>
      <c r="H6" s="2" t="s">
        <v>381</v>
      </c>
    </row>
    <row r="7" spans="1:16" x14ac:dyDescent="0.35">
      <c r="A7" s="83" t="s">
        <v>115</v>
      </c>
      <c r="B7" s="88" t="s">
        <v>30</v>
      </c>
      <c r="C7" s="82">
        <v>629.06027800000004</v>
      </c>
      <c r="D7" s="92">
        <v>7.2309103636948834E-3</v>
      </c>
      <c r="E7" s="82">
        <v>556.55027800000005</v>
      </c>
      <c r="F7" s="92">
        <v>1.6802025057360222E-2</v>
      </c>
      <c r="H7" s="2" t="s">
        <v>21</v>
      </c>
    </row>
    <row r="8" spans="1:16" x14ac:dyDescent="0.35">
      <c r="A8" s="83"/>
      <c r="B8" s="88" t="s">
        <v>31</v>
      </c>
      <c r="C8" s="82">
        <v>623.66753303535995</v>
      </c>
      <c r="D8" s="92">
        <v>6.8476199854559825E-3</v>
      </c>
      <c r="E8" s="82">
        <v>551.15753303535996</v>
      </c>
      <c r="F8" s="92">
        <v>1.5772594237504576E-2</v>
      </c>
    </row>
    <row r="9" spans="1:16" x14ac:dyDescent="0.35">
      <c r="A9" s="83"/>
      <c r="B9" s="88" t="s">
        <v>32</v>
      </c>
      <c r="C9" s="82">
        <v>597.74386100000004</v>
      </c>
      <c r="D9" s="92">
        <v>6.2814613387978148E-3</v>
      </c>
      <c r="E9" s="82">
        <v>525.23386100000005</v>
      </c>
      <c r="F9" s="92">
        <v>1.4286635322598195E-2</v>
      </c>
    </row>
    <row r="10" spans="1:16" x14ac:dyDescent="0.35">
      <c r="A10" s="83"/>
      <c r="B10" s="88" t="s">
        <v>45</v>
      </c>
      <c r="C10" s="82">
        <v>560.43713604999994</v>
      </c>
      <c r="D10" s="92">
        <v>5.7706557564575914E-3</v>
      </c>
      <c r="E10" s="82">
        <v>485.51713604999992</v>
      </c>
      <c r="F10" s="92">
        <v>1.2940006699070028E-2</v>
      </c>
    </row>
    <row r="11" spans="1:16" x14ac:dyDescent="0.35">
      <c r="A11" s="83"/>
      <c r="B11" s="88" t="s">
        <v>52</v>
      </c>
      <c r="C11" s="82">
        <v>669.89084737630014</v>
      </c>
      <c r="D11" s="92">
        <v>6.4141089709046032E-3</v>
      </c>
      <c r="E11" s="82">
        <v>589.12084737630016</v>
      </c>
      <c r="F11" s="92">
        <v>1.4901008463685804E-2</v>
      </c>
    </row>
    <row r="12" spans="1:16" x14ac:dyDescent="0.35">
      <c r="A12" s="83"/>
      <c r="B12" s="88"/>
      <c r="C12" s="82" t="s">
        <v>75</v>
      </c>
      <c r="D12" s="92"/>
      <c r="E12" s="82"/>
      <c r="F12" s="92"/>
    </row>
    <row r="13" spans="1:16" x14ac:dyDescent="0.35">
      <c r="A13" s="83" t="s">
        <v>44</v>
      </c>
      <c r="B13" s="88" t="s">
        <v>30</v>
      </c>
      <c r="C13" s="82">
        <v>680.08877200000006</v>
      </c>
      <c r="D13" s="92">
        <v>7.8174717458273958E-3</v>
      </c>
      <c r="E13" s="82">
        <v>607.57877200000007</v>
      </c>
      <c r="F13" s="92">
        <v>1.8342554401642317E-2</v>
      </c>
    </row>
    <row r="14" spans="1:16" x14ac:dyDescent="0.35">
      <c r="A14" s="83"/>
      <c r="B14" s="88" t="s">
        <v>31</v>
      </c>
      <c r="C14" s="82">
        <v>672.36861955999996</v>
      </c>
      <c r="D14" s="92">
        <v>7.3823384303563977E-3</v>
      </c>
      <c r="E14" s="82">
        <v>599.85861955999997</v>
      </c>
      <c r="F14" s="92">
        <v>1.7166283755723443E-2</v>
      </c>
    </row>
    <row r="15" spans="1:16" x14ac:dyDescent="0.35">
      <c r="A15" s="83"/>
      <c r="B15" s="88" t="s">
        <v>32</v>
      </c>
      <c r="C15" s="82">
        <v>662.72197079000011</v>
      </c>
      <c r="D15" s="92">
        <v>6.9642914122530486E-3</v>
      </c>
      <c r="E15" s="82">
        <v>590.21197079000012</v>
      </c>
      <c r="F15" s="92">
        <v>1.6054073843705802E-2</v>
      </c>
    </row>
    <row r="16" spans="1:16" x14ac:dyDescent="0.35">
      <c r="A16" s="83"/>
      <c r="B16" s="88" t="s">
        <v>45</v>
      </c>
      <c r="C16" s="82">
        <v>656.45586049999997</v>
      </c>
      <c r="D16" s="92">
        <v>6.7593322186927322E-3</v>
      </c>
      <c r="E16" s="82">
        <v>581.53586050000001</v>
      </c>
      <c r="F16" s="92">
        <v>1.5499098532012472E-2</v>
      </c>
    </row>
    <row r="17" spans="1:19" x14ac:dyDescent="0.35">
      <c r="A17" s="83"/>
      <c r="B17" s="88" t="s">
        <v>52</v>
      </c>
      <c r="C17" s="82">
        <v>670.36388870000008</v>
      </c>
      <c r="D17" s="92">
        <v>6.4186382738646826E-3</v>
      </c>
      <c r="E17" s="82">
        <v>589.59388870000009</v>
      </c>
      <c r="F17" s="92">
        <v>1.4912973398893102E-2</v>
      </c>
    </row>
    <row r="18" spans="1:19" x14ac:dyDescent="0.35">
      <c r="A18" s="285"/>
      <c r="B18" s="285"/>
      <c r="C18" s="285" t="s">
        <v>57</v>
      </c>
      <c r="D18" s="301" t="s">
        <v>58</v>
      </c>
      <c r="E18" s="285" t="s">
        <v>56</v>
      </c>
      <c r="F18" s="301" t="s">
        <v>59</v>
      </c>
    </row>
    <row r="19" spans="1:19" x14ac:dyDescent="0.35">
      <c r="A19" s="83" t="s">
        <v>256</v>
      </c>
      <c r="B19" s="88" t="s">
        <v>30</v>
      </c>
      <c r="C19" s="82">
        <v>772.22675200000003</v>
      </c>
      <c r="D19" s="92">
        <v>7.6826251741016361E-3</v>
      </c>
      <c r="E19" s="82">
        <v>651.22675200000003</v>
      </c>
      <c r="F19" s="92">
        <v>1.9237467564693373E-2</v>
      </c>
    </row>
    <row r="20" spans="1:19" x14ac:dyDescent="0.35">
      <c r="A20" s="83"/>
      <c r="B20" s="88" t="s">
        <v>31</v>
      </c>
      <c r="C20" s="82">
        <v>755.23993599999994</v>
      </c>
      <c r="D20" s="92">
        <v>7.4711136435580867E-3</v>
      </c>
      <c r="E20" s="82">
        <v>634.23993599999994</v>
      </c>
      <c r="F20" s="92">
        <v>1.8299957758670434E-2</v>
      </c>
    </row>
    <row r="21" spans="1:19" x14ac:dyDescent="0.35">
      <c r="A21" s="83"/>
      <c r="B21" s="88" t="s">
        <v>32</v>
      </c>
      <c r="C21" s="82">
        <v>763.82944550000002</v>
      </c>
      <c r="D21" s="92">
        <v>7.5135692061774548E-3</v>
      </c>
      <c r="E21" s="82">
        <v>642.82944550000002</v>
      </c>
      <c r="F21" s="92">
        <v>1.8126253256823821E-2</v>
      </c>
    </row>
    <row r="22" spans="1:19" x14ac:dyDescent="0.35">
      <c r="A22" s="83"/>
      <c r="B22" s="88" t="s">
        <v>45</v>
      </c>
      <c r="C22" s="82">
        <v>732.57483816000013</v>
      </c>
      <c r="D22" s="92">
        <v>7.0994144156673843E-3</v>
      </c>
      <c r="E22" s="82">
        <v>611.57483816000013</v>
      </c>
      <c r="F22" s="92">
        <v>1.6989575446678996E-2</v>
      </c>
    </row>
    <row r="23" spans="1:19" x14ac:dyDescent="0.35">
      <c r="A23" s="83"/>
      <c r="B23" s="88" t="s">
        <v>52</v>
      </c>
      <c r="C23" s="82">
        <v>765.43505280000011</v>
      </c>
      <c r="D23" s="92">
        <v>7.0327755429285925E-3</v>
      </c>
      <c r="E23" s="82">
        <v>655.43505280000011</v>
      </c>
      <c r="F23" s="92">
        <v>1.7522248102181524E-2</v>
      </c>
    </row>
    <row r="24" spans="1:19" x14ac:dyDescent="0.35">
      <c r="A24" s="83"/>
      <c r="B24" s="88"/>
      <c r="C24" s="82" t="s">
        <v>75</v>
      </c>
      <c r="D24" s="92"/>
      <c r="E24" s="82"/>
      <c r="F24" s="92"/>
    </row>
    <row r="25" spans="1:19" x14ac:dyDescent="0.35">
      <c r="A25" s="83" t="s">
        <v>18</v>
      </c>
      <c r="B25" s="88" t="s">
        <v>30</v>
      </c>
      <c r="C25" s="82">
        <v>1382.1213361120001</v>
      </c>
      <c r="D25" s="92">
        <v>1.2339487680451398E-2</v>
      </c>
      <c r="E25" s="82">
        <v>1180.7880027786669</v>
      </c>
      <c r="F25" s="92">
        <v>2.7524195868966594E-2</v>
      </c>
    </row>
    <row r="26" spans="1:19" x14ac:dyDescent="0.35">
      <c r="A26" s="83"/>
      <c r="B26" s="88" t="s">
        <v>31</v>
      </c>
      <c r="C26" s="82">
        <v>1342.675142727875</v>
      </c>
      <c r="D26" s="92">
        <v>1.1560633902704233E-2</v>
      </c>
      <c r="E26" s="82">
        <v>1141.3418093945418</v>
      </c>
      <c r="F26" s="92">
        <v>2.5027230273540521E-2</v>
      </c>
    </row>
    <row r="27" spans="1:19" x14ac:dyDescent="0.35">
      <c r="A27" s="83"/>
      <c r="B27" s="88" t="s">
        <v>32</v>
      </c>
      <c r="C27" s="82">
        <v>1352.7391006481002</v>
      </c>
      <c r="D27" s="92">
        <v>1.1246957835712031E-2</v>
      </c>
      <c r="E27" s="82">
        <v>1134.7391006481002</v>
      </c>
      <c r="F27" s="92">
        <v>2.3489672531425441E-2</v>
      </c>
    </row>
    <row r="28" spans="1:19" x14ac:dyDescent="0.35">
      <c r="A28" s="83"/>
      <c r="B28" s="88" t="s">
        <v>45</v>
      </c>
      <c r="C28" s="82">
        <v>1368.7363039493</v>
      </c>
      <c r="D28" s="92">
        <v>1.1146127119084437E-2</v>
      </c>
      <c r="E28" s="82">
        <v>1135.4063039493001</v>
      </c>
      <c r="F28" s="92">
        <v>2.3020535675867228E-2</v>
      </c>
    </row>
    <row r="29" spans="1:19" ht="14.5" customHeight="1" x14ac:dyDescent="0.35">
      <c r="A29" s="83"/>
      <c r="B29" s="88" t="s">
        <v>52</v>
      </c>
      <c r="C29" s="82">
        <v>1415.712136846</v>
      </c>
      <c r="D29" s="92">
        <v>1.0766364929895742E-2</v>
      </c>
      <c r="E29" s="82">
        <v>1165.712136846</v>
      </c>
      <c r="F29" s="92">
        <v>2.2535240447803872E-2</v>
      </c>
      <c r="I29" s="332" t="s">
        <v>385</v>
      </c>
      <c r="J29" s="332"/>
      <c r="K29" s="332"/>
      <c r="L29" s="332"/>
      <c r="M29" s="332"/>
      <c r="N29" s="332"/>
      <c r="O29" s="332"/>
      <c r="P29" s="332"/>
      <c r="Q29" s="332"/>
      <c r="R29" s="332"/>
    </row>
    <row r="30" spans="1:19" x14ac:dyDescent="0.35">
      <c r="A30" s="83"/>
      <c r="B30" s="89"/>
      <c r="C30" s="82" t="s">
        <v>75</v>
      </c>
      <c r="D30" s="92"/>
      <c r="E30" s="82"/>
      <c r="F30" s="92"/>
      <c r="H30" s="316"/>
      <c r="I30" s="333"/>
      <c r="J30" s="333"/>
      <c r="K30" s="333"/>
      <c r="L30" s="333"/>
      <c r="M30" s="333"/>
      <c r="N30" s="333"/>
      <c r="O30" s="333"/>
      <c r="P30" s="333"/>
      <c r="Q30" s="333"/>
      <c r="R30" s="333"/>
      <c r="S30" s="316"/>
    </row>
    <row r="31" spans="1:19" x14ac:dyDescent="0.35">
      <c r="A31" s="83" t="s">
        <v>77</v>
      </c>
      <c r="B31" s="88" t="s">
        <v>30</v>
      </c>
      <c r="C31" s="82">
        <v>903.55901900000003</v>
      </c>
      <c r="D31" s="92">
        <v>1.0955948915995732E-2</v>
      </c>
      <c r="E31" s="82">
        <v>760.80901900000003</v>
      </c>
      <c r="F31" s="92">
        <v>2.3906769073655104E-2</v>
      </c>
      <c r="H31" s="2" t="s">
        <v>383</v>
      </c>
      <c r="P31" s="112" t="s">
        <v>93</v>
      </c>
    </row>
    <row r="32" spans="1:19" x14ac:dyDescent="0.35">
      <c r="A32" s="83"/>
      <c r="B32" s="88" t="s">
        <v>31</v>
      </c>
      <c r="C32" s="82">
        <v>901.60193200000015</v>
      </c>
      <c r="D32" s="92">
        <v>1.0686285788787487E-2</v>
      </c>
      <c r="E32" s="82">
        <v>758.85193200000015</v>
      </c>
      <c r="F32" s="92">
        <v>2.3671218790941424E-2</v>
      </c>
      <c r="H32" s="336" t="s">
        <v>382</v>
      </c>
    </row>
    <row r="33" spans="1:8" x14ac:dyDescent="0.35">
      <c r="A33" s="83"/>
      <c r="B33" s="88" t="s">
        <v>32</v>
      </c>
      <c r="C33" s="82">
        <v>934.96148746000017</v>
      </c>
      <c r="D33" s="92">
        <v>1.0837871371308018E-2</v>
      </c>
      <c r="E33" s="82">
        <v>788.88982079333346</v>
      </c>
      <c r="F33" s="92">
        <v>2.4429884206408195E-2</v>
      </c>
      <c r="H33" s="336"/>
    </row>
    <row r="34" spans="1:8" x14ac:dyDescent="0.35">
      <c r="A34" s="83"/>
      <c r="B34" s="88" t="s">
        <v>45</v>
      </c>
      <c r="C34" s="82">
        <v>932.31930000000023</v>
      </c>
      <c r="D34" s="92">
        <v>1.0647633299905727E-2</v>
      </c>
      <c r="E34" s="82">
        <v>783.8493000000002</v>
      </c>
      <c r="F34" s="92">
        <v>2.3915296622700359E-2</v>
      </c>
      <c r="H34" s="336"/>
    </row>
    <row r="35" spans="1:8" x14ac:dyDescent="0.35">
      <c r="A35" s="83"/>
      <c r="B35" s="88" t="s">
        <v>52</v>
      </c>
      <c r="C35" s="82">
        <v>956.96568605000016</v>
      </c>
      <c r="D35" s="92">
        <v>1.0325675485276374E-2</v>
      </c>
      <c r="E35" s="82">
        <v>802.76568605000011</v>
      </c>
      <c r="F35" s="92">
        <v>2.3487000222468069E-2</v>
      </c>
    </row>
    <row r="36" spans="1:8" x14ac:dyDescent="0.35">
      <c r="A36" s="285"/>
      <c r="B36" s="285"/>
      <c r="C36" s="285" t="s">
        <v>57</v>
      </c>
      <c r="D36" s="301" t="s">
        <v>58</v>
      </c>
      <c r="E36" s="285" t="s">
        <v>56</v>
      </c>
      <c r="F36" s="301" t="s">
        <v>59</v>
      </c>
    </row>
    <row r="37" spans="1:8" x14ac:dyDescent="0.35">
      <c r="A37" s="83" t="s">
        <v>268</v>
      </c>
      <c r="B37" s="88" t="s">
        <v>30</v>
      </c>
      <c r="C37" s="82">
        <v>1317.2641945205478</v>
      </c>
      <c r="D37" s="92">
        <v>1.4215490314691225E-2</v>
      </c>
      <c r="E37" s="82">
        <v>1212.9235775</v>
      </c>
      <c r="F37" s="92">
        <v>3.4607497646085367E-2</v>
      </c>
    </row>
    <row r="38" spans="1:8" x14ac:dyDescent="0.35">
      <c r="A38" s="83"/>
      <c r="B38" s="88" t="s">
        <v>31</v>
      </c>
      <c r="C38" s="82">
        <v>1332.0551184931505</v>
      </c>
      <c r="D38" s="92">
        <v>1.3854215568635338E-2</v>
      </c>
      <c r="E38" s="82">
        <v>1226.4202956249999</v>
      </c>
      <c r="F38" s="92">
        <v>3.4632901152857783E-2</v>
      </c>
    </row>
    <row r="39" spans="1:8" x14ac:dyDescent="0.35">
      <c r="A39" s="83"/>
      <c r="B39" s="88" t="s">
        <v>32</v>
      </c>
      <c r="C39" s="82">
        <v>1303.704</v>
      </c>
      <c r="D39" s="92">
        <v>1.3085193512124621E-2</v>
      </c>
      <c r="E39" s="82">
        <v>1200.5499</v>
      </c>
      <c r="F39" s="92">
        <v>3.3557409995527726E-2</v>
      </c>
    </row>
    <row r="40" spans="1:8" x14ac:dyDescent="0.35">
      <c r="A40" s="83"/>
      <c r="B40" s="88" t="s">
        <v>45</v>
      </c>
      <c r="C40" s="82">
        <v>1299.06</v>
      </c>
      <c r="D40" s="92">
        <v>1.2853891708379007E-2</v>
      </c>
      <c r="E40" s="82">
        <v>1196.3122499999999</v>
      </c>
      <c r="F40" s="92">
        <v>3.2965300782446666E-2</v>
      </c>
    </row>
    <row r="41" spans="1:8" x14ac:dyDescent="0.35">
      <c r="A41" s="83"/>
      <c r="B41" s="88" t="s">
        <v>52</v>
      </c>
      <c r="C41" s="82">
        <v>1418.1306144999999</v>
      </c>
      <c r="D41" s="92">
        <v>1.3299091427087626E-2</v>
      </c>
      <c r="E41" s="82">
        <v>1304.9641857312499</v>
      </c>
      <c r="F41" s="92">
        <v>3.4570616435331242E-2</v>
      </c>
    </row>
    <row r="42" spans="1:8" x14ac:dyDescent="0.35">
      <c r="A42" s="83"/>
      <c r="B42" s="88"/>
      <c r="C42" s="82"/>
      <c r="D42" s="92"/>
      <c r="E42" s="82"/>
      <c r="F42" s="92"/>
    </row>
    <row r="43" spans="1:8" x14ac:dyDescent="0.35">
      <c r="A43" s="83" t="s">
        <v>258</v>
      </c>
      <c r="B43" s="88" t="s">
        <v>30</v>
      </c>
      <c r="C43" s="82">
        <v>1302.1996493150684</v>
      </c>
      <c r="D43" s="92">
        <v>1.4052918601777049E-2</v>
      </c>
      <c r="E43" s="82">
        <v>1199.1771799999999</v>
      </c>
      <c r="F43" s="92">
        <v>3.4215281328463819E-2</v>
      </c>
    </row>
    <row r="44" spans="1:8" x14ac:dyDescent="0.35">
      <c r="A44" s="83"/>
      <c r="B44" s="88" t="s">
        <v>31</v>
      </c>
      <c r="C44" s="82">
        <v>1325.8826306301371</v>
      </c>
      <c r="D44" s="92">
        <v>1.3790017791635157E-2</v>
      </c>
      <c r="E44" s="82">
        <v>1220.7879004500001</v>
      </c>
      <c r="F44" s="92">
        <v>3.4473847860894614E-2</v>
      </c>
    </row>
    <row r="45" spans="1:8" x14ac:dyDescent="0.35">
      <c r="A45" s="83"/>
      <c r="B45" s="88" t="s">
        <v>32</v>
      </c>
      <c r="C45" s="82">
        <v>1288.3095000000001</v>
      </c>
      <c r="D45" s="92">
        <v>1.2930679902039506E-2</v>
      </c>
      <c r="E45" s="82">
        <v>1186.5024187500001</v>
      </c>
      <c r="F45" s="92">
        <v>3.3164759021411007E-2</v>
      </c>
    </row>
    <row r="46" spans="1:8" x14ac:dyDescent="0.35">
      <c r="A46" s="83"/>
      <c r="B46" s="88" t="s">
        <v>45</v>
      </c>
      <c r="C46" s="82">
        <v>1264.645</v>
      </c>
      <c r="D46" s="92">
        <v>1.2513363416272514E-2</v>
      </c>
      <c r="E46" s="82">
        <v>1164.9085625</v>
      </c>
      <c r="F46" s="92">
        <v>3.2099948108748423E-2</v>
      </c>
    </row>
    <row r="47" spans="1:8" x14ac:dyDescent="0.35">
      <c r="A47" s="83"/>
      <c r="B47" s="88" t="s">
        <v>52</v>
      </c>
      <c r="C47" s="82">
        <v>1377.5970000000002</v>
      </c>
      <c r="D47" s="92">
        <v>1.2918971119695574E-2</v>
      </c>
      <c r="E47" s="82">
        <v>1267.9772625000003</v>
      </c>
      <c r="F47" s="92">
        <v>3.3590772888564428E-2</v>
      </c>
    </row>
    <row r="48" spans="1:8" x14ac:dyDescent="0.35">
      <c r="A48" s="83"/>
      <c r="B48" s="89"/>
      <c r="C48" s="82"/>
      <c r="D48" s="92"/>
      <c r="E48" s="82"/>
      <c r="F48" s="92"/>
    </row>
    <row r="49" spans="1:19" x14ac:dyDescent="0.35">
      <c r="A49" s="83" t="s">
        <v>114</v>
      </c>
      <c r="B49" s="88" t="s">
        <v>30</v>
      </c>
      <c r="C49" s="82">
        <v>1343.6339671232877</v>
      </c>
      <c r="D49" s="92">
        <v>1.4500064395269874E-2</v>
      </c>
      <c r="E49" s="82">
        <v>1236.985995</v>
      </c>
      <c r="F49" s="92">
        <v>3.5294053726318192E-2</v>
      </c>
    </row>
    <row r="50" spans="1:19" x14ac:dyDescent="0.35">
      <c r="A50" s="83"/>
      <c r="B50" s="88" t="s">
        <v>31</v>
      </c>
      <c r="C50" s="82">
        <v>1374.8378379999999</v>
      </c>
      <c r="D50" s="92">
        <v>1.4299182905520656E-2</v>
      </c>
      <c r="E50" s="82">
        <v>1265.4595271749999</v>
      </c>
      <c r="F50" s="92">
        <v>3.5735330599090703E-2</v>
      </c>
    </row>
    <row r="51" spans="1:19" x14ac:dyDescent="0.35">
      <c r="A51" s="83"/>
      <c r="B51" s="88" t="s">
        <v>32</v>
      </c>
      <c r="C51" s="82">
        <v>1355.2469999999998</v>
      </c>
      <c r="D51" s="92">
        <v>1.3602527300465713E-2</v>
      </c>
      <c r="E51" s="82">
        <v>1247.5828874999997</v>
      </c>
      <c r="F51" s="92">
        <v>3.4872061926990154E-2</v>
      </c>
    </row>
    <row r="52" spans="1:19" x14ac:dyDescent="0.35">
      <c r="A52" s="83"/>
      <c r="B52" s="88" t="s">
        <v>45</v>
      </c>
      <c r="C52" s="82">
        <v>1273.5450000000001</v>
      </c>
      <c r="D52" s="92">
        <v>1.260142681303985E-2</v>
      </c>
      <c r="E52" s="82">
        <v>1173.0298125000002</v>
      </c>
      <c r="F52" s="92">
        <v>3.2323735375809716E-2</v>
      </c>
    </row>
    <row r="53" spans="1:19" x14ac:dyDescent="0.35">
      <c r="A53" s="83"/>
      <c r="B53" s="88" t="s">
        <v>52</v>
      </c>
      <c r="C53" s="82">
        <v>1393.1213965000002</v>
      </c>
      <c r="D53" s="92">
        <v>1.306455740511446E-2</v>
      </c>
      <c r="E53" s="82">
        <v>1282.1432743062501</v>
      </c>
      <c r="F53" s="92">
        <v>3.3966053502336835E-2</v>
      </c>
      <c r="Q53" s="112" t="s">
        <v>93</v>
      </c>
    </row>
    <row r="54" spans="1:19" x14ac:dyDescent="0.35">
      <c r="H54" s="315"/>
    </row>
    <row r="55" spans="1:19" x14ac:dyDescent="0.35">
      <c r="H55" s="315"/>
      <c r="I55" s="332" t="s">
        <v>386</v>
      </c>
      <c r="J55" s="332"/>
      <c r="K55" s="332"/>
      <c r="L55" s="332"/>
      <c r="M55" s="332"/>
      <c r="N55" s="332"/>
      <c r="O55" s="332"/>
      <c r="P55" s="332"/>
      <c r="Q55" s="332"/>
      <c r="R55" s="332"/>
    </row>
    <row r="56" spans="1:19" x14ac:dyDescent="0.35">
      <c r="H56" s="318"/>
      <c r="I56" s="333"/>
      <c r="J56" s="333"/>
      <c r="K56" s="333"/>
      <c r="L56" s="333"/>
      <c r="M56" s="333"/>
      <c r="N56" s="333"/>
      <c r="O56" s="333"/>
      <c r="P56" s="333"/>
      <c r="Q56" s="333"/>
      <c r="R56" s="333"/>
      <c r="S56" s="316"/>
    </row>
    <row r="57" spans="1:19" x14ac:dyDescent="0.35">
      <c r="H57" s="315" t="s">
        <v>384</v>
      </c>
      <c r="P57" s="112" t="s">
        <v>93</v>
      </c>
    </row>
    <row r="58" spans="1:19" x14ac:dyDescent="0.35">
      <c r="H58" s="314" t="s">
        <v>22</v>
      </c>
    </row>
    <row r="82" spans="8:19" x14ac:dyDescent="0.35">
      <c r="I82" s="332" t="s">
        <v>387</v>
      </c>
      <c r="J82" s="332"/>
      <c r="K82" s="332"/>
      <c r="L82" s="332"/>
      <c r="M82" s="332"/>
      <c r="N82" s="332"/>
      <c r="O82" s="332"/>
      <c r="P82" s="332"/>
      <c r="Q82" s="332"/>
      <c r="R82" s="332"/>
    </row>
    <row r="83" spans="8:19" x14ac:dyDescent="0.35">
      <c r="H83" s="316"/>
      <c r="I83" s="333"/>
      <c r="J83" s="333"/>
      <c r="K83" s="333"/>
      <c r="L83" s="333"/>
      <c r="M83" s="333"/>
      <c r="N83" s="333"/>
      <c r="O83" s="333"/>
      <c r="P83" s="333"/>
      <c r="Q83" s="333"/>
      <c r="R83" s="333"/>
      <c r="S83" s="316"/>
    </row>
  </sheetData>
  <mergeCells count="5">
    <mergeCell ref="I82:R83"/>
    <mergeCell ref="A3:F4"/>
    <mergeCell ref="H32:H34"/>
    <mergeCell ref="I29:R30"/>
    <mergeCell ref="I55:R56"/>
  </mergeCells>
  <hyperlinks>
    <hyperlink ref="P1" location="Contents!A1" display="return to contents page" xr:uid="{72054C3A-B8AC-400C-9BF8-43C28A16BAAF}"/>
    <hyperlink ref="P31" location="Contents!A1" display="return to contents page" xr:uid="{DE52C029-A722-49A8-A50E-A684EDA93892}"/>
    <hyperlink ref="Q53" location="Contents!A1" display="return to contents page" xr:uid="{71956814-D688-4071-933C-94D79A34AE34}"/>
    <hyperlink ref="P57" location="Contents!A1" display="return to contents page" xr:uid="{CDC5701E-4814-4D7F-AC7F-34280381262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0E90-D953-43A0-8DBB-2BFE7C11194F}">
  <sheetPr>
    <tabColor rgb="FF92D050"/>
  </sheetPr>
  <dimension ref="A1:P26"/>
  <sheetViews>
    <sheetView workbookViewId="0">
      <selection activeCell="P1" sqref="P1"/>
    </sheetView>
  </sheetViews>
  <sheetFormatPr defaultColWidth="8.7265625" defaultRowHeight="14.5" x14ac:dyDescent="0.35"/>
  <cols>
    <col min="1" max="1" width="8.7265625" style="1"/>
    <col min="2" max="2" width="19.7265625" style="1" bestFit="1" customWidth="1"/>
    <col min="3" max="6" width="16.26953125" style="1" customWidth="1"/>
    <col min="7" max="16384" width="8.7265625" style="1"/>
  </cols>
  <sheetData>
    <row r="1" spans="1:16" ht="18.5" x14ac:dyDescent="0.45">
      <c r="A1" s="16" t="s">
        <v>350</v>
      </c>
      <c r="G1" s="94"/>
      <c r="P1" s="112" t="s">
        <v>93</v>
      </c>
    </row>
    <row r="3" spans="1:16" ht="29.5" customHeight="1" x14ac:dyDescent="0.35">
      <c r="A3" s="327" t="s">
        <v>388</v>
      </c>
      <c r="B3" s="327"/>
      <c r="C3" s="327"/>
      <c r="D3" s="327"/>
      <c r="E3" s="327"/>
      <c r="F3" s="327"/>
    </row>
    <row r="4" spans="1:16" ht="42" customHeight="1" x14ac:dyDescent="0.35">
      <c r="A4" s="327" t="s">
        <v>389</v>
      </c>
      <c r="B4" s="327"/>
      <c r="C4" s="327"/>
      <c r="D4" s="327"/>
      <c r="E4" s="327"/>
      <c r="F4" s="327"/>
    </row>
    <row r="5" spans="1:16" x14ac:dyDescent="0.35">
      <c r="A5" s="87"/>
      <c r="B5" s="87"/>
      <c r="C5" s="81"/>
      <c r="D5" s="81"/>
      <c r="E5" s="81"/>
      <c r="F5" s="81"/>
      <c r="H5" s="4"/>
      <c r="J5" s="31"/>
      <c r="K5" s="6"/>
    </row>
    <row r="6" spans="1:16" x14ac:dyDescent="0.35">
      <c r="A6" s="93" t="s">
        <v>66</v>
      </c>
    </row>
    <row r="7" spans="1:16" x14ac:dyDescent="0.35">
      <c r="A7" s="284"/>
      <c r="B7" s="284"/>
      <c r="C7" s="283" t="s">
        <v>1</v>
      </c>
      <c r="D7" s="283" t="s">
        <v>142</v>
      </c>
      <c r="E7" s="283" t="s">
        <v>2</v>
      </c>
      <c r="F7" s="283" t="s">
        <v>143</v>
      </c>
    </row>
    <row r="8" spans="1:16" x14ac:dyDescent="0.35">
      <c r="A8" s="83" t="s">
        <v>37</v>
      </c>
      <c r="B8" s="89" t="s">
        <v>115</v>
      </c>
      <c r="C8" s="82">
        <v>589.12084737630016</v>
      </c>
      <c r="D8" s="92">
        <v>1.4901008463685804E-2</v>
      </c>
      <c r="E8" s="82">
        <v>613.93993751170001</v>
      </c>
      <c r="F8" s="92">
        <v>1.5528773503432132E-2</v>
      </c>
      <c r="G8" s="115"/>
    </row>
    <row r="9" spans="1:16" x14ac:dyDescent="0.35">
      <c r="A9" s="83"/>
      <c r="B9" s="89" t="s">
        <v>44</v>
      </c>
      <c r="C9" s="82">
        <v>589.59388870000009</v>
      </c>
      <c r="D9" s="92">
        <v>1.4912973398893102E-2</v>
      </c>
      <c r="E9" s="82">
        <v>662.18469600000003</v>
      </c>
      <c r="F9" s="92">
        <v>1.6749058879114046E-2</v>
      </c>
      <c r="G9" s="115"/>
    </row>
    <row r="10" spans="1:16" x14ac:dyDescent="0.35">
      <c r="A10" s="83" t="s">
        <v>3</v>
      </c>
      <c r="B10" s="89" t="s">
        <v>256</v>
      </c>
      <c r="C10" s="82">
        <v>655.43505280000011</v>
      </c>
      <c r="D10" s="92">
        <v>1.7522248102181524E-2</v>
      </c>
      <c r="E10" s="82">
        <v>755.559650175</v>
      </c>
      <c r="F10" s="92">
        <v>2.0198955777245592E-2</v>
      </c>
      <c r="G10" s="115"/>
    </row>
    <row r="11" spans="1:16" x14ac:dyDescent="0.35">
      <c r="A11" s="83" t="s">
        <v>5</v>
      </c>
      <c r="B11" s="89" t="s">
        <v>18</v>
      </c>
      <c r="C11" s="82">
        <v>1165.712136846</v>
      </c>
      <c r="D11" s="92">
        <v>2.2535240447803872E-2</v>
      </c>
      <c r="E11" s="82">
        <v>1308.35693079</v>
      </c>
      <c r="F11" s="92">
        <v>2.5292812088820546E-2</v>
      </c>
      <c r="G11" s="115"/>
    </row>
    <row r="12" spans="1:16" x14ac:dyDescent="0.35">
      <c r="A12" s="83" t="s">
        <v>4</v>
      </c>
      <c r="B12" s="89" t="s">
        <v>77</v>
      </c>
      <c r="C12" s="82">
        <v>802.76568605000011</v>
      </c>
      <c r="D12" s="92">
        <v>2.3487000222468069E-2</v>
      </c>
      <c r="E12" s="82">
        <v>906.69143820000022</v>
      </c>
      <c r="F12" s="92">
        <v>2.6527618682230164E-2</v>
      </c>
      <c r="G12" s="115"/>
    </row>
    <row r="13" spans="1:16" x14ac:dyDescent="0.35">
      <c r="A13" s="83" t="s">
        <v>39</v>
      </c>
      <c r="B13" s="89" t="s">
        <v>268</v>
      </c>
      <c r="C13" s="82">
        <v>1304.9641857312499</v>
      </c>
      <c r="D13" s="92">
        <v>3.4570616435331242E-2</v>
      </c>
      <c r="E13" s="82">
        <v>1600.1246463625</v>
      </c>
      <c r="F13" s="92">
        <v>4.2389895449215273E-2</v>
      </c>
      <c r="G13" s="118"/>
      <c r="H13" s="29"/>
    </row>
    <row r="14" spans="1:16" x14ac:dyDescent="0.35">
      <c r="A14" s="83"/>
      <c r="B14" s="89" t="s">
        <v>258</v>
      </c>
      <c r="C14" s="82">
        <v>1267.9772625000003</v>
      </c>
      <c r="D14" s="92">
        <v>3.3590772888564428E-2</v>
      </c>
      <c r="E14" s="82">
        <v>1532.1533125000001</v>
      </c>
      <c r="F14" s="92">
        <v>4.0589224643647087E-2</v>
      </c>
      <c r="G14" s="118"/>
      <c r="H14" s="29"/>
    </row>
    <row r="15" spans="1:16" x14ac:dyDescent="0.35">
      <c r="A15" s="83"/>
      <c r="B15" s="89" t="s">
        <v>114</v>
      </c>
      <c r="C15" s="82">
        <v>1282.1432743062501</v>
      </c>
      <c r="D15" s="92">
        <v>3.3966053502336835E-2</v>
      </c>
      <c r="E15" s="82">
        <v>1573.8997568</v>
      </c>
      <c r="F15" s="92">
        <v>4.1695155618009808E-2</v>
      </c>
      <c r="G15" s="118"/>
      <c r="H15" s="29"/>
    </row>
    <row r="16" spans="1:16" x14ac:dyDescent="0.35">
      <c r="F16" s="30"/>
    </row>
    <row r="17" spans="1:11" x14ac:dyDescent="0.35">
      <c r="A17" s="93" t="s">
        <v>65</v>
      </c>
    </row>
    <row r="18" spans="1:11" x14ac:dyDescent="0.35">
      <c r="A18" s="284"/>
      <c r="B18" s="284"/>
      <c r="C18" s="283" t="s">
        <v>1</v>
      </c>
      <c r="D18" s="283" t="s">
        <v>142</v>
      </c>
      <c r="E18" s="283" t="s">
        <v>2</v>
      </c>
      <c r="F18" s="283" t="s">
        <v>143</v>
      </c>
    </row>
    <row r="19" spans="1:11" x14ac:dyDescent="0.35">
      <c r="A19" s="83" t="s">
        <v>37</v>
      </c>
      <c r="B19" s="89" t="s">
        <v>115</v>
      </c>
      <c r="C19" s="82">
        <v>669.89084737630014</v>
      </c>
      <c r="D19" s="92">
        <v>6.4141089709046032E-3</v>
      </c>
      <c r="E19" s="82">
        <v>694.70993751169999</v>
      </c>
      <c r="F19" s="92">
        <v>6.6517482061780094E-3</v>
      </c>
      <c r="G19" s="3"/>
    </row>
    <row r="20" spans="1:11" x14ac:dyDescent="0.35">
      <c r="A20" s="83"/>
      <c r="B20" s="89" t="s">
        <v>44</v>
      </c>
      <c r="C20" s="82">
        <v>670.36388870000008</v>
      </c>
      <c r="D20" s="92">
        <v>6.4186382738646826E-3</v>
      </c>
      <c r="E20" s="82">
        <v>742.95469600000001</v>
      </c>
      <c r="F20" s="92">
        <v>7.1136848626212404E-3</v>
      </c>
      <c r="G20" s="3"/>
    </row>
    <row r="21" spans="1:11" x14ac:dyDescent="0.35">
      <c r="A21" s="83" t="s">
        <v>3</v>
      </c>
      <c r="B21" s="89" t="s">
        <v>256</v>
      </c>
      <c r="C21" s="82">
        <v>765.43505280000011</v>
      </c>
      <c r="D21" s="92">
        <v>7.0327755429285925E-3</v>
      </c>
      <c r="E21" s="82">
        <v>865.559650175</v>
      </c>
      <c r="F21" s="92">
        <v>7.9527148860363325E-3</v>
      </c>
      <c r="G21" s="3"/>
    </row>
    <row r="22" spans="1:11" x14ac:dyDescent="0.35">
      <c r="A22" s="83" t="s">
        <v>5</v>
      </c>
      <c r="B22" s="89" t="s">
        <v>18</v>
      </c>
      <c r="C22" s="82">
        <v>1415.712136846</v>
      </c>
      <c r="D22" s="92">
        <v>1.0766364929895742E-2</v>
      </c>
      <c r="E22" s="82">
        <v>1558.35693079</v>
      </c>
      <c r="F22" s="92">
        <v>1.1851165905306146E-2</v>
      </c>
      <c r="G22" s="3"/>
    </row>
    <row r="23" spans="1:11" x14ac:dyDescent="0.35">
      <c r="A23" s="83" t="s">
        <v>4</v>
      </c>
      <c r="B23" s="89" t="s">
        <v>77</v>
      </c>
      <c r="C23" s="82">
        <v>956.96568605000016</v>
      </c>
      <c r="D23" s="92">
        <v>1.0325675485276374E-2</v>
      </c>
      <c r="E23" s="82">
        <v>1060.8914382000003</v>
      </c>
      <c r="F23" s="92">
        <v>1.1447036059544755E-2</v>
      </c>
      <c r="G23" s="3"/>
    </row>
    <row r="24" spans="1:11" x14ac:dyDescent="0.35">
      <c r="A24" s="83" t="s">
        <v>39</v>
      </c>
      <c r="B24" s="89" t="s">
        <v>268</v>
      </c>
      <c r="C24" s="82">
        <v>1418.1306144999999</v>
      </c>
      <c r="D24" s="92">
        <v>1.3299091427087626E-2</v>
      </c>
      <c r="E24" s="82">
        <v>1741.5941330000001</v>
      </c>
      <c r="F24" s="92">
        <v>1.6332500946545505E-2</v>
      </c>
      <c r="G24" s="3"/>
    </row>
    <row r="25" spans="1:11" x14ac:dyDescent="0.35">
      <c r="A25" s="83"/>
      <c r="B25" s="89" t="s">
        <v>258</v>
      </c>
      <c r="C25" s="82">
        <v>1377.5970000000002</v>
      </c>
      <c r="D25" s="92">
        <v>1.2918971119695574E-2</v>
      </c>
      <c r="E25" s="82">
        <v>1667.105</v>
      </c>
      <c r="F25" s="92">
        <v>1.5633949078358973E-2</v>
      </c>
      <c r="G25" s="3"/>
    </row>
    <row r="26" spans="1:11" x14ac:dyDescent="0.35">
      <c r="A26" s="83"/>
      <c r="B26" s="89" t="s">
        <v>114</v>
      </c>
      <c r="C26" s="82">
        <v>1393.1213965000002</v>
      </c>
      <c r="D26" s="92">
        <v>1.306455740511446E-2</v>
      </c>
      <c r="E26" s="82">
        <v>1712.8545280000001</v>
      </c>
      <c r="F26" s="92">
        <v>1.606298371691561E-2</v>
      </c>
      <c r="G26" s="3"/>
      <c r="K26" s="27"/>
    </row>
  </sheetData>
  <mergeCells count="2">
    <mergeCell ref="A3:F3"/>
    <mergeCell ref="A4:F4"/>
  </mergeCells>
  <hyperlinks>
    <hyperlink ref="P1" location="Contents!A1" display="return to contents page" xr:uid="{E9B0E20D-BDE7-4E52-9C44-9C09E957E282}"/>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30F-8D58-42D5-8B44-F1B7F2CC1080}">
  <sheetPr>
    <tabColor rgb="FFFFC000"/>
  </sheetPr>
  <dimension ref="A1:BD248"/>
  <sheetViews>
    <sheetView workbookViewId="0">
      <selection activeCell="F21" sqref="F21"/>
    </sheetView>
  </sheetViews>
  <sheetFormatPr defaultRowHeight="14.5" x14ac:dyDescent="0.35"/>
  <cols>
    <col min="1" max="1" width="24.54296875" customWidth="1"/>
    <col min="2" max="6" width="8.90625" customWidth="1"/>
  </cols>
  <sheetData>
    <row r="1" spans="1:56" s="1" customFormat="1" ht="18.5" x14ac:dyDescent="0.45">
      <c r="A1" s="16" t="s">
        <v>277</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102</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156" t="s">
        <v>103</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G5" s="1"/>
      <c r="H5" s="1"/>
      <c r="I5" s="1"/>
      <c r="J5" s="2"/>
      <c r="K5" s="2"/>
      <c r="L5" s="1"/>
      <c r="M5" s="1"/>
      <c r="N5" s="128"/>
      <c r="P5" s="128"/>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0"/>
      <c r="B6" s="321" t="s">
        <v>0</v>
      </c>
      <c r="C6" s="321"/>
      <c r="D6" s="321"/>
      <c r="E6" s="321"/>
      <c r="F6" s="32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30"/>
      <c r="B7" s="130" t="s">
        <v>30</v>
      </c>
      <c r="C7" s="130" t="s">
        <v>31</v>
      </c>
      <c r="D7" s="130" t="s">
        <v>32</v>
      </c>
      <c r="E7" s="130" t="s">
        <v>45</v>
      </c>
      <c r="F7" s="130" t="s">
        <v>52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4" t="s">
        <v>10</v>
      </c>
      <c r="B8" s="125">
        <v>0.1763598591023337</v>
      </c>
      <c r="C8" s="125">
        <v>0.18198215476223092</v>
      </c>
      <c r="D8" s="125">
        <v>0.19947924418246299</v>
      </c>
      <c r="E8" s="125">
        <v>0.20015665095184101</v>
      </c>
      <c r="F8" s="126">
        <v>0.19807582785389935</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11</v>
      </c>
      <c r="B9" s="126">
        <v>0.15334586231231301</v>
      </c>
      <c r="C9" s="126">
        <v>0.13876179256052676</v>
      </c>
      <c r="D9" s="126">
        <v>0.13598882720197478</v>
      </c>
      <c r="E9" s="126">
        <v>0.13024258518827952</v>
      </c>
      <c r="F9" s="126">
        <v>0.13285102132182525</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12</v>
      </c>
      <c r="B10" s="126">
        <v>0.30246814789072657</v>
      </c>
      <c r="C10" s="126">
        <v>0.3090282534376893</v>
      </c>
      <c r="D10" s="126">
        <v>0.28548964426544715</v>
      </c>
      <c r="E10" s="126">
        <v>0.2823208211493704</v>
      </c>
      <c r="F10" s="126">
        <v>0.26645733655348425</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54</v>
      </c>
      <c r="B11" s="126">
        <v>0.20814718959149736</v>
      </c>
      <c r="C11" s="126">
        <v>0.20561750550243385</v>
      </c>
      <c r="D11" s="126">
        <v>0.20155835877730624</v>
      </c>
      <c r="E11" s="126">
        <v>0.20003282210419526</v>
      </c>
      <c r="F11" s="126">
        <v>0.20761293623552987</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27" t="s">
        <v>55</v>
      </c>
      <c r="B12" s="126">
        <v>0.15967894110312936</v>
      </c>
      <c r="C12" s="126">
        <v>0.16461029373711913</v>
      </c>
      <c r="D12" s="126">
        <v>0.17748392557280884</v>
      </c>
      <c r="E12" s="126">
        <v>0.18724712060631377</v>
      </c>
      <c r="F12" s="126">
        <v>0.19500287803526126</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320" t="s">
        <v>105</v>
      </c>
      <c r="B15" s="320"/>
      <c r="C15" s="320"/>
      <c r="D15" s="320"/>
      <c r="E15" s="320"/>
      <c r="F15" s="32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320" t="s">
        <v>150</v>
      </c>
      <c r="B16" s="320"/>
      <c r="C16" s="320"/>
      <c r="D16" s="320"/>
      <c r="E16" s="320"/>
      <c r="F16" s="32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56" t="s">
        <v>103</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30"/>
      <c r="B19" s="321" t="s">
        <v>40</v>
      </c>
      <c r="C19" s="321"/>
      <c r="D19" s="321"/>
      <c r="E19" s="321"/>
      <c r="F19" s="32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30"/>
      <c r="B20" s="130" t="s">
        <v>30</v>
      </c>
      <c r="C20" s="130" t="s">
        <v>31</v>
      </c>
      <c r="D20" s="130" t="s">
        <v>32</v>
      </c>
      <c r="E20" s="130" t="s">
        <v>45</v>
      </c>
      <c r="F20" s="130" t="s">
        <v>52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24" t="s">
        <v>10</v>
      </c>
      <c r="B21" s="129">
        <v>0.31466597646033129</v>
      </c>
      <c r="C21" s="129">
        <v>0.28631753572371149</v>
      </c>
      <c r="D21" s="129">
        <v>0.25881015994293799</v>
      </c>
      <c r="E21" s="129">
        <v>0.20785282485540207</v>
      </c>
      <c r="F21" s="129">
        <v>0.19974290633771258</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27" t="s">
        <v>11</v>
      </c>
      <c r="B22" s="129">
        <v>8.4118897122929387E-2</v>
      </c>
      <c r="C22" s="129">
        <v>8.8866267013535422E-2</v>
      </c>
      <c r="D22" s="129">
        <v>9.3221465962256847E-2</v>
      </c>
      <c r="E22" s="129">
        <v>8.6366821458687154E-2</v>
      </c>
      <c r="F22" s="129">
        <v>0.1023067669882303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27" t="s">
        <v>12</v>
      </c>
      <c r="B23" s="129">
        <v>0.53059612031386227</v>
      </c>
      <c r="C23" s="129">
        <v>0.5517224044539959</v>
      </c>
      <c r="D23" s="129">
        <v>0.57111597374179435</v>
      </c>
      <c r="E23" s="129">
        <v>0.61292889464245415</v>
      </c>
      <c r="F23" s="129">
        <v>0.58820199542420459</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27" t="s">
        <v>106</v>
      </c>
      <c r="B24" s="129">
        <v>3.3320619006102878E-2</v>
      </c>
      <c r="C24" s="129">
        <v>2.9735198381279141E-2</v>
      </c>
      <c r="D24" s="129">
        <v>2.7382521126249743E-2</v>
      </c>
      <c r="E24" s="129">
        <v>2.4988420290027197E-2</v>
      </c>
      <c r="F24" s="129">
        <v>2.4848456258697551E-2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27" t="s">
        <v>55</v>
      </c>
      <c r="B25" s="129">
        <v>3.7298387096774195E-2</v>
      </c>
      <c r="C25" s="129">
        <v>4.3358594427478039E-2</v>
      </c>
      <c r="D25" s="129">
        <v>4.9469879226761125E-2</v>
      </c>
      <c r="E25" s="129">
        <v>6.7863038753429375E-2</v>
      </c>
      <c r="F25" s="129">
        <v>8.4899874991155033E-2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5">
    <mergeCell ref="A3:F3"/>
    <mergeCell ref="A15:F15"/>
    <mergeCell ref="A16:F16"/>
    <mergeCell ref="B6:F6"/>
    <mergeCell ref="B19:F19"/>
  </mergeCells>
  <hyperlinks>
    <hyperlink ref="P1" location="Contents!A1" display="return to contents page" xr:uid="{A680D29E-3010-4952-A802-DD4C186C366F}"/>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1806-D268-4E26-8B1F-CED1C1E926CF}">
  <sheetPr>
    <tabColor rgb="FF92D050"/>
  </sheetPr>
  <dimension ref="A1:P48"/>
  <sheetViews>
    <sheetView topLeftCell="A13" zoomScaleNormal="100" workbookViewId="0">
      <selection activeCell="M3" sqref="M3"/>
    </sheetView>
  </sheetViews>
  <sheetFormatPr defaultColWidth="8.7265625" defaultRowHeight="14.5" x14ac:dyDescent="0.35"/>
  <cols>
    <col min="1" max="1" width="11.1796875" style="13" customWidth="1"/>
    <col min="2" max="2" width="21.81640625" style="13" bestFit="1" customWidth="1"/>
    <col min="3" max="3" width="8.7265625" style="13"/>
    <col min="4" max="4" width="17.81640625" style="13" bestFit="1" customWidth="1"/>
    <col min="5" max="5" width="19.36328125" style="13" bestFit="1" customWidth="1"/>
    <col min="6" max="7" width="16.453125" style="13" customWidth="1"/>
    <col min="8" max="16384" width="8.7265625" style="1"/>
  </cols>
  <sheetData>
    <row r="1" spans="1:16" ht="18.5" x14ac:dyDescent="0.45">
      <c r="A1" s="16" t="s">
        <v>351</v>
      </c>
      <c r="B1" s="1"/>
      <c r="C1" s="1"/>
      <c r="D1" s="1"/>
      <c r="E1" s="1"/>
      <c r="F1" s="1"/>
      <c r="G1" s="94"/>
      <c r="P1" s="112" t="s">
        <v>93</v>
      </c>
    </row>
    <row r="2" spans="1:16" x14ac:dyDescent="0.35">
      <c r="A2" s="1"/>
      <c r="B2" s="1"/>
      <c r="C2" s="1"/>
      <c r="D2" s="1"/>
      <c r="E2" s="1"/>
      <c r="F2" s="1"/>
      <c r="G2" s="94"/>
    </row>
    <row r="3" spans="1:16" x14ac:dyDescent="0.35">
      <c r="A3" s="319" t="s">
        <v>390</v>
      </c>
      <c r="B3" s="317"/>
      <c r="C3" s="317"/>
      <c r="D3" s="317"/>
      <c r="E3" s="317"/>
      <c r="F3" s="317"/>
      <c r="G3" s="94"/>
    </row>
    <row r="4" spans="1:16" ht="30" customHeight="1" x14ac:dyDescent="0.35">
      <c r="A4" s="332" t="s">
        <v>389</v>
      </c>
      <c r="B4" s="332"/>
      <c r="C4" s="332"/>
      <c r="D4" s="332"/>
      <c r="E4" s="332"/>
      <c r="F4" s="332"/>
      <c r="G4" s="332"/>
    </row>
    <row r="5" spans="1:16" x14ac:dyDescent="0.35">
      <c r="A5" s="12" t="s">
        <v>275</v>
      </c>
    </row>
    <row r="6" spans="1:16" x14ac:dyDescent="0.35">
      <c r="A6" s="289"/>
      <c r="B6" s="299"/>
      <c r="C6" s="299"/>
      <c r="D6" s="285" t="s">
        <v>132</v>
      </c>
      <c r="E6" s="285" t="s">
        <v>26</v>
      </c>
      <c r="F6" s="285" t="s">
        <v>60</v>
      </c>
      <c r="G6" s="285" t="s">
        <v>67</v>
      </c>
    </row>
    <row r="7" spans="1:16" x14ac:dyDescent="0.35">
      <c r="A7" s="98" t="s">
        <v>37</v>
      </c>
      <c r="B7" s="36" t="s">
        <v>115</v>
      </c>
      <c r="C7" s="36" t="s">
        <v>79</v>
      </c>
      <c r="D7" s="99">
        <v>4.9095693220651765E-3</v>
      </c>
      <c r="E7" s="100">
        <v>3.3179535253165951E-3</v>
      </c>
      <c r="F7" s="99">
        <v>6.4141089709046032E-3</v>
      </c>
      <c r="G7" s="99">
        <v>8.2275228473817717E-3</v>
      </c>
    </row>
    <row r="8" spans="1:16" x14ac:dyDescent="0.35">
      <c r="A8" s="98"/>
      <c r="B8" s="36" t="s">
        <v>92</v>
      </c>
      <c r="C8" s="36" t="s">
        <v>80</v>
      </c>
      <c r="D8" s="99">
        <v>5.5372494364968727E-3</v>
      </c>
      <c r="E8" s="100">
        <v>4.9473394609660312E-3</v>
      </c>
      <c r="F8" s="99">
        <v>6.6517482061780094E-3</v>
      </c>
      <c r="G8" s="99">
        <v>1.0484588897462904E-2</v>
      </c>
    </row>
    <row r="9" spans="1:16" x14ac:dyDescent="0.35">
      <c r="A9" s="98"/>
      <c r="B9" s="36" t="s">
        <v>44</v>
      </c>
      <c r="C9" s="36" t="s">
        <v>79</v>
      </c>
      <c r="D9" s="99">
        <v>5.8593896642353469E-3</v>
      </c>
      <c r="E9" s="100">
        <v>2.4031262592901486E-3</v>
      </c>
      <c r="F9" s="99">
        <v>6.4186382738646835E-3</v>
      </c>
      <c r="G9" s="99">
        <v>8.2625159235254955E-3</v>
      </c>
      <c r="K9" s="4"/>
      <c r="L9" s="5"/>
      <c r="M9" s="4"/>
      <c r="N9" s="5"/>
      <c r="O9" s="3"/>
    </row>
    <row r="10" spans="1:16" x14ac:dyDescent="0.35">
      <c r="A10" s="98"/>
      <c r="B10" s="36" t="s">
        <v>92</v>
      </c>
      <c r="C10" s="36" t="s">
        <v>80</v>
      </c>
      <c r="D10" s="99">
        <v>6.5399518911596665E-3</v>
      </c>
      <c r="E10" s="100">
        <v>3.793961313946991E-3</v>
      </c>
      <c r="F10" s="99">
        <v>7.1136848626212404E-3</v>
      </c>
      <c r="G10" s="99">
        <v>1.0333913205106657E-2</v>
      </c>
      <c r="K10" s="4"/>
      <c r="L10" s="5"/>
      <c r="M10" s="4"/>
      <c r="N10" s="5"/>
      <c r="O10" s="3"/>
    </row>
    <row r="11" spans="1:16" x14ac:dyDescent="0.35">
      <c r="A11" s="98" t="s">
        <v>3</v>
      </c>
      <c r="B11" s="36" t="s">
        <v>256</v>
      </c>
      <c r="C11" s="36" t="s">
        <v>79</v>
      </c>
      <c r="D11" s="99">
        <v>5.3976404042271314E-3</v>
      </c>
      <c r="E11" s="100">
        <v>4.7278201496122572E-3</v>
      </c>
      <c r="F11" s="99">
        <v>7.0327755429285916E-3</v>
      </c>
      <c r="G11" s="99">
        <v>1.0125460553839389E-2</v>
      </c>
      <c r="K11" s="4"/>
      <c r="L11" s="5"/>
      <c r="M11" s="4"/>
      <c r="N11" s="5"/>
      <c r="O11" s="3"/>
    </row>
    <row r="12" spans="1:16" x14ac:dyDescent="0.35">
      <c r="A12" s="98"/>
      <c r="B12" s="36" t="s">
        <v>92</v>
      </c>
      <c r="C12" s="36" t="s">
        <v>80</v>
      </c>
      <c r="D12" s="99">
        <v>6.9972549199295844E-3</v>
      </c>
      <c r="E12" s="100">
        <v>6.8957529296938521E-3</v>
      </c>
      <c r="F12" s="99">
        <v>7.9527148860363325E-3</v>
      </c>
      <c r="G12" s="99">
        <v>1.3893007849623436E-2</v>
      </c>
      <c r="K12" s="4"/>
      <c r="L12" s="5"/>
      <c r="M12" s="4"/>
      <c r="N12" s="5"/>
      <c r="O12" s="3"/>
    </row>
    <row r="13" spans="1:16" x14ac:dyDescent="0.35">
      <c r="A13" s="98" t="s">
        <v>5</v>
      </c>
      <c r="B13" s="36" t="s">
        <v>18</v>
      </c>
      <c r="C13" s="36" t="s">
        <v>79</v>
      </c>
      <c r="D13" s="99">
        <v>9.063467105277145E-3</v>
      </c>
      <c r="E13" s="100">
        <v>3.6878644378804271E-3</v>
      </c>
      <c r="F13" s="99">
        <v>1.0766364929895742E-2</v>
      </c>
      <c r="G13" s="99">
        <v>1.2751331543157572E-2</v>
      </c>
      <c r="K13" s="4"/>
      <c r="L13" s="5"/>
      <c r="M13" s="4"/>
      <c r="N13" s="5"/>
      <c r="O13" s="3"/>
    </row>
    <row r="14" spans="1:16" x14ac:dyDescent="0.35">
      <c r="A14" s="98"/>
      <c r="B14" s="36" t="s">
        <v>92</v>
      </c>
      <c r="C14" s="36" t="s">
        <v>80</v>
      </c>
      <c r="D14" s="99">
        <v>1.1602623216543128E-2</v>
      </c>
      <c r="E14" s="100">
        <v>6.2952080731056709E-4</v>
      </c>
      <c r="F14" s="99">
        <v>1.1851165905306146E-2</v>
      </c>
      <c r="G14" s="99">
        <v>1.2232144023853695E-2</v>
      </c>
      <c r="K14" s="4"/>
      <c r="L14" s="5"/>
      <c r="M14" s="4"/>
      <c r="N14" s="5"/>
      <c r="O14" s="3"/>
    </row>
    <row r="15" spans="1:16" x14ac:dyDescent="0.35">
      <c r="A15" s="98" t="s">
        <v>4</v>
      </c>
      <c r="B15" s="36" t="s">
        <v>77</v>
      </c>
      <c r="C15" s="36" t="s">
        <v>79</v>
      </c>
      <c r="D15" s="99">
        <v>8.8708032295692889E-3</v>
      </c>
      <c r="E15" s="100">
        <v>5.7852515108340816E-3</v>
      </c>
      <c r="F15" s="99">
        <v>1.0325675485276374E-2</v>
      </c>
      <c r="G15" s="99">
        <v>1.4656054740403371E-2</v>
      </c>
    </row>
    <row r="16" spans="1:16" x14ac:dyDescent="0.35">
      <c r="A16" s="98"/>
      <c r="B16" s="36"/>
      <c r="C16" s="36" t="s">
        <v>80</v>
      </c>
      <c r="D16" s="99">
        <v>1.0449517941590408E-2</v>
      </c>
      <c r="E16" s="100">
        <v>9.3588643746074993E-3</v>
      </c>
      <c r="F16" s="99">
        <v>1.1447036059544755E-2</v>
      </c>
      <c r="G16" s="99">
        <v>1.9808382316197908E-2</v>
      </c>
    </row>
    <row r="17" spans="1:7" x14ac:dyDescent="0.35">
      <c r="A17" s="98" t="s">
        <v>39</v>
      </c>
      <c r="B17" s="36" t="s">
        <v>268</v>
      </c>
      <c r="C17" s="36" t="s">
        <v>79</v>
      </c>
      <c r="D17" s="99">
        <v>1.0586527204691894E-2</v>
      </c>
      <c r="E17" s="100">
        <v>7.7448350199018912E-3</v>
      </c>
      <c r="F17" s="99">
        <v>1.3299091427087626E-2</v>
      </c>
      <c r="G17" s="99">
        <v>1.8331362224593785E-2</v>
      </c>
    </row>
    <row r="18" spans="1:7" x14ac:dyDescent="0.35">
      <c r="A18" s="98"/>
      <c r="B18" s="36"/>
      <c r="C18" s="36" t="s">
        <v>80</v>
      </c>
      <c r="D18" s="99">
        <v>1.2594711365641437E-2</v>
      </c>
      <c r="E18" s="100">
        <v>5.7417149266039431E-3</v>
      </c>
      <c r="F18" s="99">
        <v>1.6332500946545505E-2</v>
      </c>
      <c r="G18" s="99">
        <v>1.833642629224538E-2</v>
      </c>
    </row>
    <row r="19" spans="1:7" x14ac:dyDescent="0.35">
      <c r="A19" s="98"/>
      <c r="B19" s="36" t="s">
        <v>258</v>
      </c>
      <c r="C19" s="36" t="s">
        <v>79</v>
      </c>
      <c r="D19" s="99">
        <v>9.9198908632693959E-3</v>
      </c>
      <c r="E19" s="100">
        <v>9.4907742243284191E-3</v>
      </c>
      <c r="F19" s="99">
        <v>1.2918971119695574E-2</v>
      </c>
      <c r="G19" s="99">
        <v>1.9410665087597815E-2</v>
      </c>
    </row>
    <row r="20" spans="1:7" x14ac:dyDescent="0.35">
      <c r="A20" s="98"/>
      <c r="B20" s="36"/>
      <c r="C20" s="36" t="s">
        <v>80</v>
      </c>
      <c r="D20" s="99">
        <v>1.2237694596203923E-2</v>
      </c>
      <c r="E20" s="100">
        <v>7.1729704913938916E-3</v>
      </c>
      <c r="F20" s="99">
        <v>1.5633949078358973E-2</v>
      </c>
      <c r="G20" s="99">
        <v>1.9410665087597815E-2</v>
      </c>
    </row>
    <row r="21" spans="1:7" x14ac:dyDescent="0.35">
      <c r="A21" s="98"/>
      <c r="B21" s="36" t="s">
        <v>114</v>
      </c>
      <c r="C21" s="36" t="s">
        <v>79</v>
      </c>
      <c r="D21" s="99">
        <v>9.4089834923855743E-3</v>
      </c>
      <c r="E21" s="100">
        <v>1.0215591563976873E-2</v>
      </c>
      <c r="F21" s="99">
        <v>1.306455740511446E-2</v>
      </c>
      <c r="G21" s="99">
        <v>1.9624575056362448E-2</v>
      </c>
    </row>
    <row r="22" spans="1:7" x14ac:dyDescent="0.35">
      <c r="A22" s="98"/>
      <c r="B22" s="36" t="s">
        <v>92</v>
      </c>
      <c r="C22" s="36" t="s">
        <v>80</v>
      </c>
      <c r="D22" s="99">
        <v>1.2952290809262463E-2</v>
      </c>
      <c r="E22" s="100">
        <v>6.6722842470999851E-3</v>
      </c>
      <c r="F22" s="99">
        <v>1.606298371691561E-2</v>
      </c>
      <c r="G22" s="99">
        <v>1.9624575056362448E-2</v>
      </c>
    </row>
    <row r="23" spans="1:7" x14ac:dyDescent="0.35">
      <c r="A23" s="91"/>
      <c r="B23" s="91"/>
      <c r="C23" s="91"/>
      <c r="D23" s="91"/>
      <c r="E23" s="91"/>
      <c r="F23" s="91"/>
    </row>
    <row r="24" spans="1:7" x14ac:dyDescent="0.35">
      <c r="A24" s="12" t="s">
        <v>274</v>
      </c>
    </row>
    <row r="25" spans="1:7" x14ac:dyDescent="0.35">
      <c r="A25" s="289"/>
      <c r="B25" s="299"/>
      <c r="C25" s="299"/>
      <c r="D25" s="285" t="s">
        <v>132</v>
      </c>
      <c r="E25" s="285" t="s">
        <v>26</v>
      </c>
      <c r="F25" s="285" t="s">
        <v>60</v>
      </c>
      <c r="G25" s="285" t="s">
        <v>67</v>
      </c>
    </row>
    <row r="26" spans="1:7" x14ac:dyDescent="0.35">
      <c r="A26" s="98" t="s">
        <v>37</v>
      </c>
      <c r="B26" s="36" t="s">
        <v>115</v>
      </c>
      <c r="C26" s="36" t="s">
        <v>79</v>
      </c>
      <c r="D26" s="99">
        <v>1.0926507403846267E-2</v>
      </c>
      <c r="E26" s="100">
        <v>8.764946681891362E-3</v>
      </c>
      <c r="F26" s="99">
        <v>1.4901008463685804E-2</v>
      </c>
      <c r="G26" s="99">
        <v>1.9691454085737629E-2</v>
      </c>
    </row>
    <row r="27" spans="1:7" x14ac:dyDescent="0.35">
      <c r="A27" s="98"/>
      <c r="B27" s="36" t="s">
        <v>92</v>
      </c>
      <c r="C27" s="36" t="s">
        <v>80</v>
      </c>
      <c r="D27" s="99">
        <v>1.2584632719435891E-2</v>
      </c>
      <c r="E27" s="100">
        <v>1.3069250748003403E-2</v>
      </c>
      <c r="F27" s="99">
        <v>1.5528773503432132E-2</v>
      </c>
      <c r="G27" s="99">
        <v>2.5653883467439294E-2</v>
      </c>
    </row>
    <row r="28" spans="1:7" x14ac:dyDescent="0.35">
      <c r="A28" s="98"/>
      <c r="B28" s="36" t="s">
        <v>44</v>
      </c>
      <c r="C28" s="36" t="s">
        <v>79</v>
      </c>
      <c r="D28" s="99">
        <v>1.3435621709690253E-2</v>
      </c>
      <c r="E28" s="100">
        <v>6.3482726240179539E-3</v>
      </c>
      <c r="F28" s="99">
        <v>1.49129733988931E-2</v>
      </c>
      <c r="G28" s="99">
        <v>1.9783894333708207E-2</v>
      </c>
    </row>
    <row r="29" spans="1:7" x14ac:dyDescent="0.35">
      <c r="A29" s="98"/>
      <c r="B29" s="36" t="s">
        <v>92</v>
      </c>
      <c r="C29" s="36" t="s">
        <v>80</v>
      </c>
      <c r="D29" s="99">
        <v>1.5233444249152055E-2</v>
      </c>
      <c r="E29" s="100">
        <v>1.0022403380930672E-2</v>
      </c>
      <c r="F29" s="99">
        <v>1.6749058879114046E-2</v>
      </c>
      <c r="G29" s="99">
        <v>2.5255847630082727E-2</v>
      </c>
    </row>
    <row r="30" spans="1:7" x14ac:dyDescent="0.35">
      <c r="A30" s="98" t="s">
        <v>3</v>
      </c>
      <c r="B30" s="36" t="s">
        <v>256</v>
      </c>
      <c r="C30" s="36" t="s">
        <v>79</v>
      </c>
      <c r="D30" s="99">
        <v>1.2764566187259289E-2</v>
      </c>
      <c r="E30" s="100">
        <v>1.3756333583949721E-2</v>
      </c>
      <c r="F30" s="99">
        <v>1.7522248102181524E-2</v>
      </c>
      <c r="G30" s="99">
        <v>2.652089977120901E-2</v>
      </c>
    </row>
    <row r="31" spans="1:7" x14ac:dyDescent="0.35">
      <c r="A31" s="98"/>
      <c r="B31" s="36" t="s">
        <v>92</v>
      </c>
      <c r="C31" s="36" t="s">
        <v>80</v>
      </c>
      <c r="D31" s="99">
        <v>1.7418895283414903E-2</v>
      </c>
      <c r="E31" s="100">
        <v>2.0064273726898636E-2</v>
      </c>
      <c r="F31" s="99">
        <v>2.0198955777245592E-2</v>
      </c>
      <c r="G31" s="99">
        <v>3.7483169010313538E-2</v>
      </c>
    </row>
    <row r="32" spans="1:7" x14ac:dyDescent="0.35">
      <c r="A32" s="98" t="s">
        <v>5</v>
      </c>
      <c r="B32" s="36" t="s">
        <v>18</v>
      </c>
      <c r="C32" s="36" t="s">
        <v>79</v>
      </c>
      <c r="D32" s="99">
        <v>1.8206462307702464E-2</v>
      </c>
      <c r="E32" s="100">
        <v>9.3745771070731301E-3</v>
      </c>
      <c r="F32" s="99">
        <v>2.2535240447803868E-2</v>
      </c>
      <c r="G32" s="99">
        <v>2.7581039414775594E-2</v>
      </c>
    </row>
    <row r="33" spans="1:7" x14ac:dyDescent="0.35">
      <c r="A33" s="98"/>
      <c r="B33" s="36" t="s">
        <v>92</v>
      </c>
      <c r="C33" s="36" t="s">
        <v>80</v>
      </c>
      <c r="D33" s="99">
        <v>2.4661014841536877E-2</v>
      </c>
      <c r="E33" s="100">
        <v>1.6002462802107952E-3</v>
      </c>
      <c r="F33" s="99">
        <v>2.5292812088820543E-2</v>
      </c>
      <c r="G33" s="99">
        <v>2.6261261121747672E-2</v>
      </c>
    </row>
    <row r="34" spans="1:7" x14ac:dyDescent="0.35">
      <c r="A34" s="98" t="s">
        <v>4</v>
      </c>
      <c r="B34" s="36" t="s">
        <v>77</v>
      </c>
      <c r="C34" s="36" t="s">
        <v>79</v>
      </c>
      <c r="D34" s="99">
        <v>1.9542050186941027E-2</v>
      </c>
      <c r="E34" s="100">
        <v>1.5686963624243277E-2</v>
      </c>
      <c r="F34" s="99">
        <v>2.3487000222468069E-2</v>
      </c>
      <c r="G34" s="99">
        <v>3.5229013811184304E-2</v>
      </c>
    </row>
    <row r="35" spans="1:7" x14ac:dyDescent="0.35">
      <c r="A35" s="98"/>
      <c r="B35" s="36"/>
      <c r="C35" s="36" t="s">
        <v>80</v>
      </c>
      <c r="D35" s="99">
        <v>2.3822804483302203E-2</v>
      </c>
      <c r="E35" s="100">
        <v>2.5376971897204125E-2</v>
      </c>
      <c r="F35" s="99">
        <v>2.6527618682230164E-2</v>
      </c>
      <c r="G35" s="99">
        <v>4.9199776380506328E-2</v>
      </c>
    </row>
    <row r="36" spans="1:7" x14ac:dyDescent="0.35">
      <c r="A36" s="98" t="s">
        <v>39</v>
      </c>
      <c r="B36" s="36" t="s">
        <v>268</v>
      </c>
      <c r="C36" s="36" t="s">
        <v>79</v>
      </c>
      <c r="D36" s="99">
        <v>2.7578386615408255E-2</v>
      </c>
      <c r="E36" s="100">
        <v>1.9964012622976111E-2</v>
      </c>
      <c r="F36" s="99">
        <v>3.4570616435331242E-2</v>
      </c>
      <c r="G36" s="99">
        <v>4.7542399238384367E-2</v>
      </c>
    </row>
    <row r="37" spans="1:7" x14ac:dyDescent="0.35">
      <c r="A37" s="98"/>
      <c r="B37" s="36"/>
      <c r="C37" s="36" t="s">
        <v>80</v>
      </c>
      <c r="D37" s="99">
        <v>3.275492218207101E-2</v>
      </c>
      <c r="E37" s="100">
        <v>1.4800530802488755E-2</v>
      </c>
      <c r="F37" s="99">
        <v>4.238989544921528E-2</v>
      </c>
      <c r="G37" s="99">
        <v>4.7555452984559765E-2</v>
      </c>
    </row>
    <row r="38" spans="1:7" x14ac:dyDescent="0.35">
      <c r="A38" s="98"/>
      <c r="B38" s="36" t="s">
        <v>258</v>
      </c>
      <c r="C38" s="36" t="s">
        <v>79</v>
      </c>
      <c r="D38" s="99">
        <v>2.5859985087048527E-2</v>
      </c>
      <c r="E38" s="100">
        <v>2.446455423897578E-2</v>
      </c>
      <c r="F38" s="99">
        <v>3.3590772888564428E-2</v>
      </c>
      <c r="G38" s="99">
        <v>5.0324539326024306E-2</v>
      </c>
    </row>
    <row r="39" spans="1:7" x14ac:dyDescent="0.35">
      <c r="A39" s="98"/>
      <c r="B39" s="36"/>
      <c r="C39" s="36" t="s">
        <v>80</v>
      </c>
      <c r="D39" s="99">
        <v>3.1834633076706059E-2</v>
      </c>
      <c r="E39" s="100">
        <v>1.8489906249318247E-2</v>
      </c>
      <c r="F39" s="99">
        <v>4.0589224643647087E-2</v>
      </c>
      <c r="G39" s="99">
        <v>5.0324539326024306E-2</v>
      </c>
    </row>
    <row r="40" spans="1:7" x14ac:dyDescent="0.35">
      <c r="A40" s="98"/>
      <c r="B40" s="36" t="s">
        <v>114</v>
      </c>
      <c r="C40" s="36" t="s">
        <v>79</v>
      </c>
      <c r="D40" s="99">
        <v>2.4543009170158645E-2</v>
      </c>
      <c r="E40" s="100">
        <v>2.6332930063755724E-2</v>
      </c>
      <c r="F40" s="99">
        <v>3.3966053502336835E-2</v>
      </c>
      <c r="G40" s="99">
        <v>5.0875939233914369E-2</v>
      </c>
    </row>
    <row r="41" spans="1:7" x14ac:dyDescent="0.35">
      <c r="A41" s="98"/>
      <c r="B41" s="36" t="s">
        <v>92</v>
      </c>
      <c r="C41" s="36" t="s">
        <v>80</v>
      </c>
      <c r="D41" s="99">
        <v>3.3676661703677682E-2</v>
      </c>
      <c r="E41" s="100">
        <v>1.7199277530236687E-2</v>
      </c>
      <c r="F41" s="99">
        <v>4.1695155618009808E-2</v>
      </c>
      <c r="G41" s="99">
        <v>5.0875939233914369E-2</v>
      </c>
    </row>
    <row r="42" spans="1:7" x14ac:dyDescent="0.35">
      <c r="D42" s="94"/>
      <c r="E42" s="95"/>
      <c r="F42" s="94"/>
      <c r="G42" s="14"/>
    </row>
    <row r="43" spans="1:7" x14ac:dyDescent="0.35">
      <c r="D43" s="94"/>
      <c r="E43" s="95"/>
      <c r="F43" s="94"/>
      <c r="G43" s="94"/>
    </row>
    <row r="44" spans="1:7" x14ac:dyDescent="0.35">
      <c r="D44" s="94"/>
      <c r="E44" s="95"/>
      <c r="F44" s="94"/>
      <c r="G44" s="94"/>
    </row>
    <row r="45" spans="1:7" x14ac:dyDescent="0.35">
      <c r="D45" s="94"/>
      <c r="E45" s="95"/>
      <c r="F45" s="94"/>
      <c r="G45" s="94"/>
    </row>
    <row r="46" spans="1:7" x14ac:dyDescent="0.35">
      <c r="D46" s="94"/>
      <c r="E46" s="95"/>
      <c r="F46" s="94"/>
      <c r="G46" s="94"/>
    </row>
    <row r="47" spans="1:7" x14ac:dyDescent="0.35">
      <c r="D47" s="94"/>
      <c r="E47" s="95"/>
      <c r="F47" s="94"/>
      <c r="G47" s="94"/>
    </row>
    <row r="48" spans="1:7" x14ac:dyDescent="0.35">
      <c r="G48" s="94"/>
    </row>
  </sheetData>
  <mergeCells count="1">
    <mergeCell ref="A4:G4"/>
  </mergeCells>
  <hyperlinks>
    <hyperlink ref="P1" location="Contents!A1" display="return to contents page" xr:uid="{F4948EF4-2C52-4133-933C-D430261BA51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459FF-CC14-45F2-8128-218BB02A18B9}">
  <sheetPr>
    <tabColor theme="4" tint="0.59999389629810485"/>
  </sheetPr>
  <dimension ref="A1:AA54"/>
  <sheetViews>
    <sheetView workbookViewId="0"/>
  </sheetViews>
  <sheetFormatPr defaultRowHeight="14.5" x14ac:dyDescent="0.35"/>
  <sheetData>
    <row r="1" spans="1:27" x14ac:dyDescent="0.35">
      <c r="A1" s="1"/>
      <c r="B1" s="1"/>
      <c r="C1" s="1"/>
      <c r="D1" s="1"/>
      <c r="E1" s="1"/>
      <c r="F1" s="1"/>
      <c r="G1" s="1"/>
      <c r="H1" s="1"/>
      <c r="I1" s="1"/>
      <c r="J1" s="1"/>
      <c r="K1" s="1"/>
      <c r="L1" s="1"/>
      <c r="M1" s="1"/>
      <c r="N1" s="1"/>
      <c r="O1" s="1"/>
      <c r="P1" s="112" t="s">
        <v>93</v>
      </c>
      <c r="Q1" s="1"/>
      <c r="R1" s="1"/>
      <c r="S1" s="1"/>
      <c r="T1" s="1"/>
      <c r="U1" s="1"/>
      <c r="V1" s="1"/>
      <c r="W1" s="1"/>
      <c r="X1" s="1"/>
      <c r="Y1" s="1"/>
      <c r="Z1" s="1"/>
      <c r="AA1" s="1"/>
    </row>
    <row r="2" spans="1:27" x14ac:dyDescent="0.35">
      <c r="A2" s="1"/>
      <c r="B2" s="1"/>
      <c r="C2" s="1"/>
      <c r="D2" s="1"/>
      <c r="E2" s="1"/>
      <c r="F2" s="1"/>
      <c r="G2" s="1"/>
      <c r="H2" s="1"/>
      <c r="I2" s="1"/>
      <c r="J2" s="1"/>
      <c r="K2" s="1"/>
      <c r="L2" s="1"/>
      <c r="M2" s="1"/>
      <c r="N2" s="1"/>
      <c r="O2" s="1"/>
      <c r="P2" s="1"/>
      <c r="Q2" s="1"/>
      <c r="R2" s="1"/>
      <c r="S2" s="1"/>
      <c r="T2" s="1"/>
      <c r="U2" s="1"/>
      <c r="V2" s="1"/>
      <c r="W2" s="1"/>
      <c r="X2" s="1"/>
      <c r="Y2" s="1"/>
      <c r="Z2" s="1"/>
      <c r="AA2" s="1"/>
    </row>
    <row r="3" spans="1:27" x14ac:dyDescent="0.35">
      <c r="A3" s="1"/>
      <c r="B3" s="1"/>
      <c r="C3" s="1"/>
      <c r="D3" s="1"/>
      <c r="E3" s="1"/>
      <c r="F3" s="1"/>
      <c r="G3" s="1"/>
      <c r="H3" s="1"/>
      <c r="I3" s="1"/>
      <c r="J3" s="1"/>
      <c r="K3" s="1"/>
      <c r="L3" s="1"/>
      <c r="M3" s="1"/>
      <c r="N3" s="1"/>
      <c r="O3" s="1"/>
      <c r="P3" s="1"/>
      <c r="Q3" s="1"/>
      <c r="R3" s="1"/>
      <c r="S3" s="1"/>
      <c r="T3" s="1"/>
      <c r="U3" s="1"/>
      <c r="V3" s="1"/>
      <c r="W3" s="1"/>
      <c r="X3" s="1"/>
      <c r="Y3" s="1"/>
      <c r="Z3" s="1"/>
      <c r="AA3" s="1"/>
    </row>
    <row r="4" spans="1:27" x14ac:dyDescent="0.35">
      <c r="A4" s="1"/>
      <c r="B4" s="1"/>
      <c r="C4" s="1"/>
      <c r="D4" s="1"/>
      <c r="E4" s="1"/>
      <c r="F4" s="1"/>
      <c r="G4" s="1"/>
      <c r="H4" s="1"/>
      <c r="I4" s="1"/>
      <c r="J4" s="1"/>
      <c r="K4" s="1"/>
      <c r="L4" s="1"/>
      <c r="M4" s="1"/>
      <c r="N4" s="1"/>
      <c r="O4" s="1"/>
      <c r="P4" s="1"/>
      <c r="Q4" s="1"/>
      <c r="R4" s="1"/>
      <c r="S4" s="1"/>
      <c r="T4" s="1"/>
      <c r="U4" s="1"/>
      <c r="V4" s="1"/>
      <c r="W4" s="1"/>
      <c r="X4" s="1"/>
      <c r="Y4" s="1"/>
      <c r="Z4" s="1"/>
      <c r="AA4" s="1"/>
    </row>
    <row r="5" spans="1:27" x14ac:dyDescent="0.35">
      <c r="A5" s="1"/>
      <c r="B5" s="1"/>
      <c r="C5" s="1"/>
      <c r="D5" s="1"/>
      <c r="E5" s="1"/>
      <c r="F5" s="1"/>
      <c r="G5" s="1"/>
      <c r="H5" s="1"/>
      <c r="I5" s="1"/>
      <c r="J5" s="1"/>
      <c r="K5" s="1"/>
      <c r="L5" s="1"/>
      <c r="M5" s="1"/>
      <c r="N5" s="1"/>
      <c r="O5" s="1"/>
      <c r="P5" s="1"/>
      <c r="Q5" s="1"/>
      <c r="R5" s="1"/>
      <c r="S5" s="1"/>
      <c r="T5" s="1"/>
      <c r="U5" s="1"/>
      <c r="V5" s="1"/>
      <c r="W5" s="1"/>
      <c r="X5" s="1"/>
      <c r="Y5" s="1"/>
      <c r="Z5" s="1"/>
      <c r="AA5" s="1"/>
    </row>
    <row r="6" spans="1:27" x14ac:dyDescent="0.35">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35">
      <c r="A7" s="1"/>
      <c r="B7" s="1"/>
      <c r="C7" s="1"/>
      <c r="D7" s="1"/>
      <c r="E7" s="1"/>
      <c r="F7" s="1"/>
      <c r="G7" s="1"/>
      <c r="H7" s="1"/>
      <c r="I7" s="1"/>
      <c r="J7" s="1"/>
      <c r="K7" s="1"/>
      <c r="L7" s="1"/>
      <c r="M7" s="1"/>
      <c r="N7" s="1"/>
      <c r="O7" s="1"/>
      <c r="P7" s="1"/>
      <c r="Q7" s="1"/>
      <c r="R7" s="1"/>
      <c r="S7" s="1"/>
      <c r="T7" s="1"/>
      <c r="U7" s="1"/>
      <c r="V7" s="1"/>
      <c r="W7" s="1"/>
      <c r="X7" s="1"/>
      <c r="Y7" s="1"/>
      <c r="Z7" s="1"/>
      <c r="AA7" s="1"/>
    </row>
    <row r="8" spans="1:27" x14ac:dyDescent="0.35">
      <c r="A8" s="1"/>
      <c r="B8" s="1"/>
      <c r="C8" s="1"/>
      <c r="D8" s="1"/>
      <c r="E8" s="1"/>
      <c r="F8" s="1"/>
      <c r="G8" s="1"/>
      <c r="H8" s="1"/>
      <c r="I8" s="1"/>
      <c r="J8" s="1"/>
      <c r="K8" s="1"/>
      <c r="L8" s="1"/>
      <c r="M8" s="1"/>
      <c r="N8" s="1"/>
      <c r="O8" s="1"/>
      <c r="P8" s="1"/>
      <c r="Q8" s="1"/>
      <c r="R8" s="1"/>
      <c r="S8" s="1"/>
      <c r="T8" s="1"/>
      <c r="U8" s="1"/>
      <c r="V8" s="1"/>
      <c r="W8" s="1"/>
      <c r="X8" s="1"/>
      <c r="Y8" s="1"/>
      <c r="Z8" s="1"/>
      <c r="AA8" s="1"/>
    </row>
    <row r="9" spans="1:27" x14ac:dyDescent="0.35">
      <c r="A9" s="1"/>
      <c r="B9" s="1"/>
      <c r="C9" s="1"/>
      <c r="D9" s="1"/>
      <c r="E9" s="1"/>
      <c r="F9" s="1"/>
      <c r="G9" s="1"/>
      <c r="H9" s="1"/>
      <c r="I9" s="1"/>
      <c r="J9" s="1"/>
      <c r="K9" s="1"/>
      <c r="L9" s="1"/>
      <c r="M9" s="1"/>
      <c r="N9" s="1"/>
      <c r="O9" s="1"/>
      <c r="P9" s="1"/>
      <c r="Q9" s="1"/>
      <c r="R9" s="1"/>
      <c r="S9" s="1"/>
      <c r="T9" s="1"/>
      <c r="U9" s="1"/>
      <c r="V9" s="1"/>
      <c r="W9" s="1"/>
      <c r="X9" s="1"/>
      <c r="Y9" s="1"/>
      <c r="Z9" s="1"/>
      <c r="AA9" s="1"/>
    </row>
    <row r="10" spans="1:27" ht="36" x14ac:dyDescent="0.8">
      <c r="A10" s="1"/>
      <c r="B10" s="1"/>
      <c r="C10" s="122" t="s">
        <v>100</v>
      </c>
      <c r="D10" s="1"/>
      <c r="E10" s="1"/>
      <c r="F10" s="1"/>
      <c r="G10" s="1"/>
      <c r="H10" s="1"/>
      <c r="I10" s="1"/>
      <c r="J10" s="1"/>
      <c r="K10" s="1"/>
      <c r="L10" s="1"/>
      <c r="M10" s="1"/>
      <c r="N10" s="1"/>
      <c r="O10" s="1"/>
      <c r="P10" s="1"/>
      <c r="Q10" s="1"/>
      <c r="R10" s="1"/>
      <c r="S10" s="1"/>
      <c r="T10" s="1"/>
      <c r="U10" s="1"/>
      <c r="V10" s="1"/>
      <c r="W10" s="1"/>
      <c r="X10" s="1"/>
      <c r="Y10" s="1"/>
      <c r="Z10" s="1"/>
      <c r="AA10" s="1"/>
    </row>
    <row r="11" spans="1:27"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row>
  </sheetData>
  <hyperlinks>
    <hyperlink ref="P1" location="Contents!A1" display="return to contents page" xr:uid="{E07A78DF-E336-4E6A-90F6-844F15ECAEBE}"/>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145A-DC4E-4C7E-942C-3FFEED515255}">
  <sheetPr>
    <tabColor theme="4" tint="0.59999389629810485"/>
  </sheetPr>
  <dimension ref="A1:AL350"/>
  <sheetViews>
    <sheetView workbookViewId="0">
      <selection activeCell="A4" sqref="A4"/>
    </sheetView>
  </sheetViews>
  <sheetFormatPr defaultRowHeight="14.5" x14ac:dyDescent="0.35"/>
  <cols>
    <col min="1" max="1" width="24.54296875" customWidth="1"/>
    <col min="2" max="2" width="8.90625" customWidth="1"/>
    <col min="3" max="3" width="9.36328125" customWidth="1"/>
  </cols>
  <sheetData>
    <row r="1" spans="1:38" s="1" customFormat="1" ht="18.5" x14ac:dyDescent="0.45">
      <c r="A1" s="16" t="s">
        <v>292</v>
      </c>
      <c r="G1" s="94"/>
      <c r="P1" s="112" t="s">
        <v>93</v>
      </c>
    </row>
    <row r="2" spans="1:38"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ht="14.5" customHeight="1" x14ac:dyDescent="0.35">
      <c r="A3" s="180" t="s">
        <v>391</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4.5" customHeight="1" x14ac:dyDescent="0.35">
      <c r="A4" s="180" t="s">
        <v>185</v>
      </c>
      <c r="B4" s="111"/>
      <c r="C4" s="111"/>
      <c r="D4" s="11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ht="72.5" x14ac:dyDescent="0.35">
      <c r="A6" s="135"/>
      <c r="B6" s="135"/>
      <c r="C6" s="181" t="s">
        <v>187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337" t="s">
        <v>37</v>
      </c>
      <c r="B7" s="182" t="s">
        <v>30</v>
      </c>
      <c r="C7" s="183">
        <v>1.9738104616752013E-2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337"/>
      <c r="B8" s="184" t="s">
        <v>31</v>
      </c>
      <c r="C8" s="183">
        <v>1.6918837605752038E-2</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337"/>
      <c r="B9" s="184" t="s">
        <v>32</v>
      </c>
      <c r="C9" s="183">
        <v>1.7913901508285878E-2</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337"/>
      <c r="B10" s="184" t="s">
        <v>45</v>
      </c>
      <c r="C10" s="183">
        <v>2.2916408819634828E-2</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338"/>
      <c r="B11" s="184" t="s">
        <v>52</v>
      </c>
      <c r="C11" s="183">
        <v>1.9655107600455433E-2</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61" t="s">
        <v>92</v>
      </c>
      <c r="B12" s="185"/>
      <c r="C12" s="186"/>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337" t="s">
        <v>3</v>
      </c>
      <c r="B13" s="182" t="s">
        <v>30</v>
      </c>
      <c r="C13" s="183">
        <v>3.2184519439485415E-2</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337"/>
      <c r="B14" s="184" t="s">
        <v>31</v>
      </c>
      <c r="C14" s="183">
        <v>2.4359790706918658E-2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337"/>
      <c r="B15" s="184" t="s">
        <v>32</v>
      </c>
      <c r="C15" s="183">
        <v>2.9337973035983837E-2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337"/>
      <c r="B16" s="184" t="s">
        <v>45</v>
      </c>
      <c r="C16" s="183">
        <v>2.7816492572505423E-2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338"/>
      <c r="B17" s="184" t="s">
        <v>52</v>
      </c>
      <c r="C17" s="183">
        <v>2.6249202592369975E-2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61" t="s">
        <v>92</v>
      </c>
      <c r="B18" s="185"/>
      <c r="C18" s="186"/>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337" t="s">
        <v>4</v>
      </c>
      <c r="B19" s="182" t="s">
        <v>30</v>
      </c>
      <c r="C19" s="183">
        <v>4.0523030108863003E-2</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337"/>
      <c r="B20" s="184" t="s">
        <v>31</v>
      </c>
      <c r="C20" s="183">
        <v>2.9801810430054376E-2</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337"/>
      <c r="B21" s="184" t="s">
        <v>32</v>
      </c>
      <c r="C21" s="183">
        <v>3.3934437865022711E-2</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337"/>
      <c r="B22" s="184" t="s">
        <v>45</v>
      </c>
      <c r="C22" s="183">
        <v>3.4653626691001714E-2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338"/>
      <c r="B23" s="184" t="s">
        <v>52</v>
      </c>
      <c r="C23" s="183">
        <v>2.8998106815464327E-2</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61" t="s">
        <v>92</v>
      </c>
      <c r="B24" s="185"/>
      <c r="C24" s="186"/>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337" t="s">
        <v>38</v>
      </c>
      <c r="B25" s="182" t="s">
        <v>30</v>
      </c>
      <c r="C25" s="183">
        <v>1.5386210471747019E-2</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337"/>
      <c r="B26" s="184" t="s">
        <v>31</v>
      </c>
      <c r="C26" s="183">
        <v>1.7498226531094823E-2</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337"/>
      <c r="B27" s="184" t="s">
        <v>32</v>
      </c>
      <c r="C27" s="183">
        <v>3.1055076843932865E-2</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337"/>
      <c r="B28" s="184" t="s">
        <v>45</v>
      </c>
      <c r="C28" s="183">
        <v>3.4976310865151093E-2</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338"/>
      <c r="B29" s="184" t="s">
        <v>52</v>
      </c>
      <c r="C29" s="183">
        <v>4.523769123618384E-2</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61" t="s">
        <v>92</v>
      </c>
      <c r="B30" s="185"/>
      <c r="C30" s="186"/>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337" t="s">
        <v>5</v>
      </c>
      <c r="B31" s="182" t="s">
        <v>30</v>
      </c>
      <c r="C31" s="183">
        <v>5.820373340772253E-2</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337"/>
      <c r="B32" s="184" t="s">
        <v>31</v>
      </c>
      <c r="C32" s="183">
        <v>4.2750686364230621E-2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337"/>
      <c r="B33" s="184" t="s">
        <v>32</v>
      </c>
      <c r="C33" s="183">
        <v>3.4988082927341804E-2</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337"/>
      <c r="B34" s="184" t="s">
        <v>45</v>
      </c>
      <c r="C34" s="183">
        <v>2.9611061696450232E-2</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338"/>
      <c r="B35" s="184" t="s">
        <v>52</v>
      </c>
      <c r="C35" s="183">
        <v>2.583252232048407E-2</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61" t="s">
        <v>92</v>
      </c>
      <c r="B36" s="185"/>
      <c r="C36" s="186"/>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337" t="s">
        <v>176</v>
      </c>
      <c r="B37" s="182" t="s">
        <v>30</v>
      </c>
      <c r="C37" s="183">
        <v>2.9362351297764246E-2</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337"/>
      <c r="B38" s="184" t="s">
        <v>31</v>
      </c>
      <c r="C38" s="183">
        <v>2.2924820456410366E-2</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337"/>
      <c r="B39" s="184" t="s">
        <v>32</v>
      </c>
      <c r="C39" s="183">
        <v>2.6530647054111487E-2</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337"/>
      <c r="B40" s="184" t="s">
        <v>45</v>
      </c>
      <c r="C40" s="183">
        <v>2.7415967915820603E-2</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338"/>
      <c r="B41" s="184" t="s">
        <v>52</v>
      </c>
      <c r="C41" s="183">
        <v>2.5200848341565916E-2</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mergeCells count="6">
    <mergeCell ref="A25:A29"/>
    <mergeCell ref="A37:A41"/>
    <mergeCell ref="A7:A11"/>
    <mergeCell ref="A13:A17"/>
    <mergeCell ref="A19:A23"/>
    <mergeCell ref="A31:A35"/>
  </mergeCells>
  <hyperlinks>
    <hyperlink ref="P1" location="Contents!A1" display="return to contents page" xr:uid="{D88C197D-82E7-4D77-96B4-79705CC4987C}"/>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03335-CA07-4E16-9987-585A4A354FC9}">
  <sheetPr>
    <tabColor theme="4" tint="0.59999389629810485"/>
  </sheetPr>
  <dimension ref="A1:AL350"/>
  <sheetViews>
    <sheetView workbookViewId="0">
      <selection activeCell="P1" sqref="P1"/>
    </sheetView>
  </sheetViews>
  <sheetFormatPr defaultRowHeight="14.5" x14ac:dyDescent="0.35"/>
  <cols>
    <col min="1" max="1" width="24.54296875" customWidth="1"/>
    <col min="2" max="6" width="8.90625" customWidth="1"/>
  </cols>
  <sheetData>
    <row r="1" spans="1:38" s="1" customFormat="1" ht="18.5" x14ac:dyDescent="0.45">
      <c r="A1" s="16" t="s">
        <v>293</v>
      </c>
      <c r="G1" s="94"/>
      <c r="P1" s="112" t="s">
        <v>93</v>
      </c>
    </row>
    <row r="2" spans="1:38"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6" t="s">
        <v>186</v>
      </c>
      <c r="B3" s="47"/>
      <c r="C3" s="47"/>
      <c r="D3" s="47"/>
      <c r="E3" s="47"/>
      <c r="F3" s="47"/>
      <c r="G3" s="47"/>
      <c r="H3" s="47"/>
      <c r="I3" s="47"/>
      <c r="J3" s="47"/>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4.5" customHeight="1" x14ac:dyDescent="0.35">
      <c r="A4" s="47" t="s">
        <v>108</v>
      </c>
      <c r="B4" s="46"/>
      <c r="C4" s="46"/>
      <c r="D4" s="46"/>
      <c r="E4" s="46"/>
      <c r="F4" s="46"/>
      <c r="G4" s="46"/>
      <c r="H4" s="46"/>
      <c r="I4" s="46"/>
      <c r="J4" s="46"/>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187"/>
      <c r="B6" s="339" t="s">
        <v>188</v>
      </c>
      <c r="C6" s="339"/>
      <c r="D6" s="339"/>
      <c r="E6" s="339"/>
      <c r="F6" s="339"/>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69"/>
      <c r="B7" s="135" t="s">
        <v>30</v>
      </c>
      <c r="C7" s="135" t="s">
        <v>31</v>
      </c>
      <c r="D7" s="135" t="s">
        <v>32</v>
      </c>
      <c r="E7" s="135" t="s">
        <v>45</v>
      </c>
      <c r="F7" s="135" t="s">
        <v>52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7" t="s">
        <v>5</v>
      </c>
      <c r="B8" s="188">
        <v>768.30196904643037</v>
      </c>
      <c r="C8" s="188">
        <v>793.49866374152361</v>
      </c>
      <c r="D8" s="188">
        <v>726.00583530899314</v>
      </c>
      <c r="E8" s="188">
        <v>757.47262333879473</v>
      </c>
      <c r="F8" s="188">
        <v>722.20255733005729</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3</v>
      </c>
      <c r="B9" s="188">
        <v>854.65623996753982</v>
      </c>
      <c r="C9" s="188">
        <v>784.15380582126954</v>
      </c>
      <c r="D9" s="188">
        <v>905.93860813527021</v>
      </c>
      <c r="E9" s="188">
        <v>1027.9148355355333</v>
      </c>
      <c r="F9" s="188">
        <v>1046.1700918530794</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37</v>
      </c>
      <c r="B10" s="188">
        <v>680.37831162850182</v>
      </c>
      <c r="C10" s="188">
        <v>669.67678073956779</v>
      </c>
      <c r="D10" s="188">
        <v>743.11396120981976</v>
      </c>
      <c r="E10" s="188">
        <v>750.54153202936016</v>
      </c>
      <c r="F10" s="188">
        <v>754.96202759678067</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27" t="s">
        <v>4</v>
      </c>
      <c r="B11" s="188">
        <v>1211.6691460213817</v>
      </c>
      <c r="C11" s="188">
        <v>1043.8646693447365</v>
      </c>
      <c r="D11" s="188">
        <v>1118.9716303129903</v>
      </c>
      <c r="E11" s="188">
        <v>1276.9318039428467</v>
      </c>
      <c r="F11" s="188">
        <v>1320.7202079199378</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27" t="s">
        <v>38</v>
      </c>
      <c r="B12" s="188">
        <v>776</v>
      </c>
      <c r="C12" s="188">
        <v>892</v>
      </c>
      <c r="D12" s="188">
        <v>885.90484793580947</v>
      </c>
      <c r="E12" s="188">
        <v>1354.6743278315312</v>
      </c>
      <c r="F12" s="188">
        <v>961.24651692253997</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27" t="s">
        <v>176</v>
      </c>
      <c r="B13" s="188">
        <v>871.86590456998726</v>
      </c>
      <c r="C13" s="188">
        <v>802.09435838409331</v>
      </c>
      <c r="D13" s="188">
        <v>896.8001496461186</v>
      </c>
      <c r="E13" s="188">
        <v>1000.3638707469958</v>
      </c>
      <c r="F13" s="188">
        <v>997.225285170657</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mergeCells count="1">
    <mergeCell ref="B6:F6"/>
  </mergeCells>
  <hyperlinks>
    <hyperlink ref="P1" location="Contents!A1" display="return to contents page" xr:uid="{241EC1AC-5A9A-4A56-B65B-5FB75755B990}"/>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A07D1-E3D8-4636-9EC6-A6BFB56EE838}">
  <sheetPr>
    <tabColor theme="4" tint="0.59999389629810485"/>
  </sheetPr>
  <dimension ref="A1:AL350"/>
  <sheetViews>
    <sheetView workbookViewId="0">
      <selection activeCell="A3" sqref="A3:A4"/>
    </sheetView>
  </sheetViews>
  <sheetFormatPr defaultRowHeight="14.5" x14ac:dyDescent="0.35"/>
  <cols>
    <col min="1" max="1" width="24.54296875" customWidth="1"/>
    <col min="2" max="6" width="8.90625" customWidth="1"/>
  </cols>
  <sheetData>
    <row r="1" spans="1:38" s="1" customFormat="1" ht="18.5" x14ac:dyDescent="0.45">
      <c r="A1" s="16" t="s">
        <v>294</v>
      </c>
      <c r="G1" s="94"/>
      <c r="P1" s="112" t="s">
        <v>93</v>
      </c>
    </row>
    <row r="2" spans="1:38"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6" t="s">
        <v>186</v>
      </c>
      <c r="B3" s="47"/>
      <c r="C3" s="47"/>
      <c r="D3" s="47"/>
      <c r="E3" s="47"/>
      <c r="F3" s="47"/>
      <c r="G3" s="47"/>
      <c r="H3" s="47"/>
      <c r="I3" s="47"/>
      <c r="J3" s="47"/>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4.5" customHeight="1" x14ac:dyDescent="0.35">
      <c r="A4" s="46" t="s">
        <v>108</v>
      </c>
      <c r="B4" s="47"/>
      <c r="C4" s="47"/>
      <c r="D4" s="47"/>
      <c r="E4" s="47"/>
      <c r="F4" s="47"/>
      <c r="G4" s="47"/>
      <c r="H4" s="47"/>
      <c r="I4" s="47"/>
      <c r="J4" s="47"/>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B5" s="111"/>
      <c r="C5" s="111"/>
      <c r="D5" s="111"/>
      <c r="E5" s="111"/>
      <c r="F5" s="111"/>
      <c r="G5" s="111"/>
      <c r="H5" s="111"/>
      <c r="I5" s="111"/>
      <c r="J5" s="11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187"/>
      <c r="B6" s="339" t="s">
        <v>188</v>
      </c>
      <c r="C6" s="339"/>
      <c r="D6" s="339"/>
      <c r="E6" s="339"/>
      <c r="F6" s="339"/>
      <c r="G6" s="111"/>
      <c r="H6" s="111"/>
      <c r="I6" s="111"/>
      <c r="J6" s="11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69"/>
      <c r="B7" s="135" t="s">
        <v>30</v>
      </c>
      <c r="C7" s="135" t="s">
        <v>31</v>
      </c>
      <c r="D7" s="135" t="s">
        <v>32</v>
      </c>
      <c r="E7" s="135" t="s">
        <v>45</v>
      </c>
      <c r="F7" s="135" t="s">
        <v>52</v>
      </c>
      <c r="G7" s="111"/>
      <c r="H7" s="111"/>
      <c r="I7" s="111"/>
      <c r="J7" s="11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7" t="s">
        <v>10</v>
      </c>
      <c r="B8" s="188">
        <v>1054.8164997332508</v>
      </c>
      <c r="C8" s="188">
        <v>909.58765938106012</v>
      </c>
      <c r="D8" s="188">
        <v>1103.7452014710586</v>
      </c>
      <c r="E8" s="188">
        <v>1042.8942371502073</v>
      </c>
      <c r="F8" s="188">
        <v>1138.0087993251475</v>
      </c>
      <c r="G8" s="111"/>
      <c r="H8" s="111"/>
      <c r="I8" s="111"/>
      <c r="J8" s="11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11</v>
      </c>
      <c r="B9" s="188">
        <v>1268.3952152328284</v>
      </c>
      <c r="C9" s="188">
        <v>1010.386985380117</v>
      </c>
      <c r="D9" s="188">
        <v>1297.7079140746503</v>
      </c>
      <c r="E9" s="188">
        <v>1469.2554826335613</v>
      </c>
      <c r="F9" s="188">
        <v>1487.283240831857</v>
      </c>
      <c r="G9" s="111"/>
      <c r="H9" s="111"/>
      <c r="I9" s="111"/>
      <c r="J9" s="11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12</v>
      </c>
      <c r="B10" s="188">
        <v>487.61773945840952</v>
      </c>
      <c r="C10" s="188">
        <v>592.84271222596317</v>
      </c>
      <c r="D10" s="188">
        <v>692.0205967758086</v>
      </c>
      <c r="E10" s="188">
        <v>969.50597176947178</v>
      </c>
      <c r="F10" s="188">
        <v>910.23496059514116</v>
      </c>
      <c r="G10" s="111"/>
      <c r="H10" s="111"/>
      <c r="I10" s="111"/>
      <c r="J10" s="11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27" t="s">
        <v>54</v>
      </c>
      <c r="B11" s="188">
        <v>675.43102603869067</v>
      </c>
      <c r="C11" s="188">
        <v>730.64834221771878</v>
      </c>
      <c r="D11" s="188">
        <v>741.45554712156934</v>
      </c>
      <c r="E11" s="188">
        <v>873.07073303044695</v>
      </c>
      <c r="F11" s="188">
        <v>748.62018379532333</v>
      </c>
      <c r="G11" s="111"/>
      <c r="H11" s="111"/>
      <c r="I11" s="111"/>
      <c r="J11" s="11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27" t="s">
        <v>55</v>
      </c>
      <c r="B12" s="188">
        <v>817.89051237352021</v>
      </c>
      <c r="C12" s="188">
        <v>872.98019716053079</v>
      </c>
      <c r="D12" s="188">
        <v>824.96729285693016</v>
      </c>
      <c r="E12" s="188">
        <v>930.08282567585513</v>
      </c>
      <c r="F12" s="188">
        <v>939.61793990008709</v>
      </c>
      <c r="G12" s="111"/>
      <c r="H12" s="111"/>
      <c r="I12" s="111"/>
      <c r="J12" s="11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27" t="s">
        <v>176</v>
      </c>
      <c r="B13" s="188">
        <v>871.86590456998726</v>
      </c>
      <c r="C13" s="188">
        <v>802.09435838409331</v>
      </c>
      <c r="D13" s="188">
        <v>896.8001496461186</v>
      </c>
      <c r="E13" s="188">
        <v>1000.3638707469958</v>
      </c>
      <c r="F13" s="188">
        <v>997.225285170657</v>
      </c>
      <c r="G13" s="111"/>
      <c r="H13" s="111"/>
      <c r="I13" s="111"/>
      <c r="J13" s="11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mergeCells count="1">
    <mergeCell ref="B6:F6"/>
  </mergeCells>
  <hyperlinks>
    <hyperlink ref="P1" location="Contents!A1" display="return to contents page" xr:uid="{220987E3-E5A7-437C-9D31-881B2E9FCC4E}"/>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72A99-AEA8-4105-86AE-00BFFD7D477C}">
  <sheetPr>
    <tabColor theme="4" tint="0.59999389629810485"/>
  </sheetPr>
  <dimension ref="A1:AL350"/>
  <sheetViews>
    <sheetView zoomScaleNormal="100" workbookViewId="0">
      <selection activeCell="A2" sqref="A2"/>
    </sheetView>
  </sheetViews>
  <sheetFormatPr defaultRowHeight="14.5" x14ac:dyDescent="0.35"/>
  <cols>
    <col min="1" max="1" width="24.54296875" customWidth="1"/>
    <col min="2" max="4" width="8.90625" customWidth="1"/>
    <col min="5" max="5" width="1" customWidth="1"/>
    <col min="6" max="8" width="8.90625" customWidth="1"/>
  </cols>
  <sheetData>
    <row r="1" spans="1:38" s="1" customFormat="1" ht="18.5" x14ac:dyDescent="0.45">
      <c r="A1" s="16" t="s">
        <v>295</v>
      </c>
      <c r="G1" s="94"/>
      <c r="P1" s="112" t="s">
        <v>93</v>
      </c>
    </row>
    <row r="2" spans="1:38" x14ac:dyDescent="0.3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6" t="s">
        <v>186</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46" t="s">
        <v>185</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1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169"/>
      <c r="B6" s="321" t="s">
        <v>45</v>
      </c>
      <c r="C6" s="321"/>
      <c r="D6" s="321"/>
      <c r="E6" s="130" t="s">
        <v>92</v>
      </c>
      <c r="F6" s="321" t="s">
        <v>52</v>
      </c>
      <c r="G6" s="321"/>
      <c r="H6" s="32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ht="58" x14ac:dyDescent="0.35">
      <c r="A7" s="169"/>
      <c r="B7" s="181" t="s">
        <v>192</v>
      </c>
      <c r="C7" s="181" t="s">
        <v>193</v>
      </c>
      <c r="D7" s="181" t="s">
        <v>194</v>
      </c>
      <c r="E7" s="181"/>
      <c r="F7" s="181" t="s">
        <v>192</v>
      </c>
      <c r="G7" s="181" t="s">
        <v>193</v>
      </c>
      <c r="H7" s="181" t="s">
        <v>194</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7" t="s">
        <v>189</v>
      </c>
      <c r="B8" s="189">
        <v>37863</v>
      </c>
      <c r="C8" s="189">
        <v>4133</v>
      </c>
      <c r="D8" s="189">
        <v>862</v>
      </c>
      <c r="E8" s="189" t="s">
        <v>92</v>
      </c>
      <c r="F8" s="189">
        <v>31290</v>
      </c>
      <c r="G8" s="189">
        <v>3500</v>
      </c>
      <c r="H8" s="189">
        <v>1122</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190</v>
      </c>
      <c r="B9" s="189">
        <v>7470</v>
      </c>
      <c r="C9" s="189">
        <v>6158</v>
      </c>
      <c r="D9" s="189">
        <v>1422</v>
      </c>
      <c r="E9" s="189" t="s">
        <v>92</v>
      </c>
      <c r="F9" s="189">
        <v>5280</v>
      </c>
      <c r="G9" s="189">
        <v>5118</v>
      </c>
      <c r="H9" s="189">
        <v>1604</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191</v>
      </c>
      <c r="B10" s="189">
        <v>8236</v>
      </c>
      <c r="C10" s="189">
        <v>8729</v>
      </c>
      <c r="D10" s="189">
        <v>5076</v>
      </c>
      <c r="E10" s="189" t="s">
        <v>92</v>
      </c>
      <c r="F10" s="189">
        <v>6769</v>
      </c>
      <c r="G10" s="189">
        <v>6674</v>
      </c>
      <c r="H10" s="189">
        <v>7044</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
      <c r="B13" s="1"/>
      <c r="C13" s="1"/>
      <c r="D13" s="1"/>
      <c r="E13" s="1"/>
      <c r="F13" s="340" t="s">
        <v>52</v>
      </c>
      <c r="G13" s="340"/>
      <c r="H13" s="34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ht="43.5" x14ac:dyDescent="0.35">
      <c r="A14" s="1"/>
      <c r="B14" s="1"/>
      <c r="C14" s="1"/>
      <c r="D14" s="1"/>
      <c r="E14" s="1"/>
      <c r="F14" s="190" t="s">
        <v>195</v>
      </c>
      <c r="G14" s="190" t="s">
        <v>196</v>
      </c>
      <c r="H14" s="190" t="s">
        <v>197</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91">
        <f>-(+F8/B8-1)</f>
        <v>0.17359955629506374</v>
      </c>
      <c r="G15" s="191">
        <f t="shared" ref="G15:G17" si="0">-(+G8/C8-1)</f>
        <v>0.15315751270263733</v>
      </c>
      <c r="H15" s="191">
        <f>(+H8/D8-1)</f>
        <v>0.30162412993039434</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91">
        <f t="shared" ref="F16:F17" si="1">-(+F9/B9-1)</f>
        <v>0.29317269076305219</v>
      </c>
      <c r="G16" s="191">
        <f t="shared" si="0"/>
        <v>0.16888600194868464</v>
      </c>
      <c r="H16" s="191">
        <f>(+H9/D9-1)</f>
        <v>0.12798874824191286</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91">
        <f t="shared" si="1"/>
        <v>0.17812044681884409</v>
      </c>
      <c r="G17" s="191">
        <f t="shared" si="0"/>
        <v>0.23542215603161876</v>
      </c>
      <c r="H17" s="191">
        <f>(+H10/D10-1)</f>
        <v>0.38770685579196207</v>
      </c>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mergeCells count="3">
    <mergeCell ref="B6:D6"/>
    <mergeCell ref="F6:H6"/>
    <mergeCell ref="F13:H13"/>
  </mergeCells>
  <hyperlinks>
    <hyperlink ref="P1" location="Contents!A1" display="return to contents page" xr:uid="{EA13A125-E38C-4DF6-8604-0CE835967C94}"/>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5F980-C89A-4596-AAC8-568257E4888A}">
  <sheetPr>
    <tabColor theme="4" tint="0.59999389629810485"/>
  </sheetPr>
  <dimension ref="A1:AL350"/>
  <sheetViews>
    <sheetView workbookViewId="0">
      <selection activeCell="A3" sqref="A3:A4"/>
    </sheetView>
  </sheetViews>
  <sheetFormatPr defaultRowHeight="14.5" x14ac:dyDescent="0.35"/>
  <cols>
    <col min="1" max="1" width="24.54296875" customWidth="1"/>
    <col min="2" max="2" width="9" customWidth="1"/>
    <col min="3" max="3" width="10.81640625" customWidth="1"/>
  </cols>
  <sheetData>
    <row r="1" spans="1:38" s="1" customFormat="1" ht="18.5" x14ac:dyDescent="0.45">
      <c r="A1" s="16" t="s">
        <v>296</v>
      </c>
      <c r="G1" s="94"/>
      <c r="P1" s="112" t="s">
        <v>93</v>
      </c>
    </row>
    <row r="2" spans="1:38" x14ac:dyDescent="0.3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ht="14.5" customHeight="1" x14ac:dyDescent="0.35">
      <c r="A3" s="46" t="s">
        <v>186</v>
      </c>
      <c r="B3" s="46"/>
      <c r="C3" s="46"/>
      <c r="D3" s="46"/>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4.5" customHeight="1" x14ac:dyDescent="0.35">
      <c r="A4" s="46" t="s">
        <v>185</v>
      </c>
      <c r="B4" s="46"/>
      <c r="C4" s="46"/>
      <c r="D4" s="46"/>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ht="72.5" x14ac:dyDescent="0.35">
      <c r="A6" s="135"/>
      <c r="B6" s="135"/>
      <c r="C6" s="181" t="s">
        <v>187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337" t="s">
        <v>37</v>
      </c>
      <c r="B7" s="182" t="s">
        <v>30</v>
      </c>
      <c r="C7" s="183">
        <v>1.7423553644717715E-2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337"/>
      <c r="B8" s="184" t="s">
        <v>31</v>
      </c>
      <c r="C8" s="183">
        <v>1.6540117538210258E-2</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337"/>
      <c r="B9" s="184" t="s">
        <v>32</v>
      </c>
      <c r="C9" s="183">
        <v>1.8677628002215303E-2</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337"/>
      <c r="B10" s="184" t="s">
        <v>45</v>
      </c>
      <c r="C10" s="183">
        <v>2.0528973551322435E-2</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338"/>
      <c r="B11" s="184" t="s">
        <v>52</v>
      </c>
      <c r="C11" s="183">
        <v>2.4647958056286536E-2</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61"/>
      <c r="B12" s="185"/>
      <c r="C12" s="186"/>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337" t="s">
        <v>3</v>
      </c>
      <c r="B13" s="182" t="s">
        <v>30</v>
      </c>
      <c r="C13" s="183">
        <v>4.5285296121291681E-2</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337"/>
      <c r="B14" s="184" t="s">
        <v>31</v>
      </c>
      <c r="C14" s="183">
        <v>2.673700195330439E-2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337"/>
      <c r="B15" s="184" t="s">
        <v>32</v>
      </c>
      <c r="C15" s="183">
        <v>4.3678202540125104E-2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337"/>
      <c r="B16" s="184" t="s">
        <v>45</v>
      </c>
      <c r="C16" s="183">
        <v>4.0437034018171794E-2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338"/>
      <c r="B17" s="184" t="s">
        <v>52</v>
      </c>
      <c r="C17" s="183">
        <v>3.8998271165781521E-2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61" t="s">
        <v>92</v>
      </c>
      <c r="B18" s="185"/>
      <c r="C18" s="186"/>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337" t="s">
        <v>4</v>
      </c>
      <c r="B19" s="182" t="s">
        <v>30</v>
      </c>
      <c r="C19" s="183">
        <v>4.0031173164734805E-2</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337"/>
      <c r="B20" s="184" t="s">
        <v>31</v>
      </c>
      <c r="C20" s="183">
        <v>2.4093644419670789E-2</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337"/>
      <c r="B21" s="184" t="s">
        <v>32</v>
      </c>
      <c r="C21" s="183">
        <v>3.3358777756257618E-2</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337"/>
      <c r="B22" s="184" t="s">
        <v>45</v>
      </c>
      <c r="C22" s="183">
        <v>2.6207932965982058E-2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338"/>
      <c r="B23" s="184" t="s">
        <v>52</v>
      </c>
      <c r="C23" s="183">
        <v>2.8153231209999768E-2</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61" t="s">
        <v>92</v>
      </c>
      <c r="B24" s="185"/>
      <c r="C24" s="186"/>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337" t="s">
        <v>5</v>
      </c>
      <c r="B25" s="182" t="s">
        <v>30</v>
      </c>
      <c r="C25" s="183">
        <v>3.741935483870968E-2</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337"/>
      <c r="B26" s="184" t="s">
        <v>31</v>
      </c>
      <c r="C26" s="183">
        <v>3.3825338253382534E-2</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337"/>
      <c r="B27" s="184" t="s">
        <v>32</v>
      </c>
      <c r="C27" s="183">
        <v>3.330786860198625E-2</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337"/>
      <c r="B28" s="184" t="s">
        <v>45</v>
      </c>
      <c r="C28" s="183">
        <v>6.2006678809957499E-2</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338"/>
      <c r="B29" s="184" t="s">
        <v>52</v>
      </c>
      <c r="C29" s="183">
        <v>3.603671381281974E-2</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61" t="s">
        <v>92</v>
      </c>
      <c r="B30" s="185"/>
      <c r="C30" s="186"/>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337" t="s">
        <v>38</v>
      </c>
      <c r="B31" s="182" t="s">
        <v>30</v>
      </c>
      <c r="C31" s="183">
        <v>4.6285906642728903E-3</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337"/>
      <c r="B32" s="184" t="s">
        <v>31</v>
      </c>
      <c r="C32" s="183">
        <v>5.142888913599466E-3</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337"/>
      <c r="B33" s="184" t="s">
        <v>32</v>
      </c>
      <c r="C33" s="183">
        <v>1.1686513431182498E-2</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337"/>
      <c r="B34" s="184" t="s">
        <v>45</v>
      </c>
      <c r="C34" s="183">
        <v>1.2966192270911852E-2</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338"/>
      <c r="B35" s="184" t="s">
        <v>52</v>
      </c>
      <c r="C35" s="183">
        <v>8.8880274670506149E-3</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61" t="s">
        <v>92</v>
      </c>
      <c r="B36" s="185"/>
      <c r="C36" s="186"/>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337" t="s">
        <v>176</v>
      </c>
      <c r="B37" s="182" t="s">
        <v>30</v>
      </c>
      <c r="C37" s="183">
        <v>3.3921219853096957E-2</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337"/>
      <c r="B38" s="184" t="s">
        <v>31</v>
      </c>
      <c r="C38" s="183">
        <v>2.2338511557394268E-2</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337"/>
      <c r="B39" s="184" t="s">
        <v>32</v>
      </c>
      <c r="C39" s="183">
        <v>3.297869621625197E-2</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337"/>
      <c r="B40" s="184" t="s">
        <v>45</v>
      </c>
      <c r="C40" s="183">
        <v>3.1598734857074658E-2</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338"/>
      <c r="B41" s="184" t="s">
        <v>52</v>
      </c>
      <c r="C41" s="183">
        <v>3.1501542565989235E-2</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mergeCells count="6">
    <mergeCell ref="A31:A35"/>
    <mergeCell ref="A37:A41"/>
    <mergeCell ref="A7:A11"/>
    <mergeCell ref="A13:A17"/>
    <mergeCell ref="A19:A23"/>
    <mergeCell ref="A25:A29"/>
  </mergeCells>
  <hyperlinks>
    <hyperlink ref="P1" location="Contents!A1" display="return to contents page" xr:uid="{DA11523E-DF58-4AC3-A317-BE6C9AEB3925}"/>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E1EFA-1429-4B98-AFAC-C6ABC236A31B}">
  <sheetPr>
    <tabColor theme="4" tint="0.59999389629810485"/>
  </sheetPr>
  <dimension ref="A1:AJ350"/>
  <sheetViews>
    <sheetView workbookViewId="0">
      <selection activeCell="F3" sqref="F3"/>
    </sheetView>
  </sheetViews>
  <sheetFormatPr defaultRowHeight="14.5" x14ac:dyDescent="0.35"/>
  <cols>
    <col min="1" max="1" width="24.54296875" customWidth="1"/>
    <col min="2" max="6" width="8.90625" customWidth="1"/>
  </cols>
  <sheetData>
    <row r="1" spans="1:36" s="1" customFormat="1" ht="18.5" x14ac:dyDescent="0.45">
      <c r="A1" s="16" t="s">
        <v>297</v>
      </c>
      <c r="G1" s="94"/>
      <c r="P1" s="112" t="s">
        <v>93</v>
      </c>
    </row>
    <row r="2" spans="1:36" x14ac:dyDescent="0.35">
      <c r="B2" s="46"/>
      <c r="C2" s="46"/>
      <c r="D2" s="46"/>
      <c r="E2" s="46"/>
      <c r="F2" s="46"/>
      <c r="G2" s="46"/>
      <c r="H2" s="46"/>
      <c r="I2" s="46"/>
      <c r="J2" s="46"/>
      <c r="K2" s="1"/>
      <c r="L2" s="1"/>
      <c r="M2" s="1"/>
      <c r="N2" s="1"/>
      <c r="O2" s="1"/>
      <c r="P2" s="1"/>
      <c r="Q2" s="1"/>
      <c r="R2" s="1"/>
      <c r="S2" s="1"/>
      <c r="T2" s="1"/>
      <c r="U2" s="1"/>
      <c r="V2" s="1"/>
      <c r="W2" s="1"/>
      <c r="X2" s="1"/>
      <c r="Y2" s="1"/>
      <c r="Z2" s="1"/>
      <c r="AA2" s="1"/>
      <c r="AB2" s="1"/>
      <c r="AC2" s="1"/>
      <c r="AD2" s="1"/>
      <c r="AE2" s="1"/>
      <c r="AF2" s="1"/>
      <c r="AG2" s="1"/>
      <c r="AH2" s="1"/>
      <c r="AI2" s="1"/>
      <c r="AJ2" s="1"/>
    </row>
    <row r="3" spans="1:36" x14ac:dyDescent="0.35">
      <c r="A3" s="46" t="s">
        <v>186</v>
      </c>
      <c r="B3" s="46"/>
      <c r="C3" s="46"/>
      <c r="D3" s="46"/>
      <c r="E3" s="46"/>
      <c r="F3" s="46"/>
      <c r="G3" s="46"/>
      <c r="H3" s="46"/>
      <c r="I3" s="46"/>
      <c r="J3" s="46"/>
      <c r="K3" s="1"/>
      <c r="L3" s="1"/>
      <c r="M3" s="1"/>
      <c r="N3" s="1"/>
      <c r="O3" s="1"/>
      <c r="P3" s="1"/>
      <c r="Q3" s="1"/>
      <c r="R3" s="1"/>
      <c r="S3" s="1"/>
      <c r="T3" s="1"/>
      <c r="U3" s="1"/>
      <c r="V3" s="1"/>
      <c r="W3" s="1"/>
      <c r="X3" s="1"/>
      <c r="Y3" s="1"/>
      <c r="Z3" s="1"/>
      <c r="AA3" s="1"/>
      <c r="AB3" s="1"/>
      <c r="AC3" s="1"/>
      <c r="AD3" s="1"/>
      <c r="AE3" s="1"/>
      <c r="AF3" s="1"/>
      <c r="AG3" s="1"/>
      <c r="AH3" s="1"/>
      <c r="AI3" s="1"/>
      <c r="AJ3" s="1"/>
    </row>
    <row r="4" spans="1:36" ht="14.5" customHeight="1"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x14ac:dyDescent="0.35">
      <c r="A5" s="111"/>
      <c r="B5" s="111"/>
      <c r="C5" s="111"/>
      <c r="D5" s="111"/>
      <c r="E5" s="111"/>
      <c r="F5" s="111"/>
      <c r="G5" s="111"/>
      <c r="H5" s="111"/>
      <c r="I5" s="111"/>
      <c r="J5" s="111"/>
      <c r="K5" s="1"/>
      <c r="L5" s="1"/>
      <c r="M5" s="1"/>
      <c r="N5" s="1"/>
      <c r="O5" s="1"/>
      <c r="P5" s="1"/>
      <c r="Q5" s="1"/>
      <c r="R5" s="1"/>
      <c r="S5" s="1"/>
      <c r="T5" s="1"/>
      <c r="U5" s="1"/>
      <c r="V5" s="1"/>
      <c r="W5" s="1"/>
      <c r="X5" s="1"/>
      <c r="Y5" s="1"/>
      <c r="Z5" s="1"/>
      <c r="AA5" s="1"/>
      <c r="AB5" s="1"/>
      <c r="AC5" s="1"/>
      <c r="AD5" s="1"/>
      <c r="AE5" s="1"/>
      <c r="AF5" s="1"/>
      <c r="AG5" s="1"/>
      <c r="AH5" s="1"/>
      <c r="AI5" s="1"/>
      <c r="AJ5" s="1"/>
    </row>
    <row r="6" spans="1:36" x14ac:dyDescent="0.35">
      <c r="A6" s="187"/>
      <c r="B6" s="339" t="s">
        <v>188</v>
      </c>
      <c r="C6" s="339"/>
      <c r="D6" s="339"/>
      <c r="E6" s="339"/>
      <c r="F6" s="339"/>
      <c r="G6" s="111"/>
      <c r="H6" s="111"/>
      <c r="I6" s="111"/>
      <c r="J6" s="111"/>
      <c r="K6" s="1"/>
      <c r="L6" s="1"/>
      <c r="M6" s="1"/>
      <c r="N6" s="1"/>
      <c r="O6" s="1"/>
      <c r="P6" s="1"/>
      <c r="Q6" s="1"/>
      <c r="R6" s="1"/>
      <c r="S6" s="1"/>
      <c r="T6" s="1"/>
      <c r="U6" s="1"/>
      <c r="V6" s="1"/>
      <c r="W6" s="1"/>
      <c r="X6" s="1"/>
      <c r="Y6" s="1"/>
      <c r="Z6" s="1"/>
      <c r="AA6" s="1"/>
      <c r="AB6" s="1"/>
      <c r="AC6" s="1"/>
      <c r="AD6" s="1"/>
      <c r="AE6" s="1"/>
      <c r="AF6" s="1"/>
      <c r="AG6" s="1"/>
      <c r="AH6" s="1"/>
      <c r="AI6" s="1"/>
      <c r="AJ6" s="1"/>
    </row>
    <row r="7" spans="1:36" x14ac:dyDescent="0.35">
      <c r="A7" s="169"/>
      <c r="B7" s="135" t="s">
        <v>30</v>
      </c>
      <c r="C7" s="135" t="s">
        <v>31</v>
      </c>
      <c r="D7" s="135" t="s">
        <v>32</v>
      </c>
      <c r="E7" s="135" t="s">
        <v>45</v>
      </c>
      <c r="F7" s="135" t="s">
        <v>52</v>
      </c>
      <c r="G7" s="111"/>
      <c r="H7" s="111"/>
      <c r="I7" s="111"/>
      <c r="J7" s="111"/>
      <c r="K7" s="1"/>
      <c r="L7" s="1"/>
      <c r="M7" s="1"/>
      <c r="N7" s="1"/>
      <c r="O7" s="1"/>
      <c r="P7" s="1"/>
      <c r="Q7" s="1"/>
      <c r="R7" s="1"/>
      <c r="S7" s="1"/>
      <c r="T7" s="1"/>
      <c r="U7" s="1"/>
      <c r="V7" s="1"/>
      <c r="W7" s="1"/>
      <c r="X7" s="1"/>
      <c r="Y7" s="1"/>
      <c r="Z7" s="1"/>
      <c r="AA7" s="1"/>
      <c r="AB7" s="1"/>
      <c r="AC7" s="1"/>
      <c r="AD7" s="1"/>
      <c r="AE7" s="1"/>
      <c r="AF7" s="1"/>
      <c r="AG7" s="1"/>
      <c r="AH7" s="1"/>
      <c r="AI7" s="1"/>
      <c r="AJ7" s="1"/>
    </row>
    <row r="8" spans="1:36" x14ac:dyDescent="0.35">
      <c r="A8" s="127" t="s">
        <v>5</v>
      </c>
      <c r="B8" s="188">
        <v>1621.4053346855983</v>
      </c>
      <c r="C8" s="188">
        <v>690.16100000000006</v>
      </c>
      <c r="D8" s="188">
        <v>1272.6800688073395</v>
      </c>
      <c r="E8" s="188">
        <v>916.9219951040393</v>
      </c>
      <c r="F8" s="188">
        <v>1419.6203757828812</v>
      </c>
      <c r="G8" s="111"/>
      <c r="H8" s="111"/>
      <c r="I8" s="111"/>
      <c r="J8" s="11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35">
      <c r="A9" s="127" t="s">
        <v>3</v>
      </c>
      <c r="B9" s="188">
        <v>1909.8848502541555</v>
      </c>
      <c r="C9" s="188">
        <v>1929.4124676514373</v>
      </c>
      <c r="D9" s="188">
        <v>2070.53908462867</v>
      </c>
      <c r="E9" s="188">
        <v>2143.9211686675558</v>
      </c>
      <c r="F9" s="188">
        <v>2372.1964742465316</v>
      </c>
      <c r="G9" s="111"/>
      <c r="H9" s="111"/>
      <c r="I9" s="111"/>
      <c r="J9" s="11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35">
      <c r="A10" s="127" t="s">
        <v>37</v>
      </c>
      <c r="B10" s="188">
        <v>1893.2704068396229</v>
      </c>
      <c r="C10" s="188">
        <v>2009.6781468750005</v>
      </c>
      <c r="D10" s="188">
        <v>2617.7829733405874</v>
      </c>
      <c r="E10" s="188">
        <v>2253.7181271310274</v>
      </c>
      <c r="F10" s="188">
        <v>1683.0267726161369</v>
      </c>
      <c r="G10" s="111"/>
      <c r="H10" s="111"/>
      <c r="I10" s="111"/>
      <c r="J10" s="11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35">
      <c r="A11" s="127" t="s">
        <v>4</v>
      </c>
      <c r="B11" s="188">
        <v>1646.6319550315329</v>
      </c>
      <c r="C11" s="188">
        <v>1853.7939707271007</v>
      </c>
      <c r="D11" s="188">
        <v>1973.8121379781421</v>
      </c>
      <c r="E11" s="188">
        <v>2270.6107732406604</v>
      </c>
      <c r="F11" s="188">
        <v>2062.4730365203118</v>
      </c>
      <c r="G11" s="111"/>
      <c r="H11" s="111"/>
      <c r="I11" s="111"/>
      <c r="J11" s="11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35">
      <c r="A12" s="127" t="s">
        <v>38</v>
      </c>
      <c r="B12" s="188">
        <v>416.42618181818187</v>
      </c>
      <c r="C12" s="188">
        <v>1098.4662702702703</v>
      </c>
      <c r="D12" s="188">
        <v>1536.8729857819906</v>
      </c>
      <c r="E12" s="188">
        <v>1995.8109978308025</v>
      </c>
      <c r="F12" s="188">
        <v>1523.9053582554518</v>
      </c>
      <c r="G12" s="111"/>
      <c r="H12" s="111"/>
      <c r="I12" s="111"/>
      <c r="J12" s="11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35">
      <c r="A13" s="127" t="s">
        <v>176</v>
      </c>
      <c r="B13" s="188">
        <v>1846.7493489103572</v>
      </c>
      <c r="C13" s="188">
        <v>1888.3723003543196</v>
      </c>
      <c r="D13" s="188">
        <v>2123.2071071705332</v>
      </c>
      <c r="E13" s="188">
        <v>2128.4220500472143</v>
      </c>
      <c r="F13" s="188">
        <v>2136.9846836177312</v>
      </c>
      <c r="G13" s="111"/>
      <c r="H13" s="111"/>
      <c r="I13" s="111"/>
      <c r="J13" s="11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sheetData>
  <mergeCells count="1">
    <mergeCell ref="B6:F6"/>
  </mergeCells>
  <hyperlinks>
    <hyperlink ref="P1" location="Contents!A1" display="return to contents page" xr:uid="{ECBFCE8E-5928-4CB2-A859-574A9C0F8364}"/>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4E44-4746-4B27-89B8-470E70A41B08}">
  <sheetPr>
    <tabColor theme="3" tint="0.59999389629810485"/>
  </sheetPr>
  <dimension ref="A1:AL350"/>
  <sheetViews>
    <sheetView workbookViewId="0">
      <selection activeCell="A2" sqref="A2"/>
    </sheetView>
  </sheetViews>
  <sheetFormatPr defaultRowHeight="14.5" x14ac:dyDescent="0.35"/>
  <cols>
    <col min="1" max="1" width="24.54296875" customWidth="1"/>
    <col min="2" max="6" width="8.90625" customWidth="1"/>
  </cols>
  <sheetData>
    <row r="1" spans="1:38" s="1" customFormat="1" ht="18.5" x14ac:dyDescent="0.45">
      <c r="A1" s="16" t="s">
        <v>298</v>
      </c>
      <c r="G1" s="94"/>
      <c r="P1" s="112" t="s">
        <v>93</v>
      </c>
    </row>
    <row r="2" spans="1:38" x14ac:dyDescent="0.35">
      <c r="B2" s="46"/>
      <c r="C2" s="46"/>
      <c r="D2" s="46"/>
      <c r="E2" s="46"/>
      <c r="F2" s="46"/>
      <c r="G2" s="46"/>
      <c r="H2" s="46"/>
      <c r="I2" s="46"/>
      <c r="J2" s="46"/>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6" t="s">
        <v>392</v>
      </c>
      <c r="B3" s="46"/>
      <c r="C3" s="46"/>
      <c r="D3" s="46"/>
      <c r="E3" s="46"/>
      <c r="F3" s="46"/>
      <c r="G3" s="46"/>
      <c r="H3" s="46"/>
      <c r="I3" s="46"/>
      <c r="J3" s="46"/>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187"/>
      <c r="B6" s="339" t="s">
        <v>198</v>
      </c>
      <c r="C6" s="339"/>
      <c r="D6" s="339"/>
      <c r="E6" s="339"/>
      <c r="F6" s="339"/>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69"/>
      <c r="B7" s="135" t="s">
        <v>30</v>
      </c>
      <c r="C7" s="135" t="s">
        <v>31</v>
      </c>
      <c r="D7" s="135" t="s">
        <v>32</v>
      </c>
      <c r="E7" s="135" t="s">
        <v>45</v>
      </c>
      <c r="F7" s="135" t="s">
        <v>52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7" t="s">
        <v>5</v>
      </c>
      <c r="B8" s="192">
        <v>8.5605690773415156E-3</v>
      </c>
      <c r="C8" s="192">
        <v>8.6285788992025107E-3</v>
      </c>
      <c r="D8" s="192">
        <v>5.2866456896694738E-3</v>
      </c>
      <c r="E8" s="192">
        <v>5.5739737473383469E-3</v>
      </c>
      <c r="F8" s="192">
        <v>5.7282190157830152E-3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3</v>
      </c>
      <c r="B9" s="192">
        <v>2.6209583022122139E-2</v>
      </c>
      <c r="C9" s="192">
        <v>2.20430000336444E-2</v>
      </c>
      <c r="D9" s="192">
        <v>1.1896837135615857E-2</v>
      </c>
      <c r="E9" s="192">
        <v>1.3139879609563003E-2</v>
      </c>
      <c r="F9" s="192">
        <v>1.329032534231305E-2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37</v>
      </c>
      <c r="B10" s="192">
        <v>1.9615893504630891E-2</v>
      </c>
      <c r="C10" s="192">
        <v>2.1094839955466561E-2</v>
      </c>
      <c r="D10" s="192">
        <v>1.3250407332915754E-2</v>
      </c>
      <c r="E10" s="192">
        <v>1.7760264621539495E-2</v>
      </c>
      <c r="F10" s="192">
        <v>1.7354851383097947E-2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27" t="s">
        <v>4</v>
      </c>
      <c r="B11" s="192">
        <v>2.6876567021501513E-2</v>
      </c>
      <c r="C11" s="192">
        <v>2.2285384742132146E-2</v>
      </c>
      <c r="D11" s="192">
        <v>1.5082535691109669E-2</v>
      </c>
      <c r="E11" s="192">
        <v>1.6482566010489474E-2</v>
      </c>
      <c r="F11" s="192">
        <v>1.6986349143084896E-2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27" t="s">
        <v>38</v>
      </c>
      <c r="B12" s="192">
        <v>1.1599792638672888E-2</v>
      </c>
      <c r="C12" s="192">
        <v>1.1121892352475926E-2</v>
      </c>
      <c r="D12" s="192">
        <v>2.4475917947398881E-2</v>
      </c>
      <c r="E12" s="192">
        <v>2.036867460285862E-2</v>
      </c>
      <c r="F12" s="192">
        <v>1.9907898838673017E-2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27" t="s">
        <v>176</v>
      </c>
      <c r="B13" s="192">
        <v>2.3179409377316502E-2</v>
      </c>
      <c r="C13" s="192">
        <v>2.0990405920373295E-2</v>
      </c>
      <c r="D13" s="192">
        <v>1.2998434760202156E-2</v>
      </c>
      <c r="E13" s="192">
        <v>1.5053154693659034E-2</v>
      </c>
      <c r="F13" s="192">
        <v>1.5049477183812587E-2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mergeCells count="1">
    <mergeCell ref="B6:F6"/>
  </mergeCells>
  <hyperlinks>
    <hyperlink ref="P1" location="Contents!A1" display="return to contents page" xr:uid="{5638B8BE-341C-4CE5-8C28-BF747139FCD0}"/>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AD271-F910-4A1B-A824-5DD7695D5161}">
  <sheetPr>
    <tabColor theme="4" tint="0.59999389629810485"/>
  </sheetPr>
  <dimension ref="A1:AL350"/>
  <sheetViews>
    <sheetView workbookViewId="0">
      <selection activeCell="A3" sqref="A3"/>
    </sheetView>
  </sheetViews>
  <sheetFormatPr defaultRowHeight="14.5" x14ac:dyDescent="0.35"/>
  <cols>
    <col min="1" max="1" width="24.54296875" customWidth="1"/>
    <col min="2" max="6" width="8.81640625" customWidth="1"/>
    <col min="14" max="14" width="8.7265625" customWidth="1"/>
  </cols>
  <sheetData>
    <row r="1" spans="1:38" s="1" customFormat="1" ht="18.5" x14ac:dyDescent="0.45">
      <c r="A1" s="16" t="s">
        <v>299</v>
      </c>
      <c r="G1" s="94"/>
      <c r="P1" s="112" t="s">
        <v>93</v>
      </c>
    </row>
    <row r="2" spans="1:38"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6" t="s">
        <v>392</v>
      </c>
      <c r="B3" s="46"/>
      <c r="C3" s="46"/>
      <c r="D3" s="46"/>
      <c r="E3" s="46"/>
      <c r="F3" s="46"/>
      <c r="G3" s="46"/>
      <c r="H3" s="46"/>
      <c r="I3" s="46"/>
      <c r="J3" s="46"/>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46" t="s">
        <v>108</v>
      </c>
      <c r="B4" s="193"/>
      <c r="C4" s="193"/>
      <c r="D4" s="193"/>
      <c r="E4" s="193"/>
      <c r="F4" s="193"/>
      <c r="G4" s="193"/>
      <c r="H4" s="193"/>
      <c r="I4" s="193"/>
      <c r="J4" s="193"/>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B5" s="193"/>
      <c r="C5" s="193"/>
      <c r="D5" s="193"/>
      <c r="E5" s="193"/>
      <c r="F5" s="193"/>
      <c r="G5" s="193"/>
      <c r="H5" s="193"/>
      <c r="I5" s="193"/>
      <c r="J5" s="193"/>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187"/>
      <c r="B6" s="339" t="s">
        <v>199</v>
      </c>
      <c r="C6" s="339"/>
      <c r="D6" s="339"/>
      <c r="E6" s="339"/>
      <c r="F6" s="339"/>
      <c r="G6" s="193"/>
      <c r="H6" s="193"/>
      <c r="I6" s="193"/>
      <c r="J6" s="193"/>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35"/>
      <c r="B7" s="135" t="s">
        <v>30</v>
      </c>
      <c r="C7" s="135" t="s">
        <v>31</v>
      </c>
      <c r="D7" s="135" t="s">
        <v>32</v>
      </c>
      <c r="E7" s="135" t="s">
        <v>45</v>
      </c>
      <c r="F7" s="135" t="s">
        <v>52</v>
      </c>
      <c r="G7" s="193"/>
      <c r="H7" s="193"/>
      <c r="I7" s="193"/>
      <c r="J7" s="193"/>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4" t="s">
        <v>5</v>
      </c>
      <c r="B8" s="194">
        <v>7.5609234363944516E-3</v>
      </c>
      <c r="C8" s="194">
        <v>7.396366273214358E-3</v>
      </c>
      <c r="D8" s="194">
        <v>4.6472160321022705E-3</v>
      </c>
      <c r="E8" s="194">
        <v>4.4635179713271734E-3</v>
      </c>
      <c r="F8" s="194">
        <v>4.2322215229704217E-3</v>
      </c>
      <c r="G8" s="193"/>
      <c r="H8" s="193"/>
      <c r="I8" s="193"/>
      <c r="J8" s="193"/>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3</v>
      </c>
      <c r="B9" s="194">
        <v>1.4709489077134147E-2</v>
      </c>
      <c r="C9" s="194">
        <v>1.2986920193603427E-2</v>
      </c>
      <c r="D9" s="194">
        <v>6.3450694706781406E-3</v>
      </c>
      <c r="E9" s="194">
        <v>7.7181031616021809E-3</v>
      </c>
      <c r="F9" s="194">
        <v>7.8795244571462555E-3</v>
      </c>
      <c r="G9" s="193"/>
      <c r="H9" s="193"/>
      <c r="I9" s="193"/>
      <c r="J9" s="193"/>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37</v>
      </c>
      <c r="B10" s="194">
        <v>1.9660166014491991E-2</v>
      </c>
      <c r="C10" s="194">
        <v>9.2244897959183666E-3</v>
      </c>
      <c r="D10" s="194">
        <v>9.0753312797423134E-3</v>
      </c>
      <c r="E10" s="194">
        <v>1.0594046215107988E-2</v>
      </c>
      <c r="F10" s="194">
        <v>1.0690893519284483E-2</v>
      </c>
      <c r="G10" s="193"/>
      <c r="H10" s="193"/>
      <c r="I10" s="193"/>
      <c r="J10" s="193"/>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27" t="s">
        <v>4</v>
      </c>
      <c r="B11" s="194">
        <v>1.6822491440611008E-2</v>
      </c>
      <c r="C11" s="194">
        <v>1.5008204731087634E-2</v>
      </c>
      <c r="D11" s="194">
        <v>9.92505387176487E-3</v>
      </c>
      <c r="E11" s="194">
        <v>1.1088199560841313E-2</v>
      </c>
      <c r="F11" s="194">
        <v>1.0427180168216026E-2</v>
      </c>
      <c r="G11" s="193"/>
      <c r="H11" s="193"/>
      <c r="I11" s="193"/>
      <c r="J11" s="193"/>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27" t="s">
        <v>176</v>
      </c>
      <c r="B12" s="194">
        <v>1.5174657702028572E-2</v>
      </c>
      <c r="C12" s="194">
        <v>1.2729542950250583E-2</v>
      </c>
      <c r="D12" s="194">
        <v>7.2110023428971857E-3</v>
      </c>
      <c r="E12" s="194">
        <v>8.4661117081043357E-3</v>
      </c>
      <c r="F12" s="194">
        <v>8.4383693799788499E-3</v>
      </c>
      <c r="G12" s="193"/>
      <c r="H12" s="193"/>
      <c r="I12" s="193"/>
      <c r="J12" s="193"/>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mergeCells count="1">
    <mergeCell ref="B6:F6"/>
  </mergeCells>
  <hyperlinks>
    <hyperlink ref="P1" location="Contents!A1" display="return to contents page" xr:uid="{0ECC2E89-389B-4CC4-A0D4-9BCDA433F3C3}"/>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A3BBC-DA3E-47FD-8C99-83156C90DF18}">
  <sheetPr>
    <tabColor rgb="FFFFC000"/>
  </sheetPr>
  <dimension ref="A1:BD248"/>
  <sheetViews>
    <sheetView workbookViewId="0">
      <selection activeCell="J6" sqref="J6"/>
    </sheetView>
  </sheetViews>
  <sheetFormatPr defaultRowHeight="14.5" x14ac:dyDescent="0.35"/>
  <cols>
    <col min="1" max="1" width="24.54296875" customWidth="1"/>
    <col min="2" max="6" width="8.90625" customWidth="1"/>
  </cols>
  <sheetData>
    <row r="1" spans="1:56" s="1" customFormat="1" ht="18.5" x14ac:dyDescent="0.45">
      <c r="A1" s="16" t="s">
        <v>278</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102</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123" t="s">
        <v>103</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2"/>
      <c r="K5" s="2"/>
      <c r="L5" s="1"/>
      <c r="M5" s="1"/>
      <c r="N5" s="128"/>
      <c r="P5" s="128"/>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0"/>
      <c r="B6" s="321" t="s">
        <v>0</v>
      </c>
      <c r="C6" s="321"/>
      <c r="D6" s="321"/>
      <c r="E6" s="321"/>
      <c r="F6" s="32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30"/>
      <c r="B7" s="130" t="s">
        <v>30</v>
      </c>
      <c r="C7" s="130" t="s">
        <v>31</v>
      </c>
      <c r="D7" s="130" t="s">
        <v>32</v>
      </c>
      <c r="E7" s="130" t="s">
        <v>45</v>
      </c>
      <c r="F7" s="130" t="s">
        <v>52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4" t="s">
        <v>10</v>
      </c>
      <c r="B8" s="126">
        <v>0.2130723634483033</v>
      </c>
      <c r="C8" s="126">
        <v>0.18543251576517253</v>
      </c>
      <c r="D8" s="126">
        <v>0.18403895488488373</v>
      </c>
      <c r="E8" s="126">
        <v>0.1724317718940937</v>
      </c>
      <c r="F8" s="126">
        <v>0.141274710293115</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11</v>
      </c>
      <c r="B9" s="126">
        <v>0.15015713887894339</v>
      </c>
      <c r="C9" s="126">
        <v>0.14823135681194899</v>
      </c>
      <c r="D9" s="126">
        <v>0.11544306279514371</v>
      </c>
      <c r="E9" s="126">
        <v>9.8411405295315682E-2</v>
      </c>
      <c r="F9" s="126">
        <v>0.13682840676705707</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12</v>
      </c>
      <c r="B10" s="126">
        <v>0.35089708397979075</v>
      </c>
      <c r="C10" s="126">
        <v>0.27751351853860334</v>
      </c>
      <c r="D10" s="126">
        <v>0.29260282030752138</v>
      </c>
      <c r="E10" s="126">
        <v>0.2983788187372709</v>
      </c>
      <c r="F10" s="126">
        <v>0.29455598934126542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106</v>
      </c>
      <c r="B11" s="126">
        <v>7.1329116441898391E-2</v>
      </c>
      <c r="C11" s="126">
        <v>0.13183867619032863</v>
      </c>
      <c r="D11" s="126">
        <v>0.1314400562100688</v>
      </c>
      <c r="E11" s="126">
        <v>0.11895723014256619</v>
      </c>
      <c r="F11" s="126">
        <v>0.11845448348515833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27" t="s">
        <v>55</v>
      </c>
      <c r="B12" s="126">
        <v>0.21454429725106416</v>
      </c>
      <c r="C12" s="126">
        <v>0.25698393269394648</v>
      </c>
      <c r="D12" s="126">
        <v>0.27647510580238238</v>
      </c>
      <c r="E12" s="126">
        <v>0.31182077393075358</v>
      </c>
      <c r="F12" s="126">
        <v>0.30888641011340395</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320" t="s">
        <v>105</v>
      </c>
      <c r="B15" s="320"/>
      <c r="C15" s="320"/>
      <c r="D15" s="320"/>
      <c r="E15" s="320"/>
      <c r="F15" s="320"/>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320" t="s">
        <v>150</v>
      </c>
      <c r="B16" s="320"/>
      <c r="C16" s="320"/>
      <c r="D16" s="320"/>
      <c r="E16" s="320"/>
      <c r="F16" s="32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56" t="s">
        <v>103</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30"/>
      <c r="B19" s="321" t="s">
        <v>40</v>
      </c>
      <c r="C19" s="321"/>
      <c r="D19" s="321"/>
      <c r="E19" s="321"/>
      <c r="F19" s="32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30" t="s">
        <v>104</v>
      </c>
      <c r="B20" s="130" t="s">
        <v>30</v>
      </c>
      <c r="C20" s="130" t="s">
        <v>31</v>
      </c>
      <c r="D20" s="130" t="s">
        <v>32</v>
      </c>
      <c r="E20" s="130" t="s">
        <v>45</v>
      </c>
      <c r="F20" s="130" t="s">
        <v>52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24" t="s">
        <v>10</v>
      </c>
      <c r="B21" s="129">
        <v>0.46405063291139242</v>
      </c>
      <c r="C21" s="129">
        <v>0.41516095534787123</v>
      </c>
      <c r="D21" s="129">
        <v>0.35869326901995174</v>
      </c>
      <c r="E21" s="129">
        <v>0.27947598253275108</v>
      </c>
      <c r="F21" s="129">
        <v>0.3494297500606649</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27" t="s">
        <v>11</v>
      </c>
      <c r="B22" s="129">
        <v>9.6202531645569619E-2</v>
      </c>
      <c r="C22" s="129">
        <v>0.10404984423676013</v>
      </c>
      <c r="D22" s="129">
        <v>0.11707958780969085</v>
      </c>
      <c r="E22" s="129">
        <v>0.11261778901401977</v>
      </c>
      <c r="F22" s="129">
        <v>0.13904392137830623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27" t="s">
        <v>12</v>
      </c>
      <c r="B23" s="129">
        <v>0.43291139240506327</v>
      </c>
      <c r="C23" s="129">
        <v>0.43883696780893044</v>
      </c>
      <c r="D23" s="129">
        <v>0.46787985090988821</v>
      </c>
      <c r="E23" s="129">
        <v>0.51022753390025277</v>
      </c>
      <c r="F23" s="129">
        <v>0.46493569521960687</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27" t="s">
        <v>13</v>
      </c>
      <c r="B24" s="129">
        <v>5.3164556962025317E-3</v>
      </c>
      <c r="C24" s="129">
        <v>3.9460020768431981E-3</v>
      </c>
      <c r="D24" s="129">
        <v>3.0695023021267264E-3</v>
      </c>
      <c r="E24" s="129">
        <v>1.8386577798207308E-3</v>
      </c>
      <c r="F24" s="129">
        <v>4.8531909730647905E-3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27" t="s">
        <v>55</v>
      </c>
      <c r="B25" s="129">
        <v>1.5189873417721519E-3</v>
      </c>
      <c r="C25" s="129">
        <v>3.8006230529595016E-2</v>
      </c>
      <c r="D25" s="129">
        <v>5.3277789958342467E-2</v>
      </c>
      <c r="E25" s="129">
        <v>9.5840036773155599E-2</v>
      </c>
      <c r="F25" s="129">
        <v>4.1737442368357192E-2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5">
    <mergeCell ref="A3:F3"/>
    <mergeCell ref="A15:F15"/>
    <mergeCell ref="A16:F16"/>
    <mergeCell ref="B6:F6"/>
    <mergeCell ref="B19:F19"/>
  </mergeCells>
  <hyperlinks>
    <hyperlink ref="P1" location="Contents!A1" display="return to contents page" xr:uid="{2FC553B0-AC5E-4BF4-ACE4-3A5E4D901394}"/>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77095-D582-4CB1-A3F3-4A8A8CAE9995}">
  <sheetPr>
    <tabColor theme="4" tint="0.59999389629810485"/>
  </sheetPr>
  <dimension ref="A1:AL349"/>
  <sheetViews>
    <sheetView workbookViewId="0">
      <selection activeCell="A3" sqref="A3:A4"/>
    </sheetView>
  </sheetViews>
  <sheetFormatPr defaultRowHeight="14.5" x14ac:dyDescent="0.35"/>
  <cols>
    <col min="1" max="1" width="24.54296875" customWidth="1"/>
    <col min="2" max="3" width="8.90625" customWidth="1"/>
  </cols>
  <sheetData>
    <row r="1" spans="1:38" s="1" customFormat="1" ht="18.5" x14ac:dyDescent="0.45">
      <c r="A1" s="16" t="s">
        <v>300</v>
      </c>
      <c r="G1" s="94"/>
      <c r="P1" s="112" t="s">
        <v>93</v>
      </c>
    </row>
    <row r="2" spans="1:38" x14ac:dyDescent="0.3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180" t="s">
        <v>392</v>
      </c>
      <c r="B3" s="193"/>
      <c r="C3" s="193"/>
      <c r="D3" s="193"/>
      <c r="E3" s="19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111" t="s">
        <v>103</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59"/>
      <c r="B6" s="341" t="s">
        <v>0</v>
      </c>
      <c r="C6" s="34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96" t="s">
        <v>55</v>
      </c>
      <c r="B7" s="196" t="s">
        <v>45</v>
      </c>
      <c r="C7" s="197">
        <v>1.3933335688130644E-2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96"/>
      <c r="B8" s="196" t="s">
        <v>52</v>
      </c>
      <c r="C8" s="197">
        <v>1.3691413028116124E-2</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96" t="s">
        <v>54</v>
      </c>
      <c r="B9" s="196" t="s">
        <v>45</v>
      </c>
      <c r="C9" s="197">
        <v>2.3135623745076099E-2</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96"/>
      <c r="B10" s="196" t="s">
        <v>52</v>
      </c>
      <c r="C10" s="197">
        <v>2.1950658281050538E-2</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98" t="s">
        <v>12</v>
      </c>
      <c r="B11" s="196" t="s">
        <v>45</v>
      </c>
      <c r="C11" s="197">
        <v>9.6454739053128662E-3</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96"/>
      <c r="B12" s="196" t="s">
        <v>52</v>
      </c>
      <c r="C12" s="197">
        <v>1.1577693599834323E-2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96" t="s">
        <v>11</v>
      </c>
      <c r="B13" s="196" t="s">
        <v>45</v>
      </c>
      <c r="C13" s="197">
        <v>1.6107390409535231E-2</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96"/>
      <c r="B14" s="196" t="s">
        <v>52</v>
      </c>
      <c r="C14" s="197">
        <v>1.3576778560972775E-2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96" t="s">
        <v>10</v>
      </c>
      <c r="B15" s="196" t="s">
        <v>45</v>
      </c>
      <c r="C15" s="197">
        <v>1.6222866860058017E-2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96"/>
      <c r="B16" s="196" t="s">
        <v>52</v>
      </c>
      <c r="C16" s="197">
        <v>1.6664857850340536E-2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59"/>
      <c r="B21" s="341" t="s">
        <v>40</v>
      </c>
      <c r="C21" s="341" t="s">
        <v>200</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27" t="s">
        <v>55</v>
      </c>
      <c r="B22" s="196" t="s">
        <v>45</v>
      </c>
      <c r="C22" s="199">
        <v>8.6533703873183116E-3</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27"/>
      <c r="B23" s="196" t="s">
        <v>52</v>
      </c>
      <c r="C23" s="194">
        <v>8.0548430840152712E-3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27" t="s">
        <v>13</v>
      </c>
      <c r="B24" s="196" t="s">
        <v>45</v>
      </c>
      <c r="C24" s="194">
        <v>3.1067125645438897E-3</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27"/>
      <c r="B25" s="196" t="s">
        <v>52</v>
      </c>
      <c r="C25" s="194">
        <v>2.7213826786695863E-3</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24" t="s">
        <v>12</v>
      </c>
      <c r="B26" s="196" t="s">
        <v>45</v>
      </c>
      <c r="C26" s="194">
        <v>8.3180105376858323E-3</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27"/>
      <c r="B27" s="196" t="s">
        <v>52</v>
      </c>
      <c r="C27" s="194">
        <v>8.958771368498035E-3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27" t="s">
        <v>11</v>
      </c>
      <c r="B28" s="196" t="s">
        <v>45</v>
      </c>
      <c r="C28" s="194">
        <v>1.236770946694103E-2</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27"/>
      <c r="B29" s="196" t="s">
        <v>52</v>
      </c>
      <c r="C29" s="194">
        <v>1.0756692599337828E-2</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27" t="s">
        <v>10</v>
      </c>
      <c r="B30" s="196" t="s">
        <v>45</v>
      </c>
      <c r="C30" s="194">
        <v>7.2876636536946494E-3</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27"/>
      <c r="B31" s="196" t="s">
        <v>52</v>
      </c>
      <c r="C31" s="194">
        <v>7.7995221229607784E-3</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sheetData>
  <mergeCells count="2">
    <mergeCell ref="B6:C6"/>
    <mergeCell ref="B21:C21"/>
  </mergeCells>
  <hyperlinks>
    <hyperlink ref="P1" location="Contents!A1" display="return to contents page" xr:uid="{D53194B5-1449-46B0-ABC5-EC6F690087F3}"/>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6DB86-7551-4D47-969A-F631CD56A38D}">
  <sheetPr>
    <tabColor theme="4" tint="0.59999389629810485"/>
  </sheetPr>
  <dimension ref="A1:AL350"/>
  <sheetViews>
    <sheetView workbookViewId="0">
      <selection activeCell="G3" sqref="G3"/>
    </sheetView>
  </sheetViews>
  <sheetFormatPr defaultRowHeight="14.5" x14ac:dyDescent="0.35"/>
  <cols>
    <col min="1" max="1" width="24.54296875" customWidth="1"/>
    <col min="2" max="6" width="8.90625" customWidth="1"/>
  </cols>
  <sheetData>
    <row r="1" spans="1:38" s="1" customFormat="1" ht="18.5" x14ac:dyDescent="0.45">
      <c r="A1" s="16" t="s">
        <v>301</v>
      </c>
      <c r="G1" s="94"/>
      <c r="P1" s="112" t="s">
        <v>93</v>
      </c>
    </row>
    <row r="2" spans="1:38" x14ac:dyDescent="0.3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6" t="s">
        <v>392</v>
      </c>
      <c r="B3" s="47"/>
      <c r="C3" s="47"/>
      <c r="D3" s="47"/>
      <c r="E3" s="47"/>
      <c r="F3" s="47"/>
      <c r="G3" s="47"/>
      <c r="H3" s="47"/>
      <c r="I3" s="47"/>
      <c r="J3" s="47"/>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187"/>
      <c r="B6" s="339" t="s">
        <v>201</v>
      </c>
      <c r="C6" s="339"/>
      <c r="D6" s="339"/>
      <c r="E6" s="339"/>
      <c r="F6" s="339"/>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69"/>
      <c r="B7" s="135" t="s">
        <v>30</v>
      </c>
      <c r="C7" s="135" t="s">
        <v>31</v>
      </c>
      <c r="D7" s="135" t="s">
        <v>32</v>
      </c>
      <c r="E7" s="135" t="s">
        <v>45</v>
      </c>
      <c r="F7" s="135" t="s">
        <v>52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7" t="s">
        <v>5</v>
      </c>
      <c r="B8" s="192">
        <v>1</v>
      </c>
      <c r="C8" s="192">
        <v>0.81363458273475253</v>
      </c>
      <c r="D8" s="192">
        <v>0.59824880600409369</v>
      </c>
      <c r="E8" s="192">
        <v>0.59504567814476461</v>
      </c>
      <c r="F8" s="192">
        <v>0.62883067967813733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3</v>
      </c>
      <c r="B9" s="192">
        <v>1</v>
      </c>
      <c r="C9" s="192">
        <v>0.83485250466258631</v>
      </c>
      <c r="D9" s="192">
        <v>0.53766013980737415</v>
      </c>
      <c r="E9" s="192">
        <v>0.60166933473506479</v>
      </c>
      <c r="F9" s="192">
        <v>0.61608119271468476</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37</v>
      </c>
      <c r="B10" s="192">
        <v>1</v>
      </c>
      <c r="C10" s="192">
        <v>0.7301887513373071</v>
      </c>
      <c r="D10" s="192">
        <v>0.54799603783166817</v>
      </c>
      <c r="E10" s="192">
        <v>0.56877875839179304</v>
      </c>
      <c r="F10" s="192">
        <v>0.58348861650751482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27" t="s">
        <v>4</v>
      </c>
      <c r="B11" s="192">
        <v>1</v>
      </c>
      <c r="C11" s="192">
        <v>0.77026790744662255</v>
      </c>
      <c r="D11" s="192">
        <v>0.55146098665355203</v>
      </c>
      <c r="E11" s="192">
        <v>0.53339679925899242</v>
      </c>
      <c r="F11" s="192">
        <v>0.54021045614703367</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27" t="s">
        <v>38</v>
      </c>
      <c r="B12" s="192">
        <v>1</v>
      </c>
      <c r="C12" s="192">
        <v>0.84092314032557181</v>
      </c>
      <c r="D12" s="192">
        <v>0.71655825075485846</v>
      </c>
      <c r="E12" s="192">
        <v>0.68535381239714754</v>
      </c>
      <c r="F12" s="192">
        <v>0.76669605466167068</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27" t="s">
        <v>176</v>
      </c>
      <c r="B13" s="192">
        <v>1</v>
      </c>
      <c r="C13" s="192">
        <v>0.78156183781553801</v>
      </c>
      <c r="D13" s="192">
        <v>0.56204613881522536</v>
      </c>
      <c r="E13" s="192">
        <v>0.58987400743630347</v>
      </c>
      <c r="F13" s="192">
        <v>0.60469679369655582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mergeCells count="1">
    <mergeCell ref="B6:F6"/>
  </mergeCells>
  <hyperlinks>
    <hyperlink ref="P1" location="Contents!A1" display="return to contents page" xr:uid="{D73F3834-C476-49A8-82E6-B67EAFC56799}"/>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81397-7BCF-4F10-B3AC-7552DBAF78E1}">
  <sheetPr>
    <tabColor theme="4" tint="0.59999389629810485"/>
  </sheetPr>
  <dimension ref="A1:AL350"/>
  <sheetViews>
    <sheetView workbookViewId="0">
      <selection activeCell="A3" sqref="A3:A4"/>
    </sheetView>
  </sheetViews>
  <sheetFormatPr defaultRowHeight="14.5" x14ac:dyDescent="0.35"/>
  <cols>
    <col min="1" max="1" width="24.54296875" customWidth="1"/>
    <col min="2" max="6" width="8.90625" customWidth="1"/>
  </cols>
  <sheetData>
    <row r="1" spans="1:38" s="1" customFormat="1" ht="18.5" x14ac:dyDescent="0.45">
      <c r="A1" s="16" t="s">
        <v>302</v>
      </c>
      <c r="G1" s="94"/>
      <c r="P1" s="112" t="s">
        <v>93</v>
      </c>
    </row>
    <row r="2" spans="1:38"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6" t="s">
        <v>392</v>
      </c>
      <c r="B3" s="46"/>
      <c r="C3" s="46"/>
      <c r="D3" s="46"/>
      <c r="E3" s="46"/>
      <c r="F3" s="46"/>
      <c r="G3" s="46"/>
      <c r="H3" s="46"/>
      <c r="I3" s="46"/>
      <c r="J3" s="46"/>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187"/>
      <c r="B6" s="339" t="s">
        <v>201</v>
      </c>
      <c r="C6" s="339"/>
      <c r="D6" s="339"/>
      <c r="E6" s="339"/>
      <c r="F6" s="339"/>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ht="14.5" customHeight="1" x14ac:dyDescent="0.35">
      <c r="A7" s="169"/>
      <c r="B7" s="135" t="s">
        <v>30</v>
      </c>
      <c r="C7" s="135" t="s">
        <v>31</v>
      </c>
      <c r="D7" s="135" t="s">
        <v>32</v>
      </c>
      <c r="E7" s="135" t="s">
        <v>45</v>
      </c>
      <c r="F7" s="135" t="s">
        <v>52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7" t="s">
        <v>5</v>
      </c>
      <c r="B8" s="194">
        <v>1</v>
      </c>
      <c r="C8" s="194">
        <v>0.7963003743668795</v>
      </c>
      <c r="D8" s="194">
        <v>0.59433796377703529</v>
      </c>
      <c r="E8" s="194">
        <v>0.56575898030127458</v>
      </c>
      <c r="F8" s="194">
        <v>0.61158921399885258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3</v>
      </c>
      <c r="B9" s="194">
        <v>1</v>
      </c>
      <c r="C9" s="194">
        <v>0.85046414811367099</v>
      </c>
      <c r="D9" s="194">
        <v>0.53604180219503494</v>
      </c>
      <c r="E9" s="194">
        <v>0.66741503177673389</v>
      </c>
      <c r="F9" s="194">
        <v>0.63272954403497816</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37</v>
      </c>
      <c r="B10" s="194">
        <v>1</v>
      </c>
      <c r="C10" s="194">
        <v>0.7784296028880866</v>
      </c>
      <c r="D10" s="194">
        <v>0.64664020801970712</v>
      </c>
      <c r="E10" s="194">
        <v>0.63466781460754773</v>
      </c>
      <c r="F10" s="194">
        <v>0.62005373717635559</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27" t="s">
        <v>4</v>
      </c>
      <c r="B11" s="194">
        <v>1</v>
      </c>
      <c r="C11" s="194">
        <v>0.79758358159549814</v>
      </c>
      <c r="D11" s="194">
        <v>0.56292571428571425</v>
      </c>
      <c r="E11" s="194">
        <v>0.58986119493059741</v>
      </c>
      <c r="F11" s="194">
        <v>0.56347713963358947</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27" t="s">
        <v>176</v>
      </c>
      <c r="B12" s="194">
        <v>1</v>
      </c>
      <c r="C12" s="194">
        <v>0.82570453609460492</v>
      </c>
      <c r="D12" s="194">
        <v>0.55697874506192291</v>
      </c>
      <c r="E12" s="194">
        <v>0.63409184348354575</v>
      </c>
      <c r="F12" s="194">
        <v>0.60978281279339053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
      <c r="B13" s="1"/>
      <c r="C13" s="1"/>
      <c r="D13" s="1"/>
      <c r="E13" s="1"/>
      <c r="F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mergeCells count="1">
    <mergeCell ref="B6:F6"/>
  </mergeCells>
  <hyperlinks>
    <hyperlink ref="P1" location="Contents!A1" display="return to contents page" xr:uid="{62E75A19-67D1-4B97-BFB4-86B9B79FFC36}"/>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3D255-0957-4F5F-9E41-130105BBDD37}">
  <sheetPr>
    <tabColor theme="4" tint="0.59999389629810485"/>
  </sheetPr>
  <dimension ref="A1:AK350"/>
  <sheetViews>
    <sheetView workbookViewId="0">
      <selection activeCell="A3" sqref="A3:A4"/>
    </sheetView>
  </sheetViews>
  <sheetFormatPr defaultRowHeight="14.5" x14ac:dyDescent="0.35"/>
  <cols>
    <col min="1" max="1" width="24.54296875" customWidth="1"/>
    <col min="2" max="4" width="8.90625" customWidth="1"/>
  </cols>
  <sheetData>
    <row r="1" spans="1:37" s="1" customFormat="1" ht="18.5" x14ac:dyDescent="0.45">
      <c r="A1" s="16" t="s">
        <v>303</v>
      </c>
      <c r="F1" s="94"/>
      <c r="O1" s="112" t="s">
        <v>93</v>
      </c>
    </row>
    <row r="2" spans="1:37"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ht="14.5" customHeight="1" x14ac:dyDescent="0.35">
      <c r="A3" s="46" t="s">
        <v>392</v>
      </c>
      <c r="B3" s="46"/>
      <c r="C3" s="4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row>
    <row r="5" spans="1:37"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x14ac:dyDescent="0.35">
      <c r="A6" s="302"/>
      <c r="B6" s="135" t="s">
        <v>32</v>
      </c>
      <c r="C6" s="135" t="s">
        <v>45</v>
      </c>
      <c r="D6" s="135" t="s">
        <v>52</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x14ac:dyDescent="0.35">
      <c r="A7" s="124" t="s">
        <v>202</v>
      </c>
      <c r="B7" s="200">
        <v>77114</v>
      </c>
      <c r="C7" s="200">
        <v>59437</v>
      </c>
      <c r="D7" s="200">
        <v>54006</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row>
    <row r="8" spans="1:37" x14ac:dyDescent="0.35">
      <c r="A8" s="127" t="s">
        <v>203</v>
      </c>
      <c r="B8" s="200">
        <v>52112</v>
      </c>
      <c r="C8" s="200">
        <v>41885</v>
      </c>
      <c r="D8" s="200">
        <v>51258</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row>
    <row r="9" spans="1:37" x14ac:dyDescent="0.35">
      <c r="A9" s="127" t="s">
        <v>204</v>
      </c>
      <c r="B9" s="200">
        <v>2189</v>
      </c>
      <c r="C9" s="200">
        <v>1256</v>
      </c>
      <c r="D9" s="200">
        <v>1936</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1:37" x14ac:dyDescent="0.35">
      <c r="A10" s="201" t="s">
        <v>205</v>
      </c>
      <c r="B10" s="202">
        <v>131415</v>
      </c>
      <c r="C10" s="202">
        <v>102578</v>
      </c>
      <c r="D10" s="202">
        <v>107200</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x14ac:dyDescent="0.35">
      <c r="A11" s="156"/>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1:37"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7"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sheetData>
  <hyperlinks>
    <hyperlink ref="O1" location="Contents!A1" display="return to contents page" xr:uid="{D3FBECDC-FC84-4C5B-B30F-65D84D10D720}"/>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5624D-B754-48AD-9D07-B054719C6988}">
  <sheetPr>
    <tabColor theme="4" tint="0.59999389629810485"/>
  </sheetPr>
  <dimension ref="A1:AK350"/>
  <sheetViews>
    <sheetView workbookViewId="0">
      <selection activeCell="A3" sqref="A3:A4"/>
    </sheetView>
  </sheetViews>
  <sheetFormatPr defaultRowHeight="14.5" x14ac:dyDescent="0.35"/>
  <cols>
    <col min="1" max="1" width="34.81640625" customWidth="1"/>
    <col min="2" max="4" width="8.90625" customWidth="1"/>
  </cols>
  <sheetData>
    <row r="1" spans="1:37" s="1" customFormat="1" ht="18.5" x14ac:dyDescent="0.45">
      <c r="A1" s="16" t="s">
        <v>304</v>
      </c>
      <c r="F1" s="94"/>
      <c r="O1" s="112" t="s">
        <v>93</v>
      </c>
    </row>
    <row r="2" spans="1:37"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x14ac:dyDescent="0.35">
      <c r="A3" s="46" t="s">
        <v>392</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row>
    <row r="5" spans="1:37"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x14ac:dyDescent="0.35">
      <c r="A6" s="302"/>
      <c r="B6" s="135" t="s">
        <v>32</v>
      </c>
      <c r="C6" s="135" t="s">
        <v>45</v>
      </c>
      <c r="D6" s="135" t="s">
        <v>52</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x14ac:dyDescent="0.35">
      <c r="A7" s="124" t="s">
        <v>202</v>
      </c>
      <c r="B7" s="203">
        <v>21982</v>
      </c>
      <c r="C7" s="203">
        <v>17956</v>
      </c>
      <c r="D7" s="203">
        <v>15756</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row>
    <row r="8" spans="1:37" x14ac:dyDescent="0.35">
      <c r="A8" s="127" t="s">
        <v>203</v>
      </c>
      <c r="B8" s="203">
        <v>10176</v>
      </c>
      <c r="C8" s="203">
        <v>8490</v>
      </c>
      <c r="D8" s="203">
        <v>10947</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row>
    <row r="9" spans="1:37" x14ac:dyDescent="0.35">
      <c r="A9" s="127" t="s">
        <v>204</v>
      </c>
      <c r="B9" s="203">
        <v>576</v>
      </c>
      <c r="C9" s="203">
        <v>289</v>
      </c>
      <c r="D9" s="203">
        <v>576</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1:37" x14ac:dyDescent="0.35">
      <c r="A10" s="201" t="s">
        <v>205</v>
      </c>
      <c r="B10" s="204">
        <v>32734</v>
      </c>
      <c r="C10" s="204">
        <v>26735</v>
      </c>
      <c r="D10" s="204">
        <v>27279</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1:37"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7"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sheetData>
  <hyperlinks>
    <hyperlink ref="O1" location="Contents!A1" display="return to contents page" xr:uid="{0B323765-DD94-4F69-B92D-2C109E93393D}"/>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C9D51-D609-495A-9128-60C9168C6124}">
  <sheetPr>
    <tabColor theme="4" tint="0.59999389629810485"/>
  </sheetPr>
  <dimension ref="A1:AL350"/>
  <sheetViews>
    <sheetView workbookViewId="0">
      <selection activeCell="A3" sqref="A3"/>
    </sheetView>
  </sheetViews>
  <sheetFormatPr defaultRowHeight="14.5" x14ac:dyDescent="0.35"/>
  <cols>
    <col min="1" max="1" width="24.54296875" customWidth="1"/>
    <col min="2" max="6" width="8.90625" customWidth="1"/>
  </cols>
  <sheetData>
    <row r="1" spans="1:38" s="1" customFormat="1" ht="18.5" x14ac:dyDescent="0.45">
      <c r="A1" s="16" t="s">
        <v>305</v>
      </c>
      <c r="G1" s="94"/>
      <c r="P1" s="112" t="s">
        <v>93</v>
      </c>
    </row>
    <row r="2" spans="1:38"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7" t="s">
        <v>108</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302"/>
      <c r="B6" s="135" t="s">
        <v>30</v>
      </c>
      <c r="C6" s="135" t="s">
        <v>31</v>
      </c>
      <c r="D6" s="135" t="s">
        <v>32</v>
      </c>
      <c r="E6" s="135" t="s">
        <v>45</v>
      </c>
      <c r="F6" s="135"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24" t="s">
        <v>206</v>
      </c>
      <c r="B7" s="200">
        <v>57633</v>
      </c>
      <c r="C7" s="200">
        <v>65888</v>
      </c>
      <c r="D7" s="200">
        <v>56004</v>
      </c>
      <c r="E7" s="200">
        <v>34228</v>
      </c>
      <c r="F7" s="200">
        <v>34195</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7" t="s">
        <v>207</v>
      </c>
      <c r="B8" s="200">
        <v>23919</v>
      </c>
      <c r="C8" s="200">
        <v>29688</v>
      </c>
      <c r="D8" s="200">
        <v>28358</v>
      </c>
      <c r="E8" s="200">
        <v>21840</v>
      </c>
      <c r="F8" s="200">
        <v>22770</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208</v>
      </c>
      <c r="B9" s="200">
        <v>9446</v>
      </c>
      <c r="C9" s="200">
        <v>11215</v>
      </c>
      <c r="D9" s="200">
        <v>10960</v>
      </c>
      <c r="E9" s="200">
        <v>10314</v>
      </c>
      <c r="F9" s="200">
        <v>10646</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209</v>
      </c>
      <c r="B10" s="200">
        <v>9958</v>
      </c>
      <c r="C10" s="200">
        <v>5653</v>
      </c>
      <c r="D10" s="200">
        <v>13965</v>
      </c>
      <c r="E10" s="200">
        <v>16197</v>
      </c>
      <c r="F10" s="200">
        <v>18713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hyperlinks>
    <hyperlink ref="P1" location="Contents!A1" display="return to contents page" xr:uid="{4F2892AB-BD96-4398-A175-F6B72A18F4DB}"/>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BA476-52BC-470E-8183-8FB815D108A6}">
  <sheetPr>
    <tabColor theme="4" tint="0.59999389629810485"/>
  </sheetPr>
  <dimension ref="A1:AL350"/>
  <sheetViews>
    <sheetView workbookViewId="0">
      <selection activeCell="A3" sqref="A3"/>
    </sheetView>
  </sheetViews>
  <sheetFormatPr defaultRowHeight="14.5" x14ac:dyDescent="0.35"/>
  <cols>
    <col min="1" max="1" width="24.54296875" customWidth="1"/>
    <col min="2" max="6" width="8.90625" customWidth="1"/>
  </cols>
  <sheetData>
    <row r="1" spans="1:38" s="1" customFormat="1" ht="18.5" x14ac:dyDescent="0.45">
      <c r="A1" s="16" t="s">
        <v>306</v>
      </c>
      <c r="G1" s="94"/>
      <c r="P1" s="112" t="s">
        <v>93</v>
      </c>
    </row>
    <row r="2" spans="1:38"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7" t="s">
        <v>108</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302"/>
      <c r="B6" s="135" t="s">
        <v>30</v>
      </c>
      <c r="C6" s="135" t="s">
        <v>31</v>
      </c>
      <c r="D6" s="135" t="s">
        <v>32</v>
      </c>
      <c r="E6" s="135" t="s">
        <v>45</v>
      </c>
      <c r="F6" s="135"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24" t="s">
        <v>206</v>
      </c>
      <c r="B7" s="203">
        <v>11633</v>
      </c>
      <c r="C7" s="203">
        <v>13634</v>
      </c>
      <c r="D7" s="203">
        <v>16504</v>
      </c>
      <c r="E7" s="203">
        <v>11484</v>
      </c>
      <c r="F7" s="203">
        <v>11946</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7" t="s">
        <v>207</v>
      </c>
      <c r="B8" s="203">
        <v>4188</v>
      </c>
      <c r="C8" s="203">
        <v>4609</v>
      </c>
      <c r="D8" s="203">
        <v>5166</v>
      </c>
      <c r="E8" s="203">
        <v>5431</v>
      </c>
      <c r="F8" s="203">
        <v>5418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208</v>
      </c>
      <c r="B9" s="203">
        <v>1027</v>
      </c>
      <c r="C9" s="203">
        <v>1010</v>
      </c>
      <c r="D9" s="203">
        <v>1259</v>
      </c>
      <c r="E9" s="203">
        <v>1511</v>
      </c>
      <c r="F9" s="203">
        <v>1743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209</v>
      </c>
      <c r="B10" s="203">
        <v>633</v>
      </c>
      <c r="C10" s="203">
        <v>256</v>
      </c>
      <c r="D10" s="205">
        <v>1048</v>
      </c>
      <c r="E10" s="203">
        <v>1377</v>
      </c>
      <c r="F10" s="203">
        <v>1608</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hyperlinks>
    <hyperlink ref="P1" location="Contents!A1" display="return to contents page" xr:uid="{EBADDFEC-49BC-4301-B46B-7F29D64A8B6C}"/>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BB2B3-F90D-41C8-9A64-33CACCE67238}">
  <sheetPr>
    <tabColor theme="4" tint="0.59999389629810485"/>
  </sheetPr>
  <dimension ref="A1:AK350"/>
  <sheetViews>
    <sheetView workbookViewId="0">
      <selection activeCell="P1" sqref="P1"/>
    </sheetView>
  </sheetViews>
  <sheetFormatPr defaultRowHeight="14.5" x14ac:dyDescent="0.35"/>
  <cols>
    <col min="1" max="1" width="24.54296875" customWidth="1"/>
    <col min="2" max="4" width="8.90625" customWidth="1"/>
  </cols>
  <sheetData>
    <row r="1" spans="1:37" s="1" customFormat="1" ht="18.5" x14ac:dyDescent="0.45">
      <c r="A1" s="16" t="s">
        <v>307</v>
      </c>
      <c r="F1" s="94"/>
      <c r="P1" s="112" t="s">
        <v>93</v>
      </c>
    </row>
    <row r="2" spans="1:37"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ht="39.5" customHeight="1" x14ac:dyDescent="0.35">
      <c r="A3" s="322" t="s">
        <v>393</v>
      </c>
      <c r="B3" s="322"/>
      <c r="C3" s="322"/>
      <c r="D3" s="322"/>
      <c r="E3" s="322"/>
      <c r="F3" s="322"/>
      <c r="G3" s="32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row>
    <row r="5" spans="1:37"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x14ac:dyDescent="0.35">
      <c r="A6" s="302"/>
      <c r="B6" s="135" t="s">
        <v>32</v>
      </c>
      <c r="C6" s="135" t="s">
        <v>45</v>
      </c>
      <c r="D6" s="135" t="s">
        <v>52</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x14ac:dyDescent="0.35">
      <c r="A7" s="124" t="s">
        <v>210</v>
      </c>
      <c r="B7" s="200">
        <v>50624</v>
      </c>
      <c r="C7" s="200">
        <v>30712</v>
      </c>
      <c r="D7" s="200">
        <v>32010</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row>
    <row r="8" spans="1:37" x14ac:dyDescent="0.35">
      <c r="A8" s="127" t="s">
        <v>211</v>
      </c>
      <c r="B8" s="200">
        <v>25772</v>
      </c>
      <c r="C8" s="200">
        <v>20345</v>
      </c>
      <c r="D8" s="200">
        <v>21187</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row>
    <row r="9" spans="1:37" x14ac:dyDescent="0.35">
      <c r="A9" s="127" t="s">
        <v>212</v>
      </c>
      <c r="B9" s="200">
        <v>10529</v>
      </c>
      <c r="C9" s="200">
        <v>11917</v>
      </c>
      <c r="D9" s="200">
        <v>13827</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1:37" x14ac:dyDescent="0.35">
      <c r="A10" s="127" t="s">
        <v>213</v>
      </c>
      <c r="B10" s="200">
        <v>2038</v>
      </c>
      <c r="C10" s="200">
        <v>3441</v>
      </c>
      <c r="D10" s="200">
        <v>5458</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1:37"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7"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sheetData>
  <mergeCells count="1">
    <mergeCell ref="A3:G3"/>
  </mergeCells>
  <hyperlinks>
    <hyperlink ref="P1" location="Contents!A1" display="return to contents page" xr:uid="{66E0D4EF-35FD-4998-B5C7-A97C7765AF8C}"/>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8068-23B5-4547-B266-1CEB1D1AD0B9}">
  <sheetPr>
    <tabColor theme="4" tint="0.59999389629810485"/>
  </sheetPr>
  <dimension ref="A1:AK350"/>
  <sheetViews>
    <sheetView workbookViewId="0">
      <selection activeCell="A4" sqref="A4"/>
    </sheetView>
  </sheetViews>
  <sheetFormatPr defaultRowHeight="14.5" x14ac:dyDescent="0.35"/>
  <cols>
    <col min="1" max="1" width="24.54296875" customWidth="1"/>
    <col min="2" max="4" width="8.90625" customWidth="1"/>
  </cols>
  <sheetData>
    <row r="1" spans="1:37" s="1" customFormat="1" ht="18.5" x14ac:dyDescent="0.45">
      <c r="A1" s="16" t="s">
        <v>308</v>
      </c>
      <c r="F1" s="94"/>
      <c r="P1" s="112" t="s">
        <v>93</v>
      </c>
    </row>
    <row r="2" spans="1:37"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x14ac:dyDescent="0.35">
      <c r="A3" s="46" t="s">
        <v>392</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row>
    <row r="5" spans="1:37"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x14ac:dyDescent="0.35">
      <c r="A6" s="302"/>
      <c r="B6" s="135" t="s">
        <v>32</v>
      </c>
      <c r="C6" s="135" t="s">
        <v>45</v>
      </c>
      <c r="D6" s="135" t="s">
        <v>52</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x14ac:dyDescent="0.35">
      <c r="A7" s="124" t="s">
        <v>210</v>
      </c>
      <c r="B7" s="203">
        <v>9058</v>
      </c>
      <c r="C7" s="203">
        <v>5950</v>
      </c>
      <c r="D7" s="203">
        <v>6264</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row>
    <row r="8" spans="1:37" x14ac:dyDescent="0.35">
      <c r="A8" s="127" t="s">
        <v>211</v>
      </c>
      <c r="B8" s="203">
        <v>5488</v>
      </c>
      <c r="C8" s="203">
        <v>5081</v>
      </c>
      <c r="D8" s="203">
        <v>4978</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row>
    <row r="9" spans="1:37" x14ac:dyDescent="0.35">
      <c r="A9" s="127" t="s">
        <v>212</v>
      </c>
      <c r="B9" s="203">
        <v>2430</v>
      </c>
      <c r="C9" s="203">
        <v>2945</v>
      </c>
      <c r="D9" s="203">
        <v>3457</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1:37" x14ac:dyDescent="0.35">
      <c r="A10" s="127" t="s">
        <v>213</v>
      </c>
      <c r="B10" s="203">
        <v>600</v>
      </c>
      <c r="C10" s="203">
        <v>996</v>
      </c>
      <c r="D10" s="203">
        <v>1442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1:37"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7"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sheetData>
  <hyperlinks>
    <hyperlink ref="P1" location="Contents!A1" display="return to contents page" xr:uid="{7E9E985A-098D-4F5D-9E15-B53F7C3BB53E}"/>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A17CB-0A1E-419D-AE31-AA5E8EB807A1}">
  <sheetPr>
    <tabColor theme="4" tint="0.59999389629810485"/>
  </sheetPr>
  <dimension ref="A1:AL350"/>
  <sheetViews>
    <sheetView workbookViewId="0">
      <selection activeCell="A3" sqref="A3:A4"/>
    </sheetView>
  </sheetViews>
  <sheetFormatPr defaultRowHeight="14.5" x14ac:dyDescent="0.35"/>
  <cols>
    <col min="1" max="1" width="24.54296875" customWidth="1"/>
    <col min="2" max="6" width="8.90625" customWidth="1"/>
  </cols>
  <sheetData>
    <row r="1" spans="1:38" s="1" customFormat="1" ht="18.5" x14ac:dyDescent="0.45">
      <c r="A1" s="16" t="s">
        <v>309</v>
      </c>
      <c r="G1" s="94"/>
      <c r="P1" s="112" t="s">
        <v>93</v>
      </c>
    </row>
    <row r="2" spans="1:38"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6" t="s">
        <v>357</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302"/>
      <c r="B6" s="169" t="s">
        <v>30</v>
      </c>
      <c r="C6" s="169" t="s">
        <v>31</v>
      </c>
      <c r="D6" s="169" t="s">
        <v>32</v>
      </c>
      <c r="E6" s="169" t="s">
        <v>45</v>
      </c>
      <c r="F6" s="169"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24" t="s">
        <v>5</v>
      </c>
      <c r="B7" s="206">
        <v>5.7361043308459449E-3</v>
      </c>
      <c r="C7" s="206">
        <v>7.5770063719610972E-3</v>
      </c>
      <c r="D7" s="206">
        <v>7.2608428771297273E-3</v>
      </c>
      <c r="E7" s="206">
        <v>7.8003288321069515E-3</v>
      </c>
      <c r="F7" s="206">
        <v>9.5999238353150253E-3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4" t="s">
        <v>3</v>
      </c>
      <c r="B8" s="206">
        <v>9.7231666940054747E-3</v>
      </c>
      <c r="C8" s="206">
        <v>1.003818016201647E-2</v>
      </c>
      <c r="D8" s="206">
        <v>9.8098220413840569E-3</v>
      </c>
      <c r="E8" s="206">
        <v>8.6319085922461226E-3</v>
      </c>
      <c r="F8" s="206">
        <v>1.0544211013826885E-2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37</v>
      </c>
      <c r="B9" s="206">
        <v>9.4173256976638493E-3</v>
      </c>
      <c r="C9" s="206">
        <v>9.315506726653185E-3</v>
      </c>
      <c r="D9" s="206">
        <v>9.2861700209777055E-3</v>
      </c>
      <c r="E9" s="206">
        <v>8.4457546392156541E-3</v>
      </c>
      <c r="F9" s="206">
        <v>8.6658843691395405E-3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4</v>
      </c>
      <c r="B10" s="206">
        <v>2.0131808153116403E-2</v>
      </c>
      <c r="C10" s="206">
        <v>2.0510226149283241E-2</v>
      </c>
      <c r="D10" s="206">
        <v>1.9287901524983778E-2</v>
      </c>
      <c r="E10" s="206">
        <v>1.6828538192320421E-2</v>
      </c>
      <c r="F10" s="206">
        <v>1.703990633718613E-2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27" t="s">
        <v>38</v>
      </c>
      <c r="B11" s="207">
        <v>1.3482633488854329E-2</v>
      </c>
      <c r="C11" s="207">
        <v>1.6674684648690079E-2</v>
      </c>
      <c r="D11" s="207">
        <v>1.9966561635907657E-2</v>
      </c>
      <c r="E11" s="207">
        <v>1.7979854281960424E-2</v>
      </c>
      <c r="F11" s="207">
        <v>1.6762884889332603E-2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24" t="s">
        <v>176</v>
      </c>
      <c r="B12" s="207">
        <v>1.0935036517539697E-2</v>
      </c>
      <c r="C12" s="207">
        <v>1.1263847075081469E-2</v>
      </c>
      <c r="D12" s="207">
        <v>1.1099222314307097E-2</v>
      </c>
      <c r="E12" s="207">
        <v>9.8840969375434042E-3</v>
      </c>
      <c r="F12" s="207">
        <v>1.0934176882009044E-2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hyperlinks>
    <hyperlink ref="P1" location="Contents!A1" display="return to contents page" xr:uid="{97C26E1F-0C64-477F-906D-1DF17572017C}"/>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1EBA7-DE47-4F94-8295-E2E295BD925A}">
  <sheetPr>
    <tabColor rgb="FFFFC000"/>
  </sheetPr>
  <dimension ref="A1:BD248"/>
  <sheetViews>
    <sheetView workbookViewId="0">
      <selection activeCell="A2" sqref="A2"/>
    </sheetView>
  </sheetViews>
  <sheetFormatPr defaultRowHeight="14.5" x14ac:dyDescent="0.35"/>
  <cols>
    <col min="1" max="1" width="24.54296875" customWidth="1"/>
    <col min="2" max="6" width="8.90625" customWidth="1"/>
  </cols>
  <sheetData>
    <row r="1" spans="1:56" s="1" customFormat="1" ht="18.5" x14ac:dyDescent="0.45">
      <c r="A1" s="16" t="s">
        <v>279</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ht="76" customHeight="1" x14ac:dyDescent="0.35">
      <c r="A3" s="322" t="s">
        <v>107</v>
      </c>
      <c r="B3" s="322"/>
      <c r="C3" s="322"/>
      <c r="D3" s="322"/>
      <c r="E3" s="322"/>
      <c r="F3" s="322"/>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322" t="s">
        <v>151</v>
      </c>
      <c r="B5" s="322"/>
      <c r="C5" s="322"/>
      <c r="D5" s="322"/>
      <c r="E5" s="322"/>
      <c r="F5" s="322"/>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322" t="s">
        <v>108</v>
      </c>
      <c r="B6" s="322"/>
      <c r="C6" s="322"/>
      <c r="D6" s="322"/>
      <c r="E6" s="322"/>
      <c r="F6" s="322"/>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55"/>
      <c r="B7" s="155"/>
      <c r="C7" s="155"/>
      <c r="D7" s="155"/>
      <c r="E7" s="155"/>
      <c r="F7" s="155"/>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 t="s">
        <v>109</v>
      </c>
      <c r="B8" s="111"/>
      <c r="C8" s="111"/>
      <c r="D8" s="111"/>
      <c r="E8" s="111"/>
      <c r="F8" s="111"/>
      <c r="G8" s="1"/>
      <c r="H8" s="1"/>
      <c r="I8" s="2"/>
      <c r="J8" s="2"/>
      <c r="K8" s="2"/>
      <c r="L8" s="2"/>
      <c r="M8" s="2"/>
      <c r="N8" s="2"/>
      <c r="O8" s="2"/>
      <c r="P8" s="2"/>
      <c r="Q8" s="2"/>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34"/>
      <c r="B9" s="135" t="s">
        <v>30</v>
      </c>
      <c r="C9" s="135" t="s">
        <v>31</v>
      </c>
      <c r="D9" s="135" t="s">
        <v>32</v>
      </c>
      <c r="E9" s="135" t="s">
        <v>45</v>
      </c>
      <c r="F9" s="135" t="s">
        <v>52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4" t="s">
        <v>248</v>
      </c>
      <c r="B10" s="131">
        <v>26.460999999999999</v>
      </c>
      <c r="C10" s="131">
        <v>32.762</v>
      </c>
      <c r="D10" s="131">
        <v>49.826000000000001</v>
      </c>
      <c r="E10" s="131">
        <v>85.893000000000001</v>
      </c>
      <c r="F10" s="131">
        <v>68.408000000000001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4" t="s">
        <v>184</v>
      </c>
      <c r="B11" s="131"/>
      <c r="C11" s="131">
        <v>23.812403159366614</v>
      </c>
      <c r="D11" s="131">
        <v>52.084732311824666</v>
      </c>
      <c r="E11" s="131">
        <v>72.385902942238985</v>
      </c>
      <c r="F11" s="131">
        <v>-20.356722899421374</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
      <c r="B12" s="1"/>
      <c r="C12" s="15"/>
      <c r="D12" s="15"/>
      <c r="E12" s="15"/>
      <c r="F12" s="15"/>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5"/>
      <c r="D13" s="15"/>
      <c r="E13" s="15"/>
      <c r="F13" s="15"/>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34"/>
      <c r="B14" s="135" t="s">
        <v>30</v>
      </c>
      <c r="C14" s="135" t="s">
        <v>31</v>
      </c>
      <c r="D14" s="135" t="s">
        <v>32</v>
      </c>
      <c r="E14" s="135" t="s">
        <v>45</v>
      </c>
      <c r="F14" s="135" t="s">
        <v>52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24" t="s">
        <v>249</v>
      </c>
      <c r="B15" s="131">
        <v>317.64499999999998</v>
      </c>
      <c r="C15" s="131">
        <v>369.339</v>
      </c>
      <c r="D15" s="131">
        <v>415.43400000000003</v>
      </c>
      <c r="E15" s="131">
        <v>392.16699999999997</v>
      </c>
      <c r="F15" s="131">
        <v>427.14400000000001</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24" t="s">
        <v>184</v>
      </c>
      <c r="B16" s="131"/>
      <c r="C16" s="131">
        <v>16.274142517590406</v>
      </c>
      <c r="D16" s="131">
        <v>12.480404181524296</v>
      </c>
      <c r="E16" s="131">
        <v>-5.6006489598829257</v>
      </c>
      <c r="F16" s="131">
        <v>8.9189044463200631</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
      <c r="B17" s="1"/>
      <c r="C17" s="15"/>
      <c r="D17" s="15"/>
      <c r="E17" s="15"/>
      <c r="F17" s="15"/>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34"/>
      <c r="B20" s="135" t="s">
        <v>30</v>
      </c>
      <c r="C20" s="135" t="s">
        <v>31</v>
      </c>
      <c r="D20" s="135" t="s">
        <v>32</v>
      </c>
      <c r="E20" s="135" t="s">
        <v>45</v>
      </c>
      <c r="F20" s="135" t="s">
        <v>52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24" t="s">
        <v>250</v>
      </c>
      <c r="B21" s="131">
        <v>5959.8509999999997</v>
      </c>
      <c r="C21" s="131">
        <v>6021.5479999999998</v>
      </c>
      <c r="D21" s="131">
        <v>6101.1459999999997</v>
      </c>
      <c r="E21" s="131">
        <v>6184.6629999999996</v>
      </c>
      <c r="F21" s="131">
        <v>6236.6419999999998</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24" t="s">
        <v>184</v>
      </c>
      <c r="B22" s="131"/>
      <c r="C22" s="131">
        <v>1.0352104440194854</v>
      </c>
      <c r="D22" s="131">
        <v>1.3218860000783872</v>
      </c>
      <c r="E22" s="131">
        <v>1.3688739787574233</v>
      </c>
      <c r="F22" s="131">
        <v>0.84044999703298817</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5"/>
      <c r="D23" s="15"/>
      <c r="E23" s="15"/>
      <c r="F23" s="15"/>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t="s">
        <v>110</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34"/>
      <c r="B29" s="135" t="s">
        <v>30</v>
      </c>
      <c r="C29" s="135" t="s">
        <v>31</v>
      </c>
      <c r="D29" s="135" t="s">
        <v>32</v>
      </c>
      <c r="E29" s="135" t="s">
        <v>45</v>
      </c>
      <c r="F29" s="135" t="s">
        <v>52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24" t="s">
        <v>251</v>
      </c>
      <c r="B30" s="132">
        <v>11.15</v>
      </c>
      <c r="C30" s="132">
        <v>12.548</v>
      </c>
      <c r="D30" s="132">
        <v>13.093999999999999</v>
      </c>
      <c r="E30" s="132">
        <v>21.652999999999999</v>
      </c>
      <c r="F30" s="132">
        <v>28.483000000000001</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24" t="s">
        <v>184</v>
      </c>
      <c r="B31" s="177"/>
      <c r="C31" s="140">
        <v>12.538116591928251</v>
      </c>
      <c r="D31" s="140">
        <v>4.3512910423971984</v>
      </c>
      <c r="E31" s="140">
        <v>65.365816404460062</v>
      </c>
      <c r="F31" s="140">
        <v>31.54297326005635</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5"/>
      <c r="D32" s="15"/>
      <c r="E32" s="15"/>
      <c r="F32" s="15"/>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34"/>
      <c r="B33" s="135" t="s">
        <v>30</v>
      </c>
      <c r="C33" s="135" t="s">
        <v>31</v>
      </c>
      <c r="D33" s="135" t="s">
        <v>32</v>
      </c>
      <c r="E33" s="135" t="s">
        <v>45</v>
      </c>
      <c r="F33" s="135" t="s">
        <v>52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24" t="s">
        <v>252</v>
      </c>
      <c r="B34" s="132">
        <v>150.197</v>
      </c>
      <c r="C34" s="132">
        <v>194.61500000000001</v>
      </c>
      <c r="D34" s="132">
        <v>234.96700000000001</v>
      </c>
      <c r="E34" s="132">
        <v>247.06800000000001</v>
      </c>
      <c r="F34" s="132">
        <v>290.82799999999997</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24" t="s">
        <v>184</v>
      </c>
      <c r="B35" s="177"/>
      <c r="C35" s="140">
        <v>29.573160582435065</v>
      </c>
      <c r="D35" s="140">
        <v>20.7342702258305</v>
      </c>
      <c r="E35" s="140">
        <v>5.15008490553992</v>
      </c>
      <c r="F35" s="140">
        <v>17.711723088380516</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34"/>
      <c r="B37" s="135" t="s">
        <v>30</v>
      </c>
      <c r="C37" s="135" t="s">
        <v>31</v>
      </c>
      <c r="D37" s="135" t="s">
        <v>32</v>
      </c>
      <c r="E37" s="135" t="s">
        <v>45</v>
      </c>
      <c r="F37" s="135" t="s">
        <v>52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24" t="s">
        <v>253</v>
      </c>
      <c r="B38" s="132">
        <v>1920.6110000000001</v>
      </c>
      <c r="C38" s="132">
        <v>1946.41</v>
      </c>
      <c r="D38" s="132">
        <v>1962.412</v>
      </c>
      <c r="E38" s="132">
        <v>1974.854</v>
      </c>
      <c r="F38" s="132">
        <v>1944.5150000000001</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24" t="s">
        <v>184</v>
      </c>
      <c r="B39" s="177"/>
      <c r="C39" s="140">
        <v>1.3432704488311353</v>
      </c>
      <c r="D39" s="140">
        <v>0.8221289450835112</v>
      </c>
      <c r="E39" s="140">
        <v>0.63401569089467369</v>
      </c>
      <c r="F39" s="140">
        <v>-1.5362654657002484</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3">
    <mergeCell ref="A3:F3"/>
    <mergeCell ref="A5:F5"/>
    <mergeCell ref="A6:F6"/>
  </mergeCells>
  <hyperlinks>
    <hyperlink ref="P1" location="Contents!A1" display="return to contents page" xr:uid="{251CCFC3-11B6-4E33-8BA3-3255E611A9EB}"/>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A35FB-D015-4E7E-A532-73FB947E3C2A}">
  <sheetPr>
    <tabColor theme="4" tint="0.59999389629810485"/>
  </sheetPr>
  <dimension ref="A1:AL350"/>
  <sheetViews>
    <sheetView workbookViewId="0">
      <selection activeCell="A3" sqref="A3:A4"/>
    </sheetView>
  </sheetViews>
  <sheetFormatPr defaultRowHeight="14.5" x14ac:dyDescent="0.35"/>
  <cols>
    <col min="1" max="1" width="24.54296875" customWidth="1"/>
    <col min="2" max="6" width="8.90625" customWidth="1"/>
  </cols>
  <sheetData>
    <row r="1" spans="1:38" s="1" customFormat="1" ht="18.5" x14ac:dyDescent="0.45">
      <c r="A1" s="16" t="s">
        <v>310</v>
      </c>
      <c r="G1" s="94"/>
      <c r="P1" s="112" t="s">
        <v>93</v>
      </c>
    </row>
    <row r="2" spans="1:38"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x14ac:dyDescent="0.35">
      <c r="A3" s="46" t="s">
        <v>357</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row>
    <row r="5" spans="1:38"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1:38" x14ac:dyDescent="0.35">
      <c r="A6" s="302"/>
      <c r="B6" s="169" t="s">
        <v>30</v>
      </c>
      <c r="C6" s="169" t="s">
        <v>31</v>
      </c>
      <c r="D6" s="169" t="s">
        <v>32</v>
      </c>
      <c r="E6" s="169" t="s">
        <v>45</v>
      </c>
      <c r="F6" s="169" t="s">
        <v>52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x14ac:dyDescent="0.35">
      <c r="A7" s="124" t="s">
        <v>5</v>
      </c>
      <c r="B7" s="208">
        <v>5.2325868395504587E-3</v>
      </c>
      <c r="C7" s="208">
        <v>6.0750110784353224E-3</v>
      </c>
      <c r="D7" s="208">
        <v>5.5909339635360081E-3</v>
      </c>
      <c r="E7" s="208">
        <v>5.8471303722464549E-3</v>
      </c>
      <c r="F7" s="208">
        <v>7.2136563876651983E-3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35">
      <c r="A8" s="124" t="s">
        <v>3</v>
      </c>
      <c r="B8" s="208">
        <v>4.7267759968963813E-3</v>
      </c>
      <c r="C8" s="208">
        <v>4.7607751567990556E-3</v>
      </c>
      <c r="D8" s="208">
        <v>5.1265166927174487E-3</v>
      </c>
      <c r="E8" s="208">
        <v>4.6228044239623785E-3</v>
      </c>
      <c r="F8" s="208">
        <v>5.463686727898532E-3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1:38" x14ac:dyDescent="0.35">
      <c r="A9" s="127" t="s">
        <v>37</v>
      </c>
      <c r="B9" s="208">
        <v>5.9223085928847919E-3</v>
      </c>
      <c r="C9" s="208">
        <v>5.3979591836734696E-3</v>
      </c>
      <c r="D9" s="208">
        <v>5.1859035884241787E-3</v>
      </c>
      <c r="E9" s="208">
        <v>4.6530906291787763E-3</v>
      </c>
      <c r="F9" s="208">
        <v>5.8977528199238936E-3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35">
      <c r="A10" s="127" t="s">
        <v>4</v>
      </c>
      <c r="B10" s="208">
        <v>1.3187102599796833E-2</v>
      </c>
      <c r="C10" s="208">
        <v>1.2244869738370485E-2</v>
      </c>
      <c r="D10" s="208">
        <v>1.2380341436309344E-2</v>
      </c>
      <c r="E10" s="208">
        <v>1.138691663787242E-2</v>
      </c>
      <c r="F10" s="208">
        <v>1.3056662239929172E-2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35">
      <c r="A11" s="124" t="s">
        <v>176</v>
      </c>
      <c r="B11" s="208">
        <v>6.5933126412732633E-3</v>
      </c>
      <c r="C11" s="208">
        <v>6.4023833879789539E-3</v>
      </c>
      <c r="D11" s="208">
        <v>6.6111410438581845E-3</v>
      </c>
      <c r="E11" s="208">
        <v>6.0477320224936945E-3</v>
      </c>
      <c r="F11" s="208">
        <v>7.1167130335988722E-3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sheetData>
  <hyperlinks>
    <hyperlink ref="P1" location="Contents!A1" display="return to contents page" xr:uid="{488BB678-F7D0-4025-B931-3515580C7097}"/>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9835-3E4C-477F-8B6B-1F8E88879E46}">
  <sheetPr>
    <tabColor theme="4" tint="0.59999389629810485"/>
  </sheetPr>
  <dimension ref="A1:AJ350"/>
  <sheetViews>
    <sheetView workbookViewId="0">
      <selection activeCell="A3" sqref="A3:A4"/>
    </sheetView>
  </sheetViews>
  <sheetFormatPr defaultRowHeight="14.5" x14ac:dyDescent="0.35"/>
  <cols>
    <col min="1" max="1" width="24.54296875" customWidth="1"/>
    <col min="2" max="4" width="8.90625" customWidth="1"/>
  </cols>
  <sheetData>
    <row r="1" spans="1:36" s="1" customFormat="1" ht="18.5" x14ac:dyDescent="0.45">
      <c r="A1" s="16" t="s">
        <v>311</v>
      </c>
      <c r="G1" s="94"/>
      <c r="P1" s="112" t="s">
        <v>93</v>
      </c>
    </row>
    <row r="2" spans="1:3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x14ac:dyDescent="0.35">
      <c r="A3" s="46" t="s">
        <v>357</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58" x14ac:dyDescent="0.35">
      <c r="A6" s="282"/>
      <c r="B6" s="304"/>
      <c r="C6" s="305" t="s">
        <v>214</v>
      </c>
      <c r="D6" s="163" t="s">
        <v>215</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x14ac:dyDescent="0.35">
      <c r="A7" s="164" t="s">
        <v>37</v>
      </c>
      <c r="B7" s="209" t="s">
        <v>30</v>
      </c>
      <c r="C7" s="303">
        <v>889.61565315315306</v>
      </c>
      <c r="D7" s="210">
        <v>918.59827595452612</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x14ac:dyDescent="0.35">
      <c r="A8" s="164"/>
      <c r="B8" s="165" t="s">
        <v>31</v>
      </c>
      <c r="C8" s="210">
        <v>863.68191734128675</v>
      </c>
      <c r="D8" s="210">
        <v>955.55468736685145</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35">
      <c r="A9" s="164"/>
      <c r="B9" s="165" t="s">
        <v>32</v>
      </c>
      <c r="C9" s="210">
        <v>931.70356985871263</v>
      </c>
      <c r="D9" s="210">
        <v>1041.9262553636843</v>
      </c>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35">
      <c r="A10" s="164"/>
      <c r="B10" s="165" t="s">
        <v>45</v>
      </c>
      <c r="C10" s="210">
        <v>1080.2875715740638</v>
      </c>
      <c r="D10" s="210">
        <v>1239.2982245105802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35">
      <c r="A11" s="124"/>
      <c r="B11" s="149" t="s">
        <v>52</v>
      </c>
      <c r="C11" s="210">
        <v>1122.7933831846858</v>
      </c>
      <c r="D11" s="210">
        <v>1273.6446959973896</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35">
      <c r="A12" s="164" t="s">
        <v>92</v>
      </c>
      <c r="B12" s="167"/>
      <c r="C12" s="211"/>
      <c r="D12" s="21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35">
      <c r="A13" s="164" t="s">
        <v>3</v>
      </c>
      <c r="B13" s="209" t="s">
        <v>30</v>
      </c>
      <c r="C13" s="210">
        <v>1034.0192206898812</v>
      </c>
      <c r="D13" s="210">
        <v>916.11756641661498</v>
      </c>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35">
      <c r="A14" s="164"/>
      <c r="B14" s="165" t="s">
        <v>31</v>
      </c>
      <c r="C14" s="210">
        <v>1169.0535142600008</v>
      </c>
      <c r="D14" s="210">
        <v>1212.2417372684108</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35">
      <c r="A15" s="164"/>
      <c r="B15" s="165" t="s">
        <v>32</v>
      </c>
      <c r="C15" s="210">
        <v>1197.3410271744183</v>
      </c>
      <c r="D15" s="210">
        <v>1274.0118058438936</v>
      </c>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35">
      <c r="A16" s="164"/>
      <c r="B16" s="165" t="s">
        <v>45</v>
      </c>
      <c r="C16" s="210">
        <v>1493.1437002049108</v>
      </c>
      <c r="D16" s="210">
        <v>1629.7660150036477</v>
      </c>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35">
      <c r="A17" s="124"/>
      <c r="B17" s="149" t="s">
        <v>52</v>
      </c>
      <c r="C17" s="210">
        <v>1558.3237723012646</v>
      </c>
      <c r="D17" s="210">
        <v>1707.0342581300811</v>
      </c>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35">
      <c r="A18" s="164" t="s">
        <v>92</v>
      </c>
      <c r="B18" s="167"/>
      <c r="C18" s="212"/>
      <c r="D18" s="212"/>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35">
      <c r="A19" s="164" t="s">
        <v>5</v>
      </c>
      <c r="B19" s="209" t="s">
        <v>30</v>
      </c>
      <c r="C19" s="210">
        <v>1617.3341843971632</v>
      </c>
      <c r="D19" s="210">
        <v>940.22002026342454</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35">
      <c r="A20" s="164"/>
      <c r="B20" s="165" t="s">
        <v>31</v>
      </c>
      <c r="C20" s="210">
        <v>1484.9708177044263</v>
      </c>
      <c r="D20" s="210">
        <v>1603.2320330082521</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35">
      <c r="A21" s="164"/>
      <c r="B21" s="165" t="s">
        <v>32</v>
      </c>
      <c r="C21" s="210">
        <v>1885.7126275704495</v>
      </c>
      <c r="D21" s="210">
        <v>1542.5444249809593</v>
      </c>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35">
      <c r="A22" s="164"/>
      <c r="B22" s="165" t="s">
        <v>45</v>
      </c>
      <c r="C22" s="210">
        <v>1805.9213268832066</v>
      </c>
      <c r="D22" s="210">
        <v>1579.7261161022805</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35">
      <c r="A23" s="124"/>
      <c r="B23" s="149" t="s">
        <v>52</v>
      </c>
      <c r="C23" s="210">
        <v>1740.0418622589532</v>
      </c>
      <c r="D23" s="210">
        <v>1467.9960661157024</v>
      </c>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35">
      <c r="A24" s="164" t="s">
        <v>92</v>
      </c>
      <c r="B24" s="167"/>
      <c r="C24" s="212"/>
      <c r="D24" s="212"/>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35">
      <c r="A25" s="164" t="s">
        <v>4</v>
      </c>
      <c r="B25" s="209" t="s">
        <v>30</v>
      </c>
      <c r="C25" s="210">
        <v>1547.8919103150567</v>
      </c>
      <c r="D25" s="210">
        <v>1694.2827214741319</v>
      </c>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35">
      <c r="A26" s="164"/>
      <c r="B26" s="165" t="s">
        <v>31</v>
      </c>
      <c r="C26" s="210">
        <v>1632.4204600514654</v>
      </c>
      <c r="D26" s="210">
        <v>1862.6531939998745</v>
      </c>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35">
      <c r="A27" s="164"/>
      <c r="B27" s="165" t="s">
        <v>32</v>
      </c>
      <c r="C27" s="210">
        <v>1883.8252878170586</v>
      </c>
      <c r="D27" s="210">
        <v>1970.4965389670131</v>
      </c>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35">
      <c r="A28" s="164"/>
      <c r="B28" s="165" t="s">
        <v>45</v>
      </c>
      <c r="C28" s="210">
        <v>2083.7021243947866</v>
      </c>
      <c r="D28" s="210">
        <v>2438.4934510242083</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35">
      <c r="A29" s="124"/>
      <c r="B29" s="149" t="s">
        <v>52</v>
      </c>
      <c r="C29" s="210">
        <v>2184.9585059994147</v>
      </c>
      <c r="D29" s="210">
        <v>2424.4340400936494</v>
      </c>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35">
      <c r="A30" s="164" t="s">
        <v>92</v>
      </c>
      <c r="B30" s="167"/>
      <c r="C30" s="212"/>
      <c r="D30" s="212"/>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35">
      <c r="A31" s="164" t="s">
        <v>38</v>
      </c>
      <c r="B31" s="209" t="s">
        <v>30</v>
      </c>
      <c r="C31" s="210">
        <v>1605</v>
      </c>
      <c r="D31" s="210">
        <v>1304</v>
      </c>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35">
      <c r="A32" s="164"/>
      <c r="B32" s="165" t="s">
        <v>31</v>
      </c>
      <c r="C32" s="210">
        <v>1605</v>
      </c>
      <c r="D32" s="210">
        <v>1328</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35">
      <c r="A33" s="164"/>
      <c r="B33" s="165" t="s">
        <v>32</v>
      </c>
      <c r="C33" s="210">
        <v>1526.1545893719806</v>
      </c>
      <c r="D33" s="210">
        <v>1623.9425362318839</v>
      </c>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35">
      <c r="A34" s="164"/>
      <c r="B34" s="165" t="s">
        <v>45</v>
      </c>
      <c r="C34" s="210">
        <v>2608.6642958370239</v>
      </c>
      <c r="D34" s="210">
        <v>2171.0596988485386</v>
      </c>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35">
      <c r="A35" s="124"/>
      <c r="B35" s="149" t="s">
        <v>52</v>
      </c>
      <c r="C35" s="210">
        <v>3661.8959698681733</v>
      </c>
      <c r="D35" s="210">
        <v>2511.2104731638419</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35">
      <c r="A36" s="164" t="s">
        <v>92</v>
      </c>
      <c r="B36" s="167"/>
      <c r="C36" s="212"/>
      <c r="D36" s="212"/>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35">
      <c r="A37" s="164" t="s">
        <v>176</v>
      </c>
      <c r="B37" s="209" t="s">
        <v>30</v>
      </c>
      <c r="C37" s="210">
        <v>1145.9374420460149</v>
      </c>
      <c r="D37" s="210">
        <v>1110.6363315635247</v>
      </c>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35">
      <c r="A38" s="164"/>
      <c r="B38" s="165" t="s">
        <v>31</v>
      </c>
      <c r="C38" s="210">
        <v>1222.3090921152655</v>
      </c>
      <c r="D38" s="210">
        <v>1302.6030260521047</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35">
      <c r="A39" s="164"/>
      <c r="B39" s="165" t="s">
        <v>32</v>
      </c>
      <c r="C39" s="210">
        <v>1305.8446818144398</v>
      </c>
      <c r="D39" s="210">
        <v>1387.2769329875691</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35">
      <c r="A40" s="164"/>
      <c r="B40" s="165" t="s">
        <v>45</v>
      </c>
      <c r="C40" s="210">
        <v>1586.1010741781179</v>
      </c>
      <c r="D40" s="210">
        <v>1725.8576199225574</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35">
      <c r="A41" s="124"/>
      <c r="B41" s="149" t="s">
        <v>52</v>
      </c>
      <c r="C41" s="210">
        <v>1691.8829522864173</v>
      </c>
      <c r="D41" s="210">
        <v>1772.5542857919852</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sheetData>
  <hyperlinks>
    <hyperlink ref="P1" location="Contents!A1" display="return to contents page" xr:uid="{1B2B2468-3C04-48D8-B238-89B481F9CE92}"/>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643BE-B630-4692-86EE-593653688A1E}">
  <sheetPr>
    <tabColor theme="4" tint="0.59999389629810485"/>
  </sheetPr>
  <dimension ref="A1:AD278"/>
  <sheetViews>
    <sheetView workbookViewId="0">
      <selection activeCell="A3" sqref="A3:A4"/>
    </sheetView>
  </sheetViews>
  <sheetFormatPr defaultRowHeight="14.5" x14ac:dyDescent="0.35"/>
  <cols>
    <col min="1" max="1" width="24.54296875" customWidth="1"/>
    <col min="2" max="4" width="9.6328125" customWidth="1"/>
  </cols>
  <sheetData>
    <row r="1" spans="1:30" s="1" customFormat="1" ht="18.5" x14ac:dyDescent="0.45">
      <c r="A1" s="16" t="s">
        <v>312</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357</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ht="72.5" x14ac:dyDescent="0.35">
      <c r="A6" s="282"/>
      <c r="B6" s="304"/>
      <c r="C6" s="305" t="s">
        <v>216</v>
      </c>
      <c r="D6" s="305" t="s">
        <v>217</v>
      </c>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164" t="s">
        <v>37</v>
      </c>
      <c r="B7" s="209" t="s">
        <v>30</v>
      </c>
      <c r="C7" s="226">
        <v>9.4173256976638493E-3</v>
      </c>
      <c r="D7" s="226">
        <v>1.9738104616752013E-2</v>
      </c>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164"/>
      <c r="B8" s="165" t="s">
        <v>31</v>
      </c>
      <c r="C8" s="226">
        <v>9.315506726653185E-3</v>
      </c>
      <c r="D8" s="226">
        <v>1.6918837605752038E-2</v>
      </c>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164"/>
      <c r="B9" s="165" t="s">
        <v>32</v>
      </c>
      <c r="C9" s="226">
        <v>9.2861700209777055E-3</v>
      </c>
      <c r="D9" s="226">
        <v>1.7913901508285878E-2</v>
      </c>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64"/>
      <c r="B10" s="165" t="s">
        <v>45</v>
      </c>
      <c r="C10" s="226">
        <v>8.4457546392156541E-3</v>
      </c>
      <c r="D10" s="226">
        <v>2.2913063777059602E-2</v>
      </c>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24"/>
      <c r="B11" s="149" t="s">
        <v>52</v>
      </c>
      <c r="C11" s="226">
        <v>8.6621157740670723E-3</v>
      </c>
      <c r="D11" s="226">
        <v>1.9655107600455433E-2</v>
      </c>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64" t="s">
        <v>92</v>
      </c>
      <c r="B12" s="167" t="s">
        <v>92</v>
      </c>
      <c r="C12" s="227"/>
      <c r="D12" s="227" t="s">
        <v>92</v>
      </c>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64" t="s">
        <v>3</v>
      </c>
      <c r="B13" s="209" t="s">
        <v>30</v>
      </c>
      <c r="C13" s="226">
        <v>9.7231666940054747E-3</v>
      </c>
      <c r="D13" s="226">
        <v>3.2184519439485415E-2</v>
      </c>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64"/>
      <c r="B14" s="165" t="s">
        <v>31</v>
      </c>
      <c r="C14" s="226">
        <v>1.003818016201647E-2</v>
      </c>
      <c r="D14" s="226">
        <v>2.4359790706918658E-2</v>
      </c>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64"/>
      <c r="B15" s="165" t="s">
        <v>32</v>
      </c>
      <c r="C15" s="226">
        <v>9.8098220413840569E-3</v>
      </c>
      <c r="D15" s="226">
        <v>2.9337973035983837E-2</v>
      </c>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64"/>
      <c r="B16" s="165" t="s">
        <v>45</v>
      </c>
      <c r="C16" s="226">
        <v>8.6319085922461226E-3</v>
      </c>
      <c r="D16" s="226">
        <v>2.7815892988676559E-2</v>
      </c>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24"/>
      <c r="B17" s="149" t="s">
        <v>52</v>
      </c>
      <c r="C17" s="226">
        <v>1.0530239659265415E-2</v>
      </c>
      <c r="D17" s="226">
        <v>2.6249202592369975E-2</v>
      </c>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64" t="s">
        <v>92</v>
      </c>
      <c r="B18" s="167"/>
      <c r="C18" s="227"/>
      <c r="D18" s="227"/>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64" t="s">
        <v>5</v>
      </c>
      <c r="B19" s="209" t="s">
        <v>30</v>
      </c>
      <c r="C19" s="226">
        <v>5.7361043308459449E-3</v>
      </c>
      <c r="D19" s="226">
        <v>5.820373340772253E-2</v>
      </c>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64"/>
      <c r="B20" s="165" t="s">
        <v>31</v>
      </c>
      <c r="C20" s="226">
        <v>7.5770063719610972E-3</v>
      </c>
      <c r="D20" s="226">
        <v>4.2750686364230621E-2</v>
      </c>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64"/>
      <c r="B21" s="165" t="s">
        <v>32</v>
      </c>
      <c r="C21" s="226">
        <v>7.2608428771297273E-3</v>
      </c>
      <c r="D21" s="226">
        <v>3.4988082927341804E-2</v>
      </c>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64"/>
      <c r="B22" s="165" t="s">
        <v>45</v>
      </c>
      <c r="C22" s="226">
        <v>7.8003288321069515E-3</v>
      </c>
      <c r="D22" s="226">
        <v>2.9611061696450232E-2</v>
      </c>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24"/>
      <c r="B23" s="149" t="s">
        <v>52</v>
      </c>
      <c r="C23" s="226">
        <v>9.5999238353150253E-3</v>
      </c>
      <c r="D23" s="226">
        <v>2.583252232048407E-2</v>
      </c>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64" t="s">
        <v>92</v>
      </c>
      <c r="B24" s="167"/>
      <c r="C24" s="227"/>
      <c r="D24" s="227"/>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64" t="s">
        <v>4</v>
      </c>
      <c r="B25" s="209" t="s">
        <v>30</v>
      </c>
      <c r="C25" s="226">
        <v>2.0131808153116403E-2</v>
      </c>
      <c r="D25" s="226">
        <v>4.0523030108863003E-2</v>
      </c>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64"/>
      <c r="B26" s="165" t="s">
        <v>31</v>
      </c>
      <c r="C26" s="226">
        <v>2.0510226149283241E-2</v>
      </c>
      <c r="D26" s="226">
        <v>2.9801810430054376E-2</v>
      </c>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64"/>
      <c r="B27" s="165" t="s">
        <v>32</v>
      </c>
      <c r="C27" s="226">
        <v>1.9287901524983778E-2</v>
      </c>
      <c r="D27" s="226">
        <v>3.3934437865022711E-2</v>
      </c>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64"/>
      <c r="B28" s="165" t="s">
        <v>45</v>
      </c>
      <c r="C28" s="226">
        <v>1.6828538192320421E-2</v>
      </c>
      <c r="D28" s="226">
        <v>3.4652373168603777E-2</v>
      </c>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24"/>
      <c r="B29" s="149" t="s">
        <v>52</v>
      </c>
      <c r="C29" s="226">
        <v>1.702371462734157E-2</v>
      </c>
      <c r="D29" s="226">
        <v>2.8998106815464327E-2</v>
      </c>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64" t="s">
        <v>92</v>
      </c>
      <c r="B30" s="167"/>
      <c r="C30" s="227"/>
      <c r="D30" s="227"/>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64" t="s">
        <v>38</v>
      </c>
      <c r="B31" s="209" t="s">
        <v>30</v>
      </c>
      <c r="C31" s="226">
        <v>1.3482633488854329E-2</v>
      </c>
      <c r="D31" s="226">
        <v>1.5386210471747019E-2</v>
      </c>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64"/>
      <c r="B32" s="165" t="s">
        <v>31</v>
      </c>
      <c r="C32" s="226">
        <v>1.6674684648690079E-2</v>
      </c>
      <c r="D32" s="226">
        <v>1.7498226531094823E-2</v>
      </c>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64"/>
      <c r="B33" s="165" t="s">
        <v>32</v>
      </c>
      <c r="C33" s="226">
        <v>1.9966561635907657E-2</v>
      </c>
      <c r="D33" s="226">
        <v>3.1055076843932865E-2</v>
      </c>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64"/>
      <c r="B34" s="165" t="s">
        <v>45</v>
      </c>
      <c r="C34" s="226">
        <v>1.7979854281960424E-2</v>
      </c>
      <c r="D34" s="226">
        <v>3.4976310865151093E-2</v>
      </c>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24"/>
      <c r="B35" s="149" t="s">
        <v>52</v>
      </c>
      <c r="C35" s="226">
        <v>1.6762884889332603E-2</v>
      </c>
      <c r="D35" s="226">
        <v>4.523769123618384E-2</v>
      </c>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64" t="s">
        <v>92</v>
      </c>
      <c r="B36" s="167"/>
      <c r="C36" s="227"/>
      <c r="D36" s="227"/>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64" t="s">
        <v>176</v>
      </c>
      <c r="B37" s="209" t="s">
        <v>30</v>
      </c>
      <c r="C37" s="226">
        <v>1.0935036517539697E-2</v>
      </c>
      <c r="D37" s="226">
        <v>2.9362351297764246E-2</v>
      </c>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64"/>
      <c r="B38" s="165" t="s">
        <v>31</v>
      </c>
      <c r="C38" s="226">
        <v>1.1263847075081469E-2</v>
      </c>
      <c r="D38" s="226">
        <v>2.2924820456410366E-2</v>
      </c>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64"/>
      <c r="B39" s="165" t="s">
        <v>32</v>
      </c>
      <c r="C39" s="226">
        <v>1.1099222314307097E-2</v>
      </c>
      <c r="D39" s="226">
        <v>2.6530647054111487E-2</v>
      </c>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64"/>
      <c r="B40" s="165" t="s">
        <v>45</v>
      </c>
      <c r="C40" s="226">
        <v>9.8840969375434042E-3</v>
      </c>
      <c r="D40" s="226">
        <v>2.7414467027970395E-2</v>
      </c>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24"/>
      <c r="B41" s="149" t="s">
        <v>52</v>
      </c>
      <c r="C41" s="226">
        <v>1.0924076162986391E-2</v>
      </c>
      <c r="D41" s="226">
        <v>2.5200848341565916E-2</v>
      </c>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hyperlinks>
    <hyperlink ref="P1" location="Contents!A1" display="return to contents page" xr:uid="{27F4966B-25E4-471B-B3AD-8DE5F57D0D7C}"/>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114D-04B6-40E4-80A5-D5671D7804C8}">
  <sheetPr>
    <tabColor theme="4" tint="0.59999389629810485"/>
  </sheetPr>
  <dimension ref="A1:AD278"/>
  <sheetViews>
    <sheetView workbookViewId="0">
      <selection activeCell="A3" sqref="A3:A4"/>
    </sheetView>
  </sheetViews>
  <sheetFormatPr defaultRowHeight="14.5" x14ac:dyDescent="0.35"/>
  <cols>
    <col min="1" max="1" width="24.54296875" customWidth="1"/>
    <col min="2" max="4" width="9" customWidth="1"/>
  </cols>
  <sheetData>
    <row r="1" spans="1:30" s="1" customFormat="1" ht="18.5" x14ac:dyDescent="0.45">
      <c r="A1" s="16" t="s">
        <v>313</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357</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ht="58" x14ac:dyDescent="0.35">
      <c r="A6" s="282"/>
      <c r="B6" s="304"/>
      <c r="C6" s="305" t="s">
        <v>214</v>
      </c>
      <c r="D6" s="305" t="s">
        <v>215</v>
      </c>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164" t="s">
        <v>37</v>
      </c>
      <c r="B7" s="209" t="s">
        <v>30</v>
      </c>
      <c r="C7" s="228">
        <v>527.79953695458596</v>
      </c>
      <c r="D7" s="228">
        <v>443.03387355298304</v>
      </c>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164"/>
      <c r="B8" s="165" t="s">
        <v>31</v>
      </c>
      <c r="C8" s="228">
        <v>385.47245746691868</v>
      </c>
      <c r="D8" s="228">
        <v>444.46359168241963</v>
      </c>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164"/>
      <c r="B9" s="165" t="s">
        <v>32</v>
      </c>
      <c r="C9" s="228">
        <v>389.93768410852715</v>
      </c>
      <c r="D9" s="228">
        <v>390.46725775193795</v>
      </c>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64"/>
      <c r="B10" s="165" t="s">
        <v>45</v>
      </c>
      <c r="C10" s="228">
        <v>550.35945917285255</v>
      </c>
      <c r="D10" s="228">
        <v>509.46799575821848</v>
      </c>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24"/>
      <c r="B11" s="149" t="s">
        <v>52</v>
      </c>
      <c r="C11" s="228">
        <v>639.73065181518143</v>
      </c>
      <c r="D11" s="228">
        <v>625.67675742574261</v>
      </c>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64" t="s">
        <v>92</v>
      </c>
      <c r="B12" s="167" t="s">
        <v>92</v>
      </c>
      <c r="C12" s="228"/>
      <c r="D12" s="228"/>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64" t="s">
        <v>3</v>
      </c>
      <c r="B13" s="209" t="s">
        <v>30</v>
      </c>
      <c r="C13" s="228">
        <v>753.67785220125791</v>
      </c>
      <c r="D13" s="228">
        <v>667.65133805031428</v>
      </c>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64"/>
      <c r="B14" s="165" t="s">
        <v>31</v>
      </c>
      <c r="C14" s="228">
        <v>676.17034068737803</v>
      </c>
      <c r="D14" s="228">
        <v>684.06289959477704</v>
      </c>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64"/>
      <c r="B15" s="165" t="s">
        <v>32</v>
      </c>
      <c r="C15" s="228">
        <v>670.69789480800443</v>
      </c>
      <c r="D15" s="228">
        <v>658.42949567333687</v>
      </c>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64"/>
      <c r="B16" s="165" t="s">
        <v>45</v>
      </c>
      <c r="C16" s="228">
        <v>818.72460856720818</v>
      </c>
      <c r="D16" s="228">
        <v>786.25496454948302</v>
      </c>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24"/>
      <c r="B17" s="149" t="s">
        <v>52</v>
      </c>
      <c r="C17" s="228">
        <v>741.73655202276393</v>
      </c>
      <c r="D17" s="228">
        <v>850.91149268534593</v>
      </c>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64" t="s">
        <v>92</v>
      </c>
      <c r="B18" s="167"/>
      <c r="C18" s="228"/>
      <c r="D18" s="228"/>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64" t="s">
        <v>5</v>
      </c>
      <c r="B19" s="209" t="s">
        <v>30</v>
      </c>
      <c r="C19" s="228">
        <v>1448.5301100628928</v>
      </c>
      <c r="D19" s="228">
        <v>942.58797169811317</v>
      </c>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64"/>
      <c r="B20" s="165" t="s">
        <v>31</v>
      </c>
      <c r="C20" s="228">
        <v>1184.6842838196287</v>
      </c>
      <c r="D20" s="228">
        <v>1356.3360079575596</v>
      </c>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64"/>
      <c r="B21" s="165" t="s">
        <v>32</v>
      </c>
      <c r="C21" s="228">
        <v>1484.6610638297873</v>
      </c>
      <c r="D21" s="228">
        <v>1246.0504255319149</v>
      </c>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64"/>
      <c r="B22" s="165" t="s">
        <v>45</v>
      </c>
      <c r="C22" s="228">
        <v>1317.6092780748663</v>
      </c>
      <c r="D22" s="228">
        <v>1286.6404812834223</v>
      </c>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24"/>
      <c r="B23" s="149" t="s">
        <v>52</v>
      </c>
      <c r="C23" s="228">
        <v>1330.7126281352234</v>
      </c>
      <c r="D23" s="228">
        <v>1023.0116575790622</v>
      </c>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64" t="s">
        <v>92</v>
      </c>
      <c r="B24" s="167"/>
      <c r="C24" s="228"/>
      <c r="D24" s="228"/>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64" t="s">
        <v>4</v>
      </c>
      <c r="B25" s="209" t="s">
        <v>30</v>
      </c>
      <c r="C25" s="228">
        <v>670.32942225392298</v>
      </c>
      <c r="D25" s="228">
        <v>584.80253744650508</v>
      </c>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64"/>
      <c r="B26" s="165" t="s">
        <v>31</v>
      </c>
      <c r="C26" s="228">
        <v>635.64801618671174</v>
      </c>
      <c r="D26" s="228">
        <v>621.4224769433464</v>
      </c>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64"/>
      <c r="B27" s="165" t="s">
        <v>32</v>
      </c>
      <c r="C27" s="228">
        <v>616.97338076993253</v>
      </c>
      <c r="D27" s="228">
        <v>599.16618865170585</v>
      </c>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64"/>
      <c r="B28" s="165" t="s">
        <v>45</v>
      </c>
      <c r="C28" s="228">
        <v>720.81310493343778</v>
      </c>
      <c r="D28" s="228">
        <v>789.53565974941262</v>
      </c>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24"/>
      <c r="B29" s="149" t="s">
        <v>52</v>
      </c>
      <c r="C29" s="228">
        <v>778.21623665027982</v>
      </c>
      <c r="D29" s="228">
        <v>907.44497201967101</v>
      </c>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64" t="s">
        <v>92</v>
      </c>
      <c r="B30" s="167"/>
      <c r="C30" s="228"/>
      <c r="D30" s="228"/>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64" t="s">
        <v>176</v>
      </c>
      <c r="B31" s="209" t="s">
        <v>30</v>
      </c>
      <c r="C31" s="228">
        <v>733.34177679026743</v>
      </c>
      <c r="D31" s="228">
        <v>628.16697967509265</v>
      </c>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64"/>
      <c r="B32" s="165" t="s">
        <v>31</v>
      </c>
      <c r="C32" s="228">
        <v>666.05763707571793</v>
      </c>
      <c r="D32" s="228">
        <v>678.30349216710169</v>
      </c>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64"/>
      <c r="B33" s="165" t="s">
        <v>32</v>
      </c>
      <c r="C33" s="228">
        <v>669.98867319009173</v>
      </c>
      <c r="D33" s="228">
        <v>645.62763035445448</v>
      </c>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64"/>
      <c r="B34" s="165" t="s">
        <v>45</v>
      </c>
      <c r="C34" s="228">
        <v>790.71704989313878</v>
      </c>
      <c r="D34" s="228">
        <v>795.8382828506152</v>
      </c>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24"/>
      <c r="B35" s="149" t="s">
        <v>52</v>
      </c>
      <c r="C35" s="228">
        <v>780.94290608900747</v>
      </c>
      <c r="D35" s="228">
        <v>864.47160203828014</v>
      </c>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hyperlinks>
    <hyperlink ref="P1" location="Contents!A1" display="return to contents page" xr:uid="{778D644F-746C-4EA6-9474-8099A0009B25}"/>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559D9-D379-4E60-AF22-A6BB72D987D8}">
  <sheetPr>
    <tabColor theme="4" tint="0.59999389629810485"/>
  </sheetPr>
  <dimension ref="A1:AC278"/>
  <sheetViews>
    <sheetView workbookViewId="0">
      <selection activeCell="A3" sqref="A3:A4"/>
    </sheetView>
  </sheetViews>
  <sheetFormatPr defaultRowHeight="14.5" x14ac:dyDescent="0.35"/>
  <cols>
    <col min="1" max="1" width="24.54296875" customWidth="1"/>
    <col min="2" max="5" width="8.90625" customWidth="1"/>
  </cols>
  <sheetData>
    <row r="1" spans="1:29" s="1" customFormat="1" ht="18.5" x14ac:dyDescent="0.45">
      <c r="A1" s="16" t="s">
        <v>314</v>
      </c>
      <c r="F1" s="94"/>
      <c r="P1" s="112" t="s">
        <v>93</v>
      </c>
    </row>
    <row r="2" spans="1:29"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x14ac:dyDescent="0.35">
      <c r="A3" s="46" t="s">
        <v>392</v>
      </c>
      <c r="B3" s="1"/>
      <c r="C3" s="1"/>
      <c r="D3" s="1"/>
      <c r="E3" s="1"/>
      <c r="F3" s="1"/>
      <c r="G3" s="1"/>
      <c r="H3" s="1"/>
      <c r="I3" s="1"/>
      <c r="J3" s="1"/>
      <c r="K3" s="1"/>
      <c r="L3" s="1"/>
      <c r="M3" s="1"/>
      <c r="N3" s="1"/>
      <c r="O3" s="1"/>
      <c r="P3" s="1"/>
      <c r="Q3" s="1"/>
      <c r="R3" s="1"/>
      <c r="S3" s="1"/>
      <c r="T3" s="1"/>
      <c r="U3" s="1"/>
      <c r="V3" s="1"/>
      <c r="W3" s="1"/>
      <c r="X3" s="1"/>
      <c r="Y3" s="1"/>
      <c r="Z3" s="1"/>
      <c r="AA3" s="1"/>
      <c r="AB3" s="1"/>
      <c r="AC3" s="1"/>
    </row>
    <row r="4" spans="1:29"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row>
    <row r="5" spans="1:29"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x14ac:dyDescent="0.35">
      <c r="A6" s="302"/>
      <c r="B6" s="135" t="s">
        <v>31</v>
      </c>
      <c r="C6" s="135" t="s">
        <v>32</v>
      </c>
      <c r="D6" s="135" t="s">
        <v>45</v>
      </c>
      <c r="E6" s="135" t="s">
        <v>52</v>
      </c>
      <c r="F6" s="1"/>
      <c r="G6" s="1"/>
      <c r="H6" s="1"/>
      <c r="I6" s="1"/>
      <c r="J6" s="1"/>
      <c r="K6" s="1"/>
      <c r="L6" s="1"/>
      <c r="M6" s="1"/>
      <c r="N6" s="1"/>
      <c r="O6" s="1"/>
      <c r="P6" s="1"/>
      <c r="Q6" s="1"/>
      <c r="R6" s="1"/>
      <c r="S6" s="1"/>
      <c r="T6" s="1"/>
      <c r="U6" s="1"/>
      <c r="V6" s="1"/>
      <c r="W6" s="1"/>
      <c r="X6" s="1"/>
      <c r="Y6" s="1"/>
      <c r="Z6" s="1"/>
      <c r="AA6" s="1"/>
      <c r="AB6" s="1"/>
      <c r="AC6" s="1"/>
    </row>
    <row r="7" spans="1:29" x14ac:dyDescent="0.35">
      <c r="A7" s="124" t="s">
        <v>218</v>
      </c>
      <c r="B7" s="200">
        <v>33854</v>
      </c>
      <c r="C7" s="200">
        <v>34385</v>
      </c>
      <c r="D7" s="200">
        <v>31523</v>
      </c>
      <c r="E7" s="200">
        <v>31605</v>
      </c>
      <c r="F7" s="1"/>
      <c r="G7" s="1"/>
      <c r="H7" s="1"/>
      <c r="I7" s="1"/>
      <c r="J7" s="1"/>
      <c r="K7" s="1"/>
      <c r="L7" s="1"/>
      <c r="M7" s="1"/>
      <c r="N7" s="1"/>
      <c r="O7" s="1"/>
      <c r="P7" s="1"/>
      <c r="Q7" s="1"/>
      <c r="R7" s="1"/>
      <c r="S7" s="1"/>
      <c r="T7" s="1"/>
      <c r="U7" s="1"/>
      <c r="V7" s="1"/>
      <c r="W7" s="1"/>
      <c r="X7" s="1"/>
      <c r="Y7" s="1"/>
      <c r="Z7" s="1"/>
      <c r="AA7" s="1"/>
      <c r="AB7" s="1"/>
      <c r="AC7" s="1"/>
    </row>
    <row r="8" spans="1:29" x14ac:dyDescent="0.35">
      <c r="A8" s="124" t="s">
        <v>219</v>
      </c>
      <c r="B8" s="200">
        <v>20398</v>
      </c>
      <c r="C8" s="200">
        <v>23252</v>
      </c>
      <c r="D8" s="200">
        <v>22248</v>
      </c>
      <c r="E8" s="200">
        <v>24567</v>
      </c>
      <c r="F8" s="1"/>
      <c r="G8" s="1"/>
      <c r="H8" s="1"/>
      <c r="I8" s="1"/>
      <c r="J8" s="1"/>
      <c r="K8" s="1"/>
      <c r="L8" s="1"/>
      <c r="M8" s="1"/>
      <c r="N8" s="1"/>
      <c r="O8" s="1"/>
      <c r="P8" s="1"/>
      <c r="Q8" s="1"/>
      <c r="R8" s="1"/>
      <c r="S8" s="1"/>
      <c r="T8" s="1"/>
      <c r="U8" s="1"/>
      <c r="V8" s="1"/>
      <c r="W8" s="1"/>
      <c r="X8" s="1"/>
      <c r="Y8" s="1"/>
      <c r="Z8" s="1"/>
      <c r="AA8" s="1"/>
      <c r="AB8" s="1"/>
      <c r="AC8" s="1"/>
    </row>
    <row r="9" spans="1:29" x14ac:dyDescent="0.35">
      <c r="A9" s="127" t="s">
        <v>220</v>
      </c>
      <c r="B9" s="200">
        <v>11585</v>
      </c>
      <c r="C9" s="200">
        <v>7550</v>
      </c>
      <c r="D9" s="200">
        <v>9989</v>
      </c>
      <c r="E9" s="200">
        <v>9607</v>
      </c>
      <c r="F9" s="1"/>
      <c r="G9" s="1"/>
      <c r="H9" s="1"/>
      <c r="I9" s="1"/>
      <c r="J9" s="1"/>
      <c r="K9" s="1"/>
      <c r="L9" s="1"/>
      <c r="M9" s="1"/>
      <c r="N9" s="1"/>
      <c r="O9" s="1"/>
      <c r="P9" s="1"/>
      <c r="Q9" s="1"/>
      <c r="R9" s="1"/>
      <c r="S9" s="1"/>
      <c r="T9" s="1"/>
      <c r="U9" s="1"/>
      <c r="V9" s="1"/>
      <c r="W9" s="1"/>
      <c r="X9" s="1"/>
      <c r="Y9" s="1"/>
      <c r="Z9" s="1"/>
      <c r="AA9" s="1"/>
      <c r="AB9" s="1"/>
      <c r="AC9" s="1"/>
    </row>
    <row r="10" spans="1:29" x14ac:dyDescent="0.35">
      <c r="A10" s="127" t="s">
        <v>221</v>
      </c>
      <c r="B10" s="200">
        <v>9809</v>
      </c>
      <c r="C10" s="200">
        <v>10246</v>
      </c>
      <c r="D10" s="200">
        <v>5982</v>
      </c>
      <c r="E10" s="200">
        <v>7156</v>
      </c>
      <c r="F10" s="1"/>
      <c r="G10" s="1"/>
      <c r="H10" s="1"/>
      <c r="I10" s="1"/>
      <c r="J10" s="1"/>
      <c r="K10" s="1"/>
      <c r="L10" s="1"/>
      <c r="M10" s="1"/>
      <c r="N10" s="1"/>
      <c r="O10" s="1"/>
      <c r="P10" s="1"/>
      <c r="Q10" s="1"/>
      <c r="R10" s="1"/>
      <c r="S10" s="1"/>
      <c r="T10" s="1"/>
      <c r="U10" s="1"/>
      <c r="V10" s="1"/>
      <c r="W10" s="1"/>
      <c r="X10" s="1"/>
      <c r="Y10" s="1"/>
      <c r="Z10" s="1"/>
      <c r="AA10" s="1"/>
      <c r="AB10" s="1"/>
      <c r="AC10" s="1"/>
    </row>
    <row r="11" spans="1:29" x14ac:dyDescent="0.35">
      <c r="A11" s="124" t="s">
        <v>222</v>
      </c>
      <c r="B11" s="200">
        <v>75646</v>
      </c>
      <c r="C11" s="200">
        <v>75433</v>
      </c>
      <c r="D11" s="200">
        <v>69742</v>
      </c>
      <c r="E11" s="200">
        <v>72935</v>
      </c>
      <c r="F11" s="1"/>
      <c r="G11" s="1"/>
      <c r="H11" s="1"/>
      <c r="I11" s="1"/>
      <c r="J11" s="1"/>
      <c r="K11" s="1"/>
      <c r="L11" s="1"/>
      <c r="M11" s="1"/>
      <c r="N11" s="1"/>
      <c r="O11" s="1"/>
      <c r="P11" s="1"/>
      <c r="Q11" s="1"/>
      <c r="R11" s="1"/>
      <c r="S11" s="1"/>
      <c r="T11" s="1"/>
      <c r="U11" s="1"/>
      <c r="V11" s="1"/>
      <c r="W11" s="1"/>
      <c r="X11" s="1"/>
      <c r="Y11" s="1"/>
      <c r="Z11" s="1"/>
      <c r="AA11" s="1"/>
      <c r="AB11" s="1"/>
      <c r="AC11" s="1"/>
    </row>
    <row r="12" spans="1:29"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spans="1:29"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spans="1:29"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spans="1:29"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spans="1:29"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spans="1:29"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spans="1:29"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spans="1:29"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spans="1:29"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spans="1:29"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spans="1:29"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spans="1:29"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spans="1:29"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spans="1:29"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spans="1:29"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spans="1:29"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spans="1:29"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spans="1:29"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spans="1:29"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spans="1:29"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spans="1:29"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spans="1:29"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spans="1:29"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spans="1:29"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spans="1:29"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spans="1:29"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spans="1:29"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spans="1:29"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spans="1:29"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spans="1:29"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spans="1:29"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spans="1:29"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spans="1:29"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spans="1:29"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spans="1:29"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spans="1:29"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spans="1:29"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sheetData>
  <hyperlinks>
    <hyperlink ref="P1" location="Contents!A1" display="return to contents page" xr:uid="{DE82F866-7830-496E-8318-5B09B7C9DBEA}"/>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E3DA-6F54-47F7-876A-072379172EBF}">
  <sheetPr>
    <tabColor theme="4" tint="0.59999389629810485"/>
  </sheetPr>
  <dimension ref="A1:AC278"/>
  <sheetViews>
    <sheetView workbookViewId="0">
      <selection activeCell="A3" sqref="A3:A4"/>
    </sheetView>
  </sheetViews>
  <sheetFormatPr defaultRowHeight="14.5" x14ac:dyDescent="0.35"/>
  <cols>
    <col min="1" max="1" width="24.54296875" customWidth="1"/>
    <col min="2" max="5" width="8.90625" customWidth="1"/>
  </cols>
  <sheetData>
    <row r="1" spans="1:29" s="1" customFormat="1" ht="18.5" x14ac:dyDescent="0.45">
      <c r="A1" s="16" t="s">
        <v>315</v>
      </c>
      <c r="F1" s="94"/>
      <c r="P1" s="112" t="s">
        <v>93</v>
      </c>
    </row>
    <row r="2" spans="1:29"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x14ac:dyDescent="0.35">
      <c r="A3" s="46" t="s">
        <v>392</v>
      </c>
      <c r="B3" s="1"/>
      <c r="C3" s="1"/>
      <c r="D3" s="1"/>
      <c r="E3" s="1"/>
      <c r="F3" s="1"/>
      <c r="G3" s="1"/>
      <c r="H3" s="1"/>
      <c r="I3" s="1"/>
      <c r="J3" s="1"/>
      <c r="K3" s="1"/>
      <c r="L3" s="1"/>
      <c r="M3" s="1"/>
      <c r="N3" s="1"/>
      <c r="O3" s="1"/>
      <c r="P3" s="1"/>
      <c r="Q3" s="1"/>
      <c r="R3" s="1"/>
      <c r="S3" s="1"/>
      <c r="T3" s="1"/>
      <c r="U3" s="1"/>
      <c r="V3" s="1"/>
      <c r="W3" s="1"/>
      <c r="X3" s="1"/>
      <c r="Y3" s="1"/>
      <c r="Z3" s="1"/>
      <c r="AA3" s="1"/>
      <c r="AB3" s="1"/>
      <c r="AC3" s="1"/>
    </row>
    <row r="4" spans="1:29"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row>
    <row r="5" spans="1:29"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x14ac:dyDescent="0.35">
      <c r="A6" s="302"/>
      <c r="B6" s="135" t="s">
        <v>31</v>
      </c>
      <c r="C6" s="135" t="s">
        <v>32</v>
      </c>
      <c r="D6" s="135" t="s">
        <v>45</v>
      </c>
      <c r="E6" s="135" t="s">
        <v>52</v>
      </c>
      <c r="F6" s="1"/>
      <c r="G6" s="1"/>
      <c r="H6" s="1"/>
      <c r="I6" s="1"/>
      <c r="J6" s="1"/>
      <c r="K6" s="1"/>
      <c r="L6" s="1"/>
      <c r="M6" s="1"/>
      <c r="N6" s="1"/>
      <c r="O6" s="1"/>
      <c r="P6" s="1"/>
      <c r="Q6" s="1"/>
      <c r="R6" s="1"/>
      <c r="S6" s="1"/>
      <c r="T6" s="1"/>
      <c r="U6" s="1"/>
      <c r="V6" s="1"/>
      <c r="W6" s="1"/>
      <c r="X6" s="1"/>
      <c r="Y6" s="1"/>
      <c r="Z6" s="1"/>
      <c r="AA6" s="1"/>
      <c r="AB6" s="1"/>
      <c r="AC6" s="1"/>
    </row>
    <row r="7" spans="1:29" x14ac:dyDescent="0.35">
      <c r="A7" s="124" t="s">
        <v>218</v>
      </c>
      <c r="B7" s="203">
        <v>6690</v>
      </c>
      <c r="C7" s="203">
        <v>7049</v>
      </c>
      <c r="D7" s="203">
        <v>6593</v>
      </c>
      <c r="E7" s="203">
        <v>6633</v>
      </c>
      <c r="F7" s="1"/>
      <c r="G7" s="1"/>
      <c r="H7" s="1"/>
      <c r="I7" s="1"/>
      <c r="J7" s="1"/>
      <c r="K7" s="1"/>
      <c r="L7" s="1"/>
      <c r="M7" s="1"/>
      <c r="N7" s="1"/>
      <c r="O7" s="1"/>
      <c r="P7" s="1"/>
      <c r="Q7" s="1"/>
      <c r="R7" s="1"/>
      <c r="S7" s="1"/>
      <c r="T7" s="1"/>
      <c r="U7" s="1"/>
      <c r="V7" s="1"/>
      <c r="W7" s="1"/>
      <c r="X7" s="1"/>
      <c r="Y7" s="1"/>
      <c r="Z7" s="1"/>
      <c r="AA7" s="1"/>
      <c r="AB7" s="1"/>
      <c r="AC7" s="1"/>
    </row>
    <row r="8" spans="1:29" x14ac:dyDescent="0.35">
      <c r="A8" s="124" t="s">
        <v>219</v>
      </c>
      <c r="B8" s="203">
        <v>4929</v>
      </c>
      <c r="C8" s="203">
        <v>5589</v>
      </c>
      <c r="D8" s="203">
        <v>5385</v>
      </c>
      <c r="E8" s="203">
        <v>6239</v>
      </c>
      <c r="F8" s="1"/>
      <c r="G8" s="1"/>
      <c r="H8" s="1"/>
      <c r="I8" s="1"/>
      <c r="J8" s="1"/>
      <c r="K8" s="1"/>
      <c r="L8" s="1"/>
      <c r="M8" s="1"/>
      <c r="N8" s="1"/>
      <c r="O8" s="1"/>
      <c r="P8" s="1"/>
      <c r="Q8" s="1"/>
      <c r="R8" s="1"/>
      <c r="S8" s="1"/>
      <c r="T8" s="1"/>
      <c r="U8" s="1"/>
      <c r="V8" s="1"/>
      <c r="W8" s="1"/>
      <c r="X8" s="1"/>
      <c r="Y8" s="1"/>
      <c r="Z8" s="1"/>
      <c r="AA8" s="1"/>
      <c r="AB8" s="1"/>
      <c r="AC8" s="1"/>
    </row>
    <row r="9" spans="1:29" x14ac:dyDescent="0.35">
      <c r="A9" s="127" t="s">
        <v>220</v>
      </c>
      <c r="B9" s="203">
        <v>2913</v>
      </c>
      <c r="C9" s="203">
        <v>2756</v>
      </c>
      <c r="D9" s="203">
        <v>2099</v>
      </c>
      <c r="E9" s="203">
        <v>2276</v>
      </c>
      <c r="F9" s="1"/>
      <c r="G9" s="1"/>
      <c r="H9" s="1"/>
      <c r="I9" s="1"/>
      <c r="J9" s="1"/>
      <c r="K9" s="1"/>
      <c r="L9" s="1"/>
      <c r="M9" s="1"/>
      <c r="N9" s="1"/>
      <c r="O9" s="1"/>
      <c r="P9" s="1"/>
      <c r="Q9" s="1"/>
      <c r="R9" s="1"/>
      <c r="S9" s="1"/>
      <c r="T9" s="1"/>
      <c r="U9" s="1"/>
      <c r="V9" s="1"/>
      <c r="W9" s="1"/>
      <c r="X9" s="1"/>
      <c r="Y9" s="1"/>
      <c r="Z9" s="1"/>
      <c r="AA9" s="1"/>
      <c r="AB9" s="1"/>
      <c r="AC9" s="1"/>
    </row>
    <row r="10" spans="1:29" x14ac:dyDescent="0.35">
      <c r="A10" s="127" t="s">
        <v>221</v>
      </c>
      <c r="B10" s="203">
        <v>2205</v>
      </c>
      <c r="C10" s="203">
        <v>1889</v>
      </c>
      <c r="D10" s="203">
        <v>2280</v>
      </c>
      <c r="E10" s="203">
        <v>2489</v>
      </c>
      <c r="F10" s="1"/>
      <c r="G10" s="1"/>
      <c r="H10" s="1"/>
      <c r="I10" s="1"/>
      <c r="J10" s="1"/>
      <c r="K10" s="1"/>
      <c r="L10" s="1"/>
      <c r="M10" s="1"/>
      <c r="N10" s="1"/>
      <c r="O10" s="1"/>
      <c r="P10" s="1"/>
      <c r="Q10" s="1"/>
      <c r="R10" s="1"/>
      <c r="S10" s="1"/>
      <c r="T10" s="1"/>
      <c r="U10" s="1"/>
      <c r="V10" s="1"/>
      <c r="W10" s="1"/>
      <c r="X10" s="1"/>
      <c r="Y10" s="1"/>
      <c r="Z10" s="1"/>
      <c r="AA10" s="1"/>
      <c r="AB10" s="1"/>
      <c r="AC10" s="1"/>
    </row>
    <row r="11" spans="1:29" x14ac:dyDescent="0.35">
      <c r="A11" s="124" t="s">
        <v>222</v>
      </c>
      <c r="B11" s="203">
        <v>16737</v>
      </c>
      <c r="C11" s="203">
        <v>17283</v>
      </c>
      <c r="D11" s="203">
        <v>16357</v>
      </c>
      <c r="E11" s="203">
        <v>17637</v>
      </c>
      <c r="F11" s="1"/>
      <c r="G11" s="1"/>
      <c r="H11" s="1"/>
      <c r="I11" s="1"/>
      <c r="J11" s="1"/>
      <c r="K11" s="1"/>
      <c r="L11" s="1"/>
      <c r="M11" s="1"/>
      <c r="N11" s="1"/>
      <c r="O11" s="1"/>
      <c r="P11" s="1"/>
      <c r="Q11" s="1"/>
      <c r="R11" s="1"/>
      <c r="S11" s="1"/>
      <c r="T11" s="1"/>
      <c r="U11" s="1"/>
      <c r="V11" s="1"/>
      <c r="W11" s="1"/>
      <c r="X11" s="1"/>
      <c r="Y11" s="1"/>
      <c r="Z11" s="1"/>
      <c r="AA11" s="1"/>
      <c r="AB11" s="1"/>
      <c r="AC11" s="1"/>
    </row>
    <row r="12" spans="1:29"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spans="1:29"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spans="1:29"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spans="1:29"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spans="1:29"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spans="1:29"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spans="1:29"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spans="1:29"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spans="1:29"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spans="1:29"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spans="1:29"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spans="1:29"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spans="1:29"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spans="1:29"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spans="1:29"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spans="1:29"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spans="1:29"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spans="1:29"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spans="1:29"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spans="1:29"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spans="1:29"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spans="1:29"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spans="1:29"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spans="1:29"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spans="1:29"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spans="1:29"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spans="1:29"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spans="1:29"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spans="1:29"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spans="1:29"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spans="1:29"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spans="1:29"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spans="1:29"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spans="1:29"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spans="1:29"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spans="1:29"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spans="1:29"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sheetData>
  <hyperlinks>
    <hyperlink ref="P1" location="Contents!A1" display="return to contents page" xr:uid="{3A2B614D-57D8-46BC-B2C3-D970163BBBAE}"/>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469B9-A37C-4D7A-8E07-10BCB9302DF6}">
  <sheetPr>
    <tabColor theme="4" tint="0.59999389629810485"/>
  </sheetPr>
  <dimension ref="A1:AD278"/>
  <sheetViews>
    <sheetView workbookViewId="0">
      <selection activeCell="A3" sqref="A3:A4"/>
    </sheetView>
  </sheetViews>
  <sheetFormatPr defaultRowHeight="14.5" x14ac:dyDescent="0.35"/>
  <cols>
    <col min="1" max="1" width="24.54296875" customWidth="1"/>
    <col min="2" max="4" width="8.90625" customWidth="1"/>
  </cols>
  <sheetData>
    <row r="1" spans="1:30" s="1" customFormat="1" ht="18.5" x14ac:dyDescent="0.45">
      <c r="A1" s="16" t="s">
        <v>316</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357</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47"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282"/>
      <c r="B6" s="306"/>
      <c r="C6" s="229" t="s">
        <v>0</v>
      </c>
      <c r="D6" s="229" t="s">
        <v>40</v>
      </c>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164" t="s">
        <v>37</v>
      </c>
      <c r="B7" s="209" t="s">
        <v>30</v>
      </c>
      <c r="C7" s="230">
        <v>0.66232303732303732</v>
      </c>
      <c r="D7" s="231">
        <v>0.47996438112199463</v>
      </c>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164"/>
      <c r="B8" s="165" t="s">
        <v>31</v>
      </c>
      <c r="C8" s="230">
        <v>0.60582658713250959</v>
      </c>
      <c r="D8" s="231">
        <v>0.44801512287334594</v>
      </c>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164"/>
      <c r="B9" s="165" t="s">
        <v>32</v>
      </c>
      <c r="C9" s="230">
        <v>0.60559916274201986</v>
      </c>
      <c r="D9" s="231">
        <v>0.43313953488372092</v>
      </c>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64"/>
      <c r="B10" s="165" t="s">
        <v>45</v>
      </c>
      <c r="C10" s="230">
        <v>0.65078646599524725</v>
      </c>
      <c r="D10" s="231">
        <v>0.49840933191940617</v>
      </c>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24"/>
      <c r="B11" s="149" t="s">
        <v>52</v>
      </c>
      <c r="C11" s="230">
        <v>0.6320426365020666</v>
      </c>
      <c r="D11" s="231">
        <v>0.45297029702970298</v>
      </c>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64" t="s">
        <v>92</v>
      </c>
      <c r="B12" s="167"/>
      <c r="C12" s="232"/>
      <c r="D12" s="233"/>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64" t="s">
        <v>3</v>
      </c>
      <c r="B13" s="209" t="s">
        <v>30</v>
      </c>
      <c r="C13" s="230">
        <v>0.68893111016477215</v>
      </c>
      <c r="D13" s="231">
        <v>0.60880503144654086</v>
      </c>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64"/>
      <c r="B14" s="165" t="s">
        <v>31</v>
      </c>
      <c r="C14" s="230">
        <v>0.61477826397293855</v>
      </c>
      <c r="D14" s="231">
        <v>0.55215368452648961</v>
      </c>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64"/>
      <c r="B15" s="165" t="s">
        <v>32</v>
      </c>
      <c r="C15" s="230">
        <v>0.57940073745855669</v>
      </c>
      <c r="D15" s="231">
        <v>0.52176852352623038</v>
      </c>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64"/>
      <c r="B16" s="165" t="s">
        <v>45</v>
      </c>
      <c r="C16" s="230">
        <v>0.60327162852082106</v>
      </c>
      <c r="D16" s="231">
        <v>0.55775480059084193</v>
      </c>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24"/>
      <c r="B17" s="149" t="s">
        <v>52</v>
      </c>
      <c r="C17" s="230">
        <v>0.60145663956639561</v>
      </c>
      <c r="D17" s="231">
        <v>0.54959087527894868</v>
      </c>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64" t="s">
        <v>92</v>
      </c>
      <c r="B18" s="167"/>
      <c r="C18" s="234"/>
      <c r="D18" s="235"/>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64" t="s">
        <v>5</v>
      </c>
      <c r="B19" s="209" t="s">
        <v>30</v>
      </c>
      <c r="C19" s="230">
        <v>0.67274569402228979</v>
      </c>
      <c r="D19" s="231">
        <v>3.1446540880503145E-2</v>
      </c>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64"/>
      <c r="B20" s="165" t="s">
        <v>31</v>
      </c>
      <c r="C20" s="230">
        <v>0.57839459864966236</v>
      </c>
      <c r="D20" s="231">
        <v>0</v>
      </c>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64"/>
      <c r="B21" s="165" t="s">
        <v>32</v>
      </c>
      <c r="C21" s="230">
        <v>0.55293221629855294</v>
      </c>
      <c r="D21" s="231">
        <v>0</v>
      </c>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64"/>
      <c r="B22" s="165" t="s">
        <v>45</v>
      </c>
      <c r="C22" s="230">
        <v>0.55770559778852802</v>
      </c>
      <c r="D22" s="231">
        <v>0</v>
      </c>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24"/>
      <c r="B23" s="149" t="s">
        <v>52</v>
      </c>
      <c r="C23" s="230">
        <v>0.5316804407713499</v>
      </c>
      <c r="D23" s="231">
        <v>4.3620501635768813E-3</v>
      </c>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64" t="s">
        <v>92</v>
      </c>
      <c r="B24" s="167"/>
      <c r="C24" s="234"/>
      <c r="D24" s="235"/>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64" t="s">
        <v>4</v>
      </c>
      <c r="B25" s="209" t="s">
        <v>30</v>
      </c>
      <c r="C25" s="230">
        <v>0.34553186006056313</v>
      </c>
      <c r="D25" s="231">
        <v>9.2189728958630535E-2</v>
      </c>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64"/>
      <c r="B26" s="165" t="s">
        <v>31</v>
      </c>
      <c r="C26" s="230">
        <v>0.3383543588778008</v>
      </c>
      <c r="D26" s="231">
        <v>4.0654997176736304E-2</v>
      </c>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64"/>
      <c r="B27" s="165" t="s">
        <v>32</v>
      </c>
      <c r="C27" s="230">
        <v>0.38001051386515966</v>
      </c>
      <c r="D27" s="231">
        <v>4.561211457763182E-2</v>
      </c>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64"/>
      <c r="B28" s="165" t="s">
        <v>45</v>
      </c>
      <c r="C28" s="230">
        <v>0.40186219739292367</v>
      </c>
      <c r="D28" s="231">
        <v>6.0101801096319497E-2</v>
      </c>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24"/>
      <c r="B29" s="149" t="s">
        <v>52</v>
      </c>
      <c r="C29" s="230">
        <v>0.39442493415276558</v>
      </c>
      <c r="D29" s="231">
        <v>3.9850771578768866E-2</v>
      </c>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64" t="s">
        <v>92</v>
      </c>
      <c r="B30" s="167"/>
      <c r="C30" s="234"/>
      <c r="D30" s="235"/>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64" t="s">
        <v>38</v>
      </c>
      <c r="B31" s="209" t="s">
        <v>30</v>
      </c>
      <c r="C31" s="230">
        <v>0.76653337434635493</v>
      </c>
      <c r="D31" s="23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64"/>
      <c r="B32" s="165" t="s">
        <v>31</v>
      </c>
      <c r="C32" s="230">
        <v>0.72102689486552562</v>
      </c>
      <c r="D32" s="23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64"/>
      <c r="B33" s="165" t="s">
        <v>32</v>
      </c>
      <c r="C33" s="230">
        <v>0.72101449275362317</v>
      </c>
      <c r="D33" s="23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64"/>
      <c r="B34" s="165" t="s">
        <v>45</v>
      </c>
      <c r="C34" s="230">
        <v>0.71545615589016831</v>
      </c>
      <c r="D34" s="23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24"/>
      <c r="B35" s="149" t="s">
        <v>52</v>
      </c>
      <c r="C35" s="230">
        <v>0.7097457627118644</v>
      </c>
      <c r="D35" s="23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64" t="s">
        <v>92</v>
      </c>
      <c r="B36" s="167"/>
      <c r="C36" s="234"/>
      <c r="D36" s="235"/>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64" t="s">
        <v>176</v>
      </c>
      <c r="B37" s="209" t="s">
        <v>30</v>
      </c>
      <c r="C37" s="230">
        <v>0.60784228392375317</v>
      </c>
      <c r="D37" s="231">
        <v>0.36045749253296422</v>
      </c>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64"/>
      <c r="B38" s="165" t="s">
        <v>31</v>
      </c>
      <c r="C38" s="230">
        <v>0.55692073802777975</v>
      </c>
      <c r="D38" s="231">
        <v>0.31686974180446764</v>
      </c>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64"/>
      <c r="B39" s="165" t="s">
        <v>32</v>
      </c>
      <c r="C39" s="230">
        <v>0.55381301281523554</v>
      </c>
      <c r="D39" s="231">
        <v>0.31175585055426303</v>
      </c>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64"/>
      <c r="B40" s="165" t="s">
        <v>45</v>
      </c>
      <c r="C40" s="230">
        <v>0.58165666995672305</v>
      </c>
      <c r="D40" s="231">
        <v>0.33554425528778836</v>
      </c>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24"/>
      <c r="B41" s="149" t="s">
        <v>52</v>
      </c>
      <c r="C41" s="230">
        <v>0.57516011041159598</v>
      </c>
      <c r="D41" s="231">
        <v>0.32444693015162812</v>
      </c>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hyperlinks>
    <hyperlink ref="P1" location="Contents!A1" display="return to contents page" xr:uid="{940E5D3C-92CE-48EF-AA5E-D83109F84D25}"/>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ABBF7-025D-4883-B349-2D3145126000}">
  <sheetPr>
    <tabColor theme="4" tint="0.59999389629810485"/>
  </sheetPr>
  <dimension ref="A1:AD278"/>
  <sheetViews>
    <sheetView workbookViewId="0">
      <selection activeCell="A3" sqref="A3"/>
    </sheetView>
  </sheetViews>
  <sheetFormatPr defaultRowHeight="14.5" x14ac:dyDescent="0.35"/>
  <cols>
    <col min="1" max="1" width="24.54296875" customWidth="1"/>
    <col min="2" max="6" width="8.90625" customWidth="1"/>
  </cols>
  <sheetData>
    <row r="1" spans="1:30" s="1" customFormat="1" ht="18.5" x14ac:dyDescent="0.45">
      <c r="A1" s="16" t="s">
        <v>317</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7"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302"/>
      <c r="B6" s="135" t="s">
        <v>30</v>
      </c>
      <c r="C6" s="135" t="s">
        <v>31</v>
      </c>
      <c r="D6" s="135" t="s">
        <v>32</v>
      </c>
      <c r="E6" s="135" t="s">
        <v>45</v>
      </c>
      <c r="F6" s="135" t="s">
        <v>52</v>
      </c>
      <c r="G6" s="1"/>
      <c r="H6" s="1"/>
      <c r="I6" s="1"/>
      <c r="J6" s="1"/>
      <c r="K6" s="1"/>
      <c r="L6" s="1"/>
      <c r="M6" s="1"/>
      <c r="N6" s="1"/>
      <c r="O6" s="1"/>
      <c r="P6" s="1"/>
      <c r="Q6" s="1"/>
      <c r="R6" s="1"/>
      <c r="S6" s="1"/>
      <c r="T6" s="1"/>
      <c r="U6" s="1"/>
      <c r="V6" s="1"/>
      <c r="W6" s="1"/>
      <c r="X6" s="1"/>
      <c r="Y6" s="1"/>
      <c r="Z6" s="1"/>
      <c r="AA6" s="1"/>
      <c r="AB6" s="1"/>
      <c r="AC6" s="1"/>
      <c r="AD6" s="1"/>
    </row>
    <row r="7" spans="1:30" x14ac:dyDescent="0.35">
      <c r="A7" s="124" t="s">
        <v>223</v>
      </c>
      <c r="B7" s="200">
        <v>22271</v>
      </c>
      <c r="C7" s="200">
        <v>36389</v>
      </c>
      <c r="D7" s="200">
        <v>40315</v>
      </c>
      <c r="E7" s="200">
        <v>38315</v>
      </c>
      <c r="F7" s="200">
        <v>31550</v>
      </c>
      <c r="G7" s="1"/>
      <c r="H7" s="1"/>
      <c r="I7" s="1"/>
      <c r="J7" s="1"/>
      <c r="K7" s="1"/>
      <c r="L7" s="1"/>
      <c r="M7" s="1"/>
      <c r="N7" s="1"/>
      <c r="O7" s="1"/>
      <c r="P7" s="1"/>
      <c r="Q7" s="1"/>
      <c r="R7" s="1"/>
      <c r="S7" s="1"/>
      <c r="T7" s="1"/>
      <c r="U7" s="1"/>
      <c r="V7" s="1"/>
      <c r="W7" s="1"/>
      <c r="X7" s="1"/>
      <c r="Y7" s="1"/>
      <c r="Z7" s="1"/>
      <c r="AA7" s="1"/>
      <c r="AB7" s="1"/>
      <c r="AC7" s="1"/>
      <c r="AD7" s="1"/>
    </row>
    <row r="8" spans="1:30" x14ac:dyDescent="0.35">
      <c r="A8" s="124" t="s">
        <v>224</v>
      </c>
      <c r="B8" s="200">
        <v>65111</v>
      </c>
      <c r="C8" s="200">
        <v>76485</v>
      </c>
      <c r="D8" s="200">
        <v>74559</v>
      </c>
      <c r="E8" s="200">
        <v>54181</v>
      </c>
      <c r="F8" s="200">
        <v>49414</v>
      </c>
      <c r="G8" s="1"/>
      <c r="H8" s="1"/>
      <c r="I8" s="1"/>
      <c r="J8" s="1"/>
      <c r="K8" s="1"/>
      <c r="L8" s="1"/>
      <c r="M8" s="1"/>
      <c r="N8" s="1"/>
      <c r="O8" s="1"/>
      <c r="P8" s="1"/>
      <c r="Q8" s="1"/>
      <c r="R8" s="1"/>
      <c r="S8" s="1"/>
      <c r="T8" s="1"/>
      <c r="U8" s="1"/>
      <c r="V8" s="1"/>
      <c r="W8" s="1"/>
      <c r="X8" s="1"/>
      <c r="Y8" s="1"/>
      <c r="Z8" s="1"/>
      <c r="AA8" s="1"/>
      <c r="AB8" s="1"/>
      <c r="AC8" s="1"/>
      <c r="AD8" s="1"/>
    </row>
    <row r="9" spans="1:30" x14ac:dyDescent="0.35">
      <c r="A9" s="124" t="s">
        <v>225</v>
      </c>
      <c r="B9" s="200">
        <v>14475</v>
      </c>
      <c r="C9" s="200">
        <v>14031</v>
      </c>
      <c r="D9" s="200">
        <v>12620</v>
      </c>
      <c r="E9" s="200">
        <v>10010</v>
      </c>
      <c r="F9" s="200">
        <v>11636</v>
      </c>
      <c r="G9" s="1"/>
      <c r="H9" s="1"/>
      <c r="I9" s="1"/>
      <c r="J9" s="1"/>
      <c r="K9" s="1"/>
      <c r="L9" s="1"/>
      <c r="M9" s="1"/>
      <c r="N9" s="1"/>
      <c r="O9" s="1"/>
      <c r="P9" s="1"/>
      <c r="Q9" s="1"/>
      <c r="R9" s="1"/>
      <c r="S9" s="1"/>
      <c r="T9" s="1"/>
      <c r="U9" s="1"/>
      <c r="V9" s="1"/>
      <c r="W9" s="1"/>
      <c r="X9" s="1"/>
      <c r="Y9" s="1"/>
      <c r="Z9" s="1"/>
      <c r="AA9" s="1"/>
      <c r="AB9" s="1"/>
      <c r="AC9" s="1"/>
      <c r="AD9" s="1"/>
    </row>
    <row r="10" spans="1:30" x14ac:dyDescent="0.35">
      <c r="A10" s="201" t="s">
        <v>205</v>
      </c>
      <c r="B10" s="202">
        <f>SUM(B7:B9)</f>
        <v>101857</v>
      </c>
      <c r="C10" s="202">
        <f>SUM(C7:C9)</f>
        <v>126905</v>
      </c>
      <c r="D10" s="202">
        <f>SUM(D7:D9)</f>
        <v>127494</v>
      </c>
      <c r="E10" s="202">
        <f>SUM(E7:E9)</f>
        <v>102506</v>
      </c>
      <c r="F10" s="202">
        <f>SUM(F7:F9)</f>
        <v>92600</v>
      </c>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hyperlinks>
    <hyperlink ref="P1" location="Contents!A1" display="return to contents page" xr:uid="{F5F39FEC-DA98-44AF-92B5-9E00DE640B40}"/>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937A-CDA9-4B2A-8239-405CBEF7D001}">
  <sheetPr>
    <tabColor theme="4" tint="0.59999389629810485"/>
  </sheetPr>
  <dimension ref="A1:AD278"/>
  <sheetViews>
    <sheetView workbookViewId="0">
      <selection activeCell="A3" sqref="A3"/>
    </sheetView>
  </sheetViews>
  <sheetFormatPr defaultRowHeight="14.5" x14ac:dyDescent="0.35"/>
  <cols>
    <col min="1" max="1" width="24.54296875" customWidth="1"/>
    <col min="2" max="6" width="8.90625" customWidth="1"/>
  </cols>
  <sheetData>
    <row r="1" spans="1:30" s="1" customFormat="1" ht="18.5" x14ac:dyDescent="0.45">
      <c r="A1" s="16" t="s">
        <v>318</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7"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302"/>
      <c r="B6" s="135" t="s">
        <v>30</v>
      </c>
      <c r="C6" s="135" t="s">
        <v>31</v>
      </c>
      <c r="D6" s="135" t="s">
        <v>32</v>
      </c>
      <c r="E6" s="135" t="s">
        <v>45</v>
      </c>
      <c r="F6" s="135" t="s">
        <v>52</v>
      </c>
      <c r="G6" s="1"/>
      <c r="H6" s="1"/>
      <c r="I6" s="1"/>
      <c r="J6" s="1"/>
      <c r="K6" s="1"/>
      <c r="L6" s="1"/>
      <c r="M6" s="1"/>
      <c r="N6" s="1"/>
      <c r="O6" s="1"/>
      <c r="P6" s="1"/>
      <c r="Q6" s="1"/>
      <c r="R6" s="1"/>
      <c r="S6" s="1"/>
      <c r="T6" s="1"/>
      <c r="U6" s="1"/>
      <c r="V6" s="1"/>
      <c r="W6" s="1"/>
      <c r="X6" s="1"/>
      <c r="Y6" s="1"/>
      <c r="Z6" s="1"/>
      <c r="AA6" s="1"/>
      <c r="AB6" s="1"/>
      <c r="AC6" s="1"/>
      <c r="AD6" s="1"/>
    </row>
    <row r="7" spans="1:30" x14ac:dyDescent="0.35">
      <c r="A7" s="124" t="s">
        <v>224</v>
      </c>
      <c r="B7" s="203">
        <v>14924</v>
      </c>
      <c r="C7" s="203">
        <v>15612</v>
      </c>
      <c r="D7" s="203">
        <v>20374</v>
      </c>
      <c r="E7" s="203">
        <v>15967</v>
      </c>
      <c r="F7" s="203">
        <v>13450</v>
      </c>
      <c r="G7" s="1"/>
      <c r="H7" s="1"/>
      <c r="I7" s="1"/>
      <c r="J7" s="1"/>
      <c r="K7" s="1"/>
      <c r="L7" s="1"/>
      <c r="M7" s="1"/>
      <c r="N7" s="1"/>
      <c r="O7" s="1"/>
      <c r="P7" s="1"/>
      <c r="Q7" s="1"/>
      <c r="R7" s="1"/>
      <c r="S7" s="1"/>
      <c r="T7" s="1"/>
      <c r="U7" s="1"/>
      <c r="V7" s="1"/>
      <c r="W7" s="1"/>
      <c r="X7" s="1"/>
      <c r="Y7" s="1"/>
      <c r="Z7" s="1"/>
      <c r="AA7" s="1"/>
      <c r="AB7" s="1"/>
      <c r="AC7" s="1"/>
      <c r="AD7" s="1"/>
    </row>
    <row r="8" spans="1:30" x14ac:dyDescent="0.35">
      <c r="A8" s="124" t="s">
        <v>223</v>
      </c>
      <c r="B8" s="203">
        <v>3527</v>
      </c>
      <c r="C8" s="203">
        <v>6757</v>
      </c>
      <c r="D8" s="203">
        <v>8976</v>
      </c>
      <c r="E8" s="203">
        <v>8047</v>
      </c>
      <c r="F8" s="203">
        <v>6848</v>
      </c>
      <c r="G8" s="1"/>
      <c r="H8" s="1"/>
      <c r="I8" s="1"/>
      <c r="J8" s="1"/>
      <c r="K8" s="1"/>
      <c r="L8" s="1"/>
      <c r="M8" s="1"/>
      <c r="N8" s="1"/>
      <c r="O8" s="1"/>
      <c r="P8" s="1"/>
      <c r="Q8" s="1"/>
      <c r="R8" s="1"/>
      <c r="S8" s="1"/>
      <c r="T8" s="1"/>
      <c r="U8" s="1"/>
      <c r="V8" s="1"/>
      <c r="W8" s="1"/>
      <c r="X8" s="1"/>
      <c r="Y8" s="1"/>
      <c r="Z8" s="1"/>
      <c r="AA8" s="1"/>
      <c r="AB8" s="1"/>
      <c r="AC8" s="1"/>
      <c r="AD8" s="1"/>
    </row>
    <row r="9" spans="1:30" x14ac:dyDescent="0.35">
      <c r="A9" s="124" t="s">
        <v>225</v>
      </c>
      <c r="B9" s="203">
        <v>2250</v>
      </c>
      <c r="C9" s="203">
        <v>2184</v>
      </c>
      <c r="D9" s="203">
        <v>2146</v>
      </c>
      <c r="E9" s="203">
        <v>1667</v>
      </c>
      <c r="F9" s="203">
        <v>2049</v>
      </c>
      <c r="G9" s="1"/>
      <c r="H9" s="1"/>
      <c r="I9" s="1"/>
      <c r="J9" s="1"/>
      <c r="K9" s="1"/>
      <c r="L9" s="1"/>
      <c r="M9" s="1"/>
      <c r="N9" s="1"/>
      <c r="O9" s="1"/>
      <c r="P9" s="1"/>
      <c r="Q9" s="1"/>
      <c r="R9" s="1"/>
      <c r="S9" s="1"/>
      <c r="T9" s="1"/>
      <c r="U9" s="1"/>
      <c r="V9" s="1"/>
      <c r="W9" s="1"/>
      <c r="X9" s="1"/>
      <c r="Y9" s="1"/>
      <c r="Z9" s="1"/>
      <c r="AA9" s="1"/>
      <c r="AB9" s="1"/>
      <c r="AC9" s="1"/>
      <c r="AD9" s="1"/>
    </row>
    <row r="10" spans="1:30" x14ac:dyDescent="0.35">
      <c r="A10" s="201" t="s">
        <v>205</v>
      </c>
      <c r="B10" s="204">
        <f>SUM(B7:B9)</f>
        <v>20701</v>
      </c>
      <c r="C10" s="204">
        <f>SUM(C7:C9)</f>
        <v>24553</v>
      </c>
      <c r="D10" s="204">
        <f>SUM(D7:D9)</f>
        <v>31496</v>
      </c>
      <c r="E10" s="204">
        <f>SUM(E7:E9)</f>
        <v>25681</v>
      </c>
      <c r="F10" s="204">
        <f>SUM(F7:F9)</f>
        <v>22347</v>
      </c>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hyperlinks>
    <hyperlink ref="P1" location="Contents!A1" display="return to contents page" xr:uid="{50FE0461-8998-409B-94E1-F27DE08C41D8}"/>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9C400-B005-48B5-BDF1-5BBED938D121}">
  <sheetPr>
    <tabColor theme="4" tint="0.59999389629810485"/>
  </sheetPr>
  <dimension ref="A1:AD278"/>
  <sheetViews>
    <sheetView workbookViewId="0">
      <selection activeCell="G14" sqref="G14"/>
    </sheetView>
  </sheetViews>
  <sheetFormatPr defaultRowHeight="14.5" x14ac:dyDescent="0.35"/>
  <cols>
    <col min="1" max="1" width="24.54296875" customWidth="1"/>
    <col min="2" max="3" width="8.90625" customWidth="1"/>
  </cols>
  <sheetData>
    <row r="1" spans="1:30" s="1" customFormat="1" ht="18.5" x14ac:dyDescent="0.45">
      <c r="A1" s="16" t="s">
        <v>319</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39" customHeight="1" x14ac:dyDescent="0.35">
      <c r="A3" s="322" t="s">
        <v>394</v>
      </c>
      <c r="B3" s="322"/>
      <c r="C3" s="322"/>
      <c r="D3" s="322"/>
      <c r="E3" s="322"/>
      <c r="F3" s="322"/>
      <c r="G3" s="322"/>
      <c r="H3" s="322"/>
      <c r="I3" s="1"/>
      <c r="J3" s="1"/>
      <c r="K3" s="1"/>
      <c r="L3" s="1"/>
      <c r="M3" s="1"/>
      <c r="N3" s="1"/>
      <c r="O3" s="1"/>
      <c r="P3" s="1"/>
      <c r="Q3" s="1"/>
      <c r="R3" s="1"/>
      <c r="S3" s="1"/>
      <c r="T3" s="1"/>
      <c r="U3" s="1"/>
      <c r="V3" s="1"/>
      <c r="W3" s="1"/>
      <c r="X3" s="1"/>
      <c r="Y3" s="1"/>
      <c r="Z3" s="1"/>
      <c r="AA3" s="1"/>
      <c r="AB3" s="1"/>
      <c r="AC3" s="1"/>
      <c r="AD3" s="1"/>
    </row>
    <row r="4" spans="1:30"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302"/>
      <c r="B6" s="135" t="s">
        <v>45</v>
      </c>
      <c r="C6" s="135" t="s">
        <v>52</v>
      </c>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124" t="s">
        <v>226</v>
      </c>
      <c r="B7" s="236">
        <v>0.70872296552054859</v>
      </c>
      <c r="C7" s="236">
        <v>0.63519590103728119</v>
      </c>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124" t="s">
        <v>227</v>
      </c>
      <c r="B8" s="236">
        <v>9.9985613580779745E-2</v>
      </c>
      <c r="C8" s="236">
        <v>0.16438846987584874</v>
      </c>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124" t="s">
        <v>228</v>
      </c>
      <c r="B9" s="236">
        <v>0.12301986924343419</v>
      </c>
      <c r="C9" s="236">
        <v>0.13681721277701142</v>
      </c>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27" t="s">
        <v>121</v>
      </c>
      <c r="B10" s="236">
        <v>6.8271551655237461E-2</v>
      </c>
      <c r="C10" s="236">
        <v>6.3598416309858644E-2</v>
      </c>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mergeCells count="1">
    <mergeCell ref="A3:H3"/>
  </mergeCells>
  <hyperlinks>
    <hyperlink ref="P1" location="Contents!A1" display="return to contents page" xr:uid="{F8832123-F317-4018-944E-4F2E9DB72848}"/>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DA967-7463-478E-A862-5F9FC4994610}">
  <sheetPr>
    <tabColor rgb="FFFFC000"/>
  </sheetPr>
  <dimension ref="A1:BD248"/>
  <sheetViews>
    <sheetView workbookViewId="0">
      <selection activeCell="G21" sqref="G21"/>
    </sheetView>
  </sheetViews>
  <sheetFormatPr defaultRowHeight="14.5" x14ac:dyDescent="0.35"/>
  <cols>
    <col min="1" max="1" width="24.54296875" customWidth="1"/>
    <col min="2" max="6" width="8.90625" customWidth="1"/>
  </cols>
  <sheetData>
    <row r="1" spans="1:56" s="1" customFormat="1" ht="18.5" x14ac:dyDescent="0.45">
      <c r="A1" s="16" t="s">
        <v>96</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ht="27.5" customHeight="1" x14ac:dyDescent="0.35">
      <c r="A3" s="323" t="s">
        <v>152</v>
      </c>
      <c r="B3" s="323"/>
      <c r="C3" s="323"/>
      <c r="D3" s="323"/>
      <c r="E3" s="323"/>
      <c r="F3" s="323"/>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2"/>
      <c r="K4" s="2"/>
      <c r="L4" s="1"/>
      <c r="M4" s="1"/>
      <c r="N4" s="128"/>
      <c r="P4" s="128"/>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0"/>
      <c r="B6" s="321" t="s">
        <v>0</v>
      </c>
      <c r="C6" s="321"/>
      <c r="D6" s="321"/>
      <c r="E6" s="321"/>
      <c r="F6" s="32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34"/>
      <c r="B7" s="135" t="s">
        <v>30</v>
      </c>
      <c r="C7" s="135" t="s">
        <v>31</v>
      </c>
      <c r="D7" s="135" t="s">
        <v>32</v>
      </c>
      <c r="E7" s="135" t="s">
        <v>45</v>
      </c>
      <c r="F7" s="135" t="s">
        <v>52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4" t="s">
        <v>5</v>
      </c>
      <c r="B8" s="136">
        <v>7877.8133384051907</v>
      </c>
      <c r="C8" s="136">
        <v>6907.748265691007</v>
      </c>
      <c r="D8" s="136">
        <v>6540.9035240800458</v>
      </c>
      <c r="E8" s="136">
        <v>6034.8606427630202</v>
      </c>
      <c r="F8" s="136">
        <v>5546.6399576469685</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3</v>
      </c>
      <c r="B9" s="137">
        <v>2473.920014209863</v>
      </c>
      <c r="C9" s="137">
        <v>2336.1913537818464</v>
      </c>
      <c r="D9" s="137">
        <v>2243.9654704910345</v>
      </c>
      <c r="E9" s="137">
        <v>2205.9240187180908</v>
      </c>
      <c r="F9" s="137">
        <v>2144.7746083043239</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112</v>
      </c>
      <c r="B10" s="137">
        <v>2912.3255704805219</v>
      </c>
      <c r="C10" s="137">
        <v>2788.1073186497911</v>
      </c>
      <c r="D10" s="137">
        <v>2769.5372803551595</v>
      </c>
      <c r="E10" s="137">
        <v>2879.4549256713467</v>
      </c>
      <c r="F10" s="137">
        <v>2961.9030951624677</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4</v>
      </c>
      <c r="B11" s="137">
        <v>2446.4164977187265</v>
      </c>
      <c r="C11" s="137">
        <v>2387.4809415816012</v>
      </c>
      <c r="D11" s="137">
        <v>2386.80775984811</v>
      </c>
      <c r="E11" s="137">
        <v>2446.59679670577</v>
      </c>
      <c r="F11" s="137">
        <v>2386.1513254046595</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27" t="s">
        <v>38</v>
      </c>
      <c r="B12" s="137">
        <v>10000</v>
      </c>
      <c r="C12" s="137">
        <v>9935.4677676921547</v>
      </c>
      <c r="D12" s="137">
        <v>9716.8207006622688</v>
      </c>
      <c r="E12" s="137">
        <v>9440.4323815821954</v>
      </c>
      <c r="F12" s="137">
        <v>9063.1141209579637</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30"/>
      <c r="B16" s="321" t="s">
        <v>40</v>
      </c>
      <c r="C16" s="321"/>
      <c r="D16" s="321"/>
      <c r="E16" s="321"/>
      <c r="F16" s="32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34"/>
      <c r="B17" s="135" t="s">
        <v>30</v>
      </c>
      <c r="C17" s="135" t="s">
        <v>31</v>
      </c>
      <c r="D17" s="135" t="s">
        <v>32</v>
      </c>
      <c r="E17" s="135" t="s">
        <v>45</v>
      </c>
      <c r="F17" s="135" t="s">
        <v>52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24" t="s">
        <v>5</v>
      </c>
      <c r="B18" s="139">
        <v>8027.9927010012452</v>
      </c>
      <c r="C18" s="139">
        <v>6992.2041970862756</v>
      </c>
      <c r="D18" s="139">
        <v>6650.7364192610594</v>
      </c>
      <c r="E18" s="139">
        <v>6211.4923032263459</v>
      </c>
      <c r="F18" s="139">
        <v>5764.3197945599095</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27" t="s">
        <v>3</v>
      </c>
      <c r="B19" s="140">
        <v>3216.3485959404629</v>
      </c>
      <c r="C19" s="140">
        <v>3050.8285807082771</v>
      </c>
      <c r="D19" s="140">
        <v>2900.418158373061</v>
      </c>
      <c r="E19" s="140">
        <v>2879.8899678749654</v>
      </c>
      <c r="F19" s="140">
        <v>2719.338601842242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27" t="s">
        <v>37</v>
      </c>
      <c r="B20" s="140">
        <v>4670.5693515797702</v>
      </c>
      <c r="C20" s="140">
        <v>4542.186920553936</v>
      </c>
      <c r="D20" s="140">
        <v>4428.2358396936334</v>
      </c>
      <c r="E20" s="140">
        <v>4137.8803354301381</v>
      </c>
      <c r="F20" s="140">
        <v>3906.359251888623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27" t="s">
        <v>4</v>
      </c>
      <c r="B21" s="140">
        <v>2982.4408036510249</v>
      </c>
      <c r="C21" s="140">
        <v>2881.5429155179627</v>
      </c>
      <c r="D21" s="140">
        <v>2844.7399033331712</v>
      </c>
      <c r="E21" s="140">
        <v>2847.1692394220922</v>
      </c>
      <c r="F21" s="140">
        <v>2802.7155144117842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t="s">
        <v>92</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4">
    <mergeCell ref="A3:F3"/>
    <mergeCell ref="A4:F4"/>
    <mergeCell ref="B6:F6"/>
    <mergeCell ref="B16:F16"/>
  </mergeCells>
  <hyperlinks>
    <hyperlink ref="P1" location="Contents!A1" display="return to contents page" xr:uid="{C1468D0F-C593-4C59-964A-AA8216D3BED7}"/>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44999-4A58-4C57-A9C0-E03984FF7FFB}">
  <sheetPr>
    <tabColor theme="4" tint="0.59999389629810485"/>
  </sheetPr>
  <dimension ref="A1:AD278"/>
  <sheetViews>
    <sheetView workbookViewId="0">
      <selection activeCell="P1" sqref="P1"/>
    </sheetView>
  </sheetViews>
  <sheetFormatPr defaultRowHeight="14.5" x14ac:dyDescent="0.35"/>
  <cols>
    <col min="1" max="1" width="24.54296875" customWidth="1"/>
    <col min="2" max="3" width="8.90625" customWidth="1"/>
  </cols>
  <sheetData>
    <row r="1" spans="1:30" s="1" customFormat="1" ht="18.5" x14ac:dyDescent="0.45">
      <c r="A1" s="16" t="s">
        <v>320</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39.5" customHeight="1" x14ac:dyDescent="0.35">
      <c r="A3" s="322" t="s">
        <v>394</v>
      </c>
      <c r="B3" s="322"/>
      <c r="C3" s="322"/>
      <c r="D3" s="322"/>
      <c r="E3" s="322"/>
      <c r="F3" s="322"/>
      <c r="G3" s="322"/>
      <c r="H3" s="322"/>
      <c r="I3" s="1"/>
      <c r="J3" s="1"/>
      <c r="K3" s="1"/>
      <c r="L3" s="1"/>
      <c r="M3" s="1"/>
      <c r="N3" s="1"/>
      <c r="O3" s="1"/>
      <c r="P3" s="1"/>
      <c r="Q3" s="1"/>
      <c r="R3" s="1"/>
      <c r="S3" s="1"/>
      <c r="T3" s="1"/>
      <c r="U3" s="1"/>
      <c r="V3" s="1"/>
      <c r="W3" s="1"/>
      <c r="X3" s="1"/>
      <c r="Y3" s="1"/>
      <c r="Z3" s="1"/>
      <c r="AA3" s="1"/>
      <c r="AB3" s="1"/>
      <c r="AC3" s="1"/>
      <c r="AD3" s="1"/>
    </row>
    <row r="4" spans="1:30"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302"/>
      <c r="B6" s="135" t="s">
        <v>45</v>
      </c>
      <c r="C6" s="135" t="s">
        <v>52</v>
      </c>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124" t="s">
        <v>226</v>
      </c>
      <c r="B7" s="237">
        <v>0.86727864968907309</v>
      </c>
      <c r="C7" s="237">
        <v>0.79672364672364671</v>
      </c>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124" t="s">
        <v>227</v>
      </c>
      <c r="B8" s="237">
        <v>2.2682854604678709E-2</v>
      </c>
      <c r="C8" s="237">
        <v>5.9615384615384619E-2</v>
      </c>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124" t="s">
        <v>228</v>
      </c>
      <c r="B9" s="237">
        <v>7.7820550784720166E-2</v>
      </c>
      <c r="C9" s="237">
        <v>9.8646723646723652E-2</v>
      </c>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27" t="s">
        <v>121</v>
      </c>
      <c r="B10" s="237">
        <v>3.2217944921527984E-2</v>
      </c>
      <c r="C10" s="237">
        <v>4.5014245014245016E-2</v>
      </c>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mergeCells count="1">
    <mergeCell ref="A3:H3"/>
  </mergeCells>
  <hyperlinks>
    <hyperlink ref="P1" location="Contents!A1" display="return to contents page" xr:uid="{2F388EB0-5CCB-4447-A6F5-460B37D8FAC4}"/>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52ADC-9A79-4E6E-838C-3DBC96D2BC5E}">
  <sheetPr>
    <tabColor theme="4" tint="0.59999389629810485"/>
  </sheetPr>
  <dimension ref="A1:AD278"/>
  <sheetViews>
    <sheetView workbookViewId="0">
      <selection activeCell="A4" sqref="A4"/>
    </sheetView>
  </sheetViews>
  <sheetFormatPr defaultRowHeight="14.5" x14ac:dyDescent="0.35"/>
  <cols>
    <col min="1" max="1" width="24.54296875" customWidth="1"/>
    <col min="2" max="3" width="9" customWidth="1"/>
  </cols>
  <sheetData>
    <row r="1" spans="1:30" s="1" customFormat="1" ht="18.5" x14ac:dyDescent="0.45">
      <c r="A1" s="16" t="s">
        <v>321</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75" customHeight="1" x14ac:dyDescent="0.35">
      <c r="A3" s="322" t="s">
        <v>395</v>
      </c>
      <c r="B3" s="322"/>
      <c r="C3" s="322"/>
      <c r="D3" s="322"/>
      <c r="E3" s="322"/>
      <c r="F3" s="322"/>
      <c r="G3" s="322"/>
      <c r="H3" s="322"/>
      <c r="I3" s="1"/>
      <c r="J3" s="1"/>
      <c r="K3" s="1"/>
      <c r="L3" s="1"/>
      <c r="M3" s="1"/>
      <c r="N3" s="1"/>
      <c r="O3" s="1"/>
      <c r="P3" s="1"/>
      <c r="Q3" s="1"/>
      <c r="R3" s="1"/>
      <c r="S3" s="1"/>
      <c r="T3" s="1"/>
      <c r="U3" s="1"/>
      <c r="V3" s="1"/>
      <c r="W3" s="1"/>
      <c r="X3" s="1"/>
      <c r="Y3" s="1"/>
      <c r="Z3" s="1"/>
      <c r="AA3" s="1"/>
      <c r="AB3" s="1"/>
      <c r="AC3" s="1"/>
      <c r="AD3" s="1"/>
    </row>
    <row r="4" spans="1:30"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238"/>
      <c r="B6" s="238" t="s">
        <v>0</v>
      </c>
      <c r="C6" s="238" t="s">
        <v>40</v>
      </c>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239" t="s">
        <v>37</v>
      </c>
      <c r="B7" s="240">
        <v>0.29403426689284518</v>
      </c>
      <c r="C7" s="170">
        <v>0.17733647361096241</v>
      </c>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239" t="s">
        <v>3</v>
      </c>
      <c r="B8" s="240">
        <v>0.24086704442831297</v>
      </c>
      <c r="C8" s="170">
        <v>0.16866859897634454</v>
      </c>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239" t="s">
        <v>5</v>
      </c>
      <c r="B9" s="240">
        <v>0.15071615960732873</v>
      </c>
      <c r="C9" s="170">
        <v>5.506607929515419E-4</v>
      </c>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239" t="s">
        <v>4</v>
      </c>
      <c r="B10" s="240">
        <v>0.26171657034675172</v>
      </c>
      <c r="C10" s="170">
        <v>5.4282868525896415E-2</v>
      </c>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239" t="s">
        <v>38</v>
      </c>
      <c r="B11" s="240">
        <v>0.3657923501580399</v>
      </c>
      <c r="C11" s="170">
        <v>0</v>
      </c>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239" t="s">
        <v>176</v>
      </c>
      <c r="B12" s="240">
        <v>0.2622890843609082</v>
      </c>
      <c r="C12" s="170">
        <v>0.13718678025607975</v>
      </c>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mergeCells count="1">
    <mergeCell ref="A3:H3"/>
  </mergeCells>
  <hyperlinks>
    <hyperlink ref="P1" location="Contents!A1" display="return to contents page" xr:uid="{C559918B-C078-4070-AFAA-DCB25375BD99}"/>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A1B52-E7F3-400A-839D-1C25DB8DBA97}">
  <sheetPr>
    <tabColor theme="4" tint="0.59999389629810485"/>
  </sheetPr>
  <dimension ref="A1:AD278"/>
  <sheetViews>
    <sheetView workbookViewId="0">
      <selection activeCell="A3" sqref="A3"/>
    </sheetView>
  </sheetViews>
  <sheetFormatPr defaultRowHeight="14.5" x14ac:dyDescent="0.35"/>
  <cols>
    <col min="1" max="1" width="24.54296875" customWidth="1"/>
    <col min="2" max="6" width="8.90625" customWidth="1"/>
  </cols>
  <sheetData>
    <row r="1" spans="1:30" s="1" customFormat="1" ht="18.5" x14ac:dyDescent="0.45">
      <c r="A1" s="16" t="s">
        <v>322</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241"/>
      <c r="B6" s="342" t="s">
        <v>229</v>
      </c>
      <c r="C6" s="342"/>
      <c r="D6" s="342"/>
      <c r="E6" s="342"/>
      <c r="F6" s="342"/>
      <c r="G6" s="1"/>
      <c r="H6" s="1"/>
      <c r="I6" s="1"/>
      <c r="J6" s="1"/>
      <c r="K6" s="1"/>
      <c r="L6" s="1"/>
      <c r="M6" s="1"/>
      <c r="N6" s="1"/>
      <c r="O6" s="1"/>
      <c r="P6" s="1"/>
      <c r="Q6" s="1"/>
      <c r="R6" s="1"/>
      <c r="S6" s="1"/>
      <c r="T6" s="1"/>
      <c r="U6" s="1"/>
      <c r="V6" s="1"/>
      <c r="W6" s="1"/>
      <c r="X6" s="1"/>
      <c r="Y6" s="1"/>
      <c r="Z6" s="1"/>
      <c r="AA6" s="1"/>
      <c r="AB6" s="1"/>
      <c r="AC6" s="1"/>
      <c r="AD6" s="1"/>
    </row>
    <row r="7" spans="1:30" x14ac:dyDescent="0.35">
      <c r="A7" s="242"/>
      <c r="B7" s="242" t="s">
        <v>30</v>
      </c>
      <c r="C7" s="242" t="s">
        <v>31</v>
      </c>
      <c r="D7" s="242" t="s">
        <v>32</v>
      </c>
      <c r="E7" s="242" t="s">
        <v>45</v>
      </c>
      <c r="F7" s="242" t="s">
        <v>52</v>
      </c>
      <c r="G7" s="1"/>
      <c r="H7" s="1"/>
      <c r="I7" s="1"/>
      <c r="J7" s="1"/>
      <c r="K7" s="1"/>
      <c r="L7" s="1"/>
      <c r="M7" s="1"/>
      <c r="N7" s="1"/>
      <c r="O7" s="1"/>
      <c r="P7" s="1"/>
      <c r="Q7" s="1"/>
      <c r="R7" s="1"/>
      <c r="S7" s="1"/>
      <c r="T7" s="1"/>
      <c r="U7" s="1"/>
      <c r="V7" s="1"/>
      <c r="W7" s="1"/>
      <c r="X7" s="1"/>
      <c r="Y7" s="1"/>
      <c r="Z7" s="1"/>
      <c r="AA7" s="1"/>
      <c r="AB7" s="1"/>
      <c r="AC7" s="1"/>
      <c r="AD7" s="1"/>
    </row>
    <row r="8" spans="1:30" x14ac:dyDescent="0.35">
      <c r="A8" s="239" t="s">
        <v>41</v>
      </c>
      <c r="B8" s="243">
        <v>2.9116395843503729E-3</v>
      </c>
      <c r="C8" s="243">
        <v>4.0130281309861474E-3</v>
      </c>
      <c r="D8" s="243">
        <v>1.9078376181338582E-3</v>
      </c>
      <c r="E8" s="243">
        <v>3.8273900973019597E-4</v>
      </c>
      <c r="F8" s="243">
        <v>2.2267591926543391E-3</v>
      </c>
      <c r="G8" s="1"/>
      <c r="H8" s="1"/>
      <c r="I8" s="1"/>
      <c r="J8" s="1"/>
      <c r="K8" s="1"/>
      <c r="L8" s="1"/>
      <c r="M8" s="1"/>
      <c r="N8" s="1"/>
      <c r="O8" s="1"/>
      <c r="P8" s="1"/>
      <c r="Q8" s="1"/>
      <c r="R8" s="1"/>
      <c r="S8" s="1"/>
      <c r="T8" s="1"/>
      <c r="U8" s="1"/>
      <c r="V8" s="1"/>
      <c r="W8" s="1"/>
      <c r="X8" s="1"/>
      <c r="Y8" s="1"/>
      <c r="Z8" s="1"/>
      <c r="AA8" s="1"/>
      <c r="AB8" s="1"/>
      <c r="AC8" s="1"/>
      <c r="AD8" s="1"/>
    </row>
    <row r="9" spans="1:30" x14ac:dyDescent="0.35">
      <c r="A9" s="239" t="s">
        <v>3</v>
      </c>
      <c r="B9" s="243">
        <v>1.0292663272407604E-2</v>
      </c>
      <c r="C9" s="243">
        <v>1.0042541472951772E-2</v>
      </c>
      <c r="D9" s="243">
        <v>5.5877655807257806E-3</v>
      </c>
      <c r="E9" s="243">
        <v>2.9784326698838338E-3</v>
      </c>
      <c r="F9" s="243">
        <v>2.8335096102110983E-3</v>
      </c>
      <c r="G9" s="1"/>
      <c r="H9" s="1"/>
      <c r="I9" s="1"/>
      <c r="J9" s="1"/>
      <c r="K9" s="1"/>
      <c r="L9" s="1"/>
      <c r="M9" s="1"/>
      <c r="N9" s="1"/>
      <c r="O9" s="1"/>
      <c r="P9" s="1"/>
      <c r="Q9" s="1"/>
      <c r="R9" s="1"/>
      <c r="S9" s="1"/>
      <c r="T9" s="1"/>
      <c r="U9" s="1"/>
      <c r="V9" s="1"/>
      <c r="W9" s="1"/>
      <c r="X9" s="1"/>
      <c r="Y9" s="1"/>
      <c r="Z9" s="1"/>
      <c r="AA9" s="1"/>
      <c r="AB9" s="1"/>
      <c r="AC9" s="1"/>
      <c r="AD9" s="1"/>
    </row>
    <row r="10" spans="1:30" x14ac:dyDescent="0.35">
      <c r="A10" s="239" t="s">
        <v>37</v>
      </c>
      <c r="B10" s="243">
        <v>1.409467826157218E-2</v>
      </c>
      <c r="C10" s="243">
        <v>1.3364497480605924E-2</v>
      </c>
      <c r="D10" s="243">
        <v>8.4600847757834562E-3</v>
      </c>
      <c r="E10" s="243">
        <v>1.7379885494414019E-3</v>
      </c>
      <c r="F10" s="243">
        <v>6.6082314595721607E-3</v>
      </c>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239" t="s">
        <v>4</v>
      </c>
      <c r="B11" s="243">
        <v>1.3691860502821774E-2</v>
      </c>
      <c r="C11" s="243">
        <v>1.3280863816114681E-2</v>
      </c>
      <c r="D11" s="243">
        <v>8.856870538611292E-3</v>
      </c>
      <c r="E11" s="243">
        <v>4.8611598592043642E-3</v>
      </c>
      <c r="F11" s="243">
        <v>5.5587385412514947E-3</v>
      </c>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239" t="s">
        <v>38</v>
      </c>
      <c r="B12" s="243">
        <v>3.3924313115603938E-3</v>
      </c>
      <c r="C12" s="243">
        <v>2.4380101271189894E-3</v>
      </c>
      <c r="D12" s="243">
        <v>1.9371744582341972E-3</v>
      </c>
      <c r="E12" s="243">
        <v>3.1054664171676553E-4</v>
      </c>
      <c r="F12" s="243">
        <v>3.0582005153561125E-3</v>
      </c>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239" t="s">
        <v>230</v>
      </c>
      <c r="B13" s="243">
        <v>1.1437260755427107E-2</v>
      </c>
      <c r="C13" s="243">
        <v>1.1020994453464068E-2</v>
      </c>
      <c r="D13" s="243">
        <v>6.6410758031105604E-3</v>
      </c>
      <c r="E13" s="243">
        <v>2.6414125275806902E-3</v>
      </c>
      <c r="F13" s="243">
        <v>4.3401898400432307E-3</v>
      </c>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mergeCells count="1">
    <mergeCell ref="B6:F6"/>
  </mergeCells>
  <hyperlinks>
    <hyperlink ref="P1" location="Contents!A1" display="return to contents page" xr:uid="{EFBF2FF3-6F23-43D1-B9A3-261D8DEDB15F}"/>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35AC3-CAEF-451E-A8AD-EE0573462FB8}">
  <sheetPr>
    <tabColor theme="4" tint="0.59999389629810485"/>
  </sheetPr>
  <dimension ref="A1:AD278"/>
  <sheetViews>
    <sheetView workbookViewId="0">
      <selection activeCell="A3" sqref="A3"/>
    </sheetView>
  </sheetViews>
  <sheetFormatPr defaultRowHeight="14.5" x14ac:dyDescent="0.35"/>
  <cols>
    <col min="1" max="1" width="24.54296875" customWidth="1"/>
    <col min="2" max="2" width="8.90625" customWidth="1"/>
    <col min="3" max="3" width="10.81640625" customWidth="1"/>
  </cols>
  <sheetData>
    <row r="1" spans="1:30" s="1" customFormat="1" ht="18.5" x14ac:dyDescent="0.45">
      <c r="A1" s="16" t="s">
        <v>323</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ht="78" x14ac:dyDescent="0.35">
      <c r="A6" s="282"/>
      <c r="B6" s="306"/>
      <c r="C6" s="307" t="s">
        <v>231</v>
      </c>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164" t="s">
        <v>10</v>
      </c>
      <c r="B7" s="164" t="s">
        <v>30</v>
      </c>
      <c r="C7" s="245">
        <v>1.3031113805930907E-2</v>
      </c>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164"/>
      <c r="B8" s="164" t="s">
        <v>31</v>
      </c>
      <c r="C8" s="245">
        <v>1.4840450450123289E-2</v>
      </c>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164"/>
      <c r="B9" s="164" t="s">
        <v>32</v>
      </c>
      <c r="C9" s="245">
        <v>7.3855211842732858E-3</v>
      </c>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64"/>
      <c r="B10" s="164" t="s">
        <v>45</v>
      </c>
      <c r="C10" s="245">
        <v>7.4962488746623986E-3</v>
      </c>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64"/>
      <c r="B11" s="164" t="s">
        <v>52</v>
      </c>
      <c r="C11" s="245">
        <v>5.8818711994050215E-3</v>
      </c>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24" t="s">
        <v>92</v>
      </c>
      <c r="B12" s="124"/>
      <c r="C12" s="246"/>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64" t="s">
        <v>11</v>
      </c>
      <c r="B13" s="164" t="s">
        <v>30</v>
      </c>
      <c r="C13" s="245">
        <v>4.8526869612048676E-3</v>
      </c>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64"/>
      <c r="B14" s="164" t="s">
        <v>31</v>
      </c>
      <c r="C14" s="245">
        <v>1.6124220694134484E-3</v>
      </c>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64"/>
      <c r="B15" s="164" t="s">
        <v>32</v>
      </c>
      <c r="C15" s="245">
        <v>3.2555075527775226E-5</v>
      </c>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64"/>
      <c r="B16" s="164" t="s">
        <v>45</v>
      </c>
      <c r="C16" s="245">
        <v>8.0507676528938368E-4</v>
      </c>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64"/>
      <c r="B17" s="164" t="s">
        <v>52</v>
      </c>
      <c r="C17" s="245">
        <v>5.793633363378076E-4</v>
      </c>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64" t="s">
        <v>92</v>
      </c>
      <c r="B18" s="124"/>
      <c r="C18" s="245"/>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33" t="s">
        <v>12</v>
      </c>
      <c r="B19" s="164" t="s">
        <v>30</v>
      </c>
      <c r="C19" s="247">
        <v>1.210883888007548E-2</v>
      </c>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64"/>
      <c r="B20" s="164" t="s">
        <v>31</v>
      </c>
      <c r="C20" s="245">
        <v>1.0775322857294585E-2</v>
      </c>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64"/>
      <c r="B21" s="164" t="s">
        <v>32</v>
      </c>
      <c r="C21" s="245">
        <v>7.5515243882468283E-3</v>
      </c>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64"/>
      <c r="B22" s="164" t="s">
        <v>45</v>
      </c>
      <c r="C22" s="245">
        <v>2.1037679417624302E-4</v>
      </c>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64"/>
      <c r="B23" s="164" t="s">
        <v>52</v>
      </c>
      <c r="C23" s="245">
        <v>3.7923904551416419E-3</v>
      </c>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24" t="s">
        <v>92</v>
      </c>
      <c r="B24" s="124"/>
      <c r="C24" s="246"/>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ht="29" x14ac:dyDescent="0.35">
      <c r="A25" s="248" t="s">
        <v>232</v>
      </c>
      <c r="B25" s="164" t="s">
        <v>30</v>
      </c>
      <c r="C25" s="245">
        <v>1.3692700704538339E-2</v>
      </c>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64"/>
      <c r="B26" s="164" t="s">
        <v>31</v>
      </c>
      <c r="C26" s="245">
        <v>1.4423118796215382E-2</v>
      </c>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64"/>
      <c r="B27" s="164" t="s">
        <v>32</v>
      </c>
      <c r="C27" s="245">
        <v>9.4804003944092118E-3</v>
      </c>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64"/>
      <c r="B28" s="164" t="s">
        <v>45</v>
      </c>
      <c r="C28" s="245">
        <v>6.2746194994098986E-4</v>
      </c>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64"/>
      <c r="B29" s="164" t="s">
        <v>52</v>
      </c>
      <c r="C29" s="245">
        <v>9.018006414289792E-3</v>
      </c>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24" t="s">
        <v>92</v>
      </c>
      <c r="B30" s="124"/>
      <c r="C30" s="246"/>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64" t="s">
        <v>55</v>
      </c>
      <c r="B31" s="164" t="s">
        <v>30</v>
      </c>
      <c r="C31" s="245">
        <v>1.2695391973357204E-2</v>
      </c>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64"/>
      <c r="B32" s="164" t="s">
        <v>31</v>
      </c>
      <c r="C32" s="245">
        <v>1.24759889535884E-2</v>
      </c>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64"/>
      <c r="B33" s="164" t="s">
        <v>32</v>
      </c>
      <c r="C33" s="245">
        <v>7.6263335149127027E-3</v>
      </c>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64"/>
      <c r="B34" s="164" t="s">
        <v>45</v>
      </c>
      <c r="C34" s="245">
        <v>3.5282713040475041E-3</v>
      </c>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64"/>
      <c r="B35" s="164" t="s">
        <v>52</v>
      </c>
      <c r="C35" s="245">
        <v>2.541750189243846E-3</v>
      </c>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64" t="s">
        <v>92</v>
      </c>
      <c r="B36" s="124"/>
      <c r="C36" s="245"/>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33" t="s">
        <v>176</v>
      </c>
      <c r="B37" s="164" t="s">
        <v>30</v>
      </c>
      <c r="C37" s="247">
        <v>1.1437260755427107E-2</v>
      </c>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64"/>
      <c r="B38" s="164" t="s">
        <v>31</v>
      </c>
      <c r="C38" s="245">
        <v>1.1020994453464068E-2</v>
      </c>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64"/>
      <c r="B39" s="164" t="s">
        <v>32</v>
      </c>
      <c r="C39" s="245">
        <v>6.6410758031105604E-3</v>
      </c>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64"/>
      <c r="B40" s="164" t="s">
        <v>45</v>
      </c>
      <c r="C40" s="245">
        <v>2.6414125275806902E-3</v>
      </c>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24"/>
      <c r="B41" s="124" t="s">
        <v>52</v>
      </c>
      <c r="C41" s="246">
        <v>4.3401898400432307E-3</v>
      </c>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hyperlinks>
    <hyperlink ref="P1" location="Contents!A1" display="return to contents page" xr:uid="{A0169678-9991-4D3B-B7AC-7393B8642399}"/>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3951-A9A4-44BA-9996-B50ED2912ED2}">
  <sheetPr>
    <tabColor theme="4" tint="0.59999389629810485"/>
  </sheetPr>
  <dimension ref="A1:AD278"/>
  <sheetViews>
    <sheetView workbookViewId="0">
      <selection activeCell="A3" sqref="A3"/>
    </sheetView>
  </sheetViews>
  <sheetFormatPr defaultRowHeight="14.5" x14ac:dyDescent="0.35"/>
  <cols>
    <col min="1" max="1" width="24.54296875" customWidth="1"/>
    <col min="2" max="6" width="8.90625" customWidth="1"/>
  </cols>
  <sheetData>
    <row r="1" spans="1:30" s="1" customFormat="1" ht="18.5" x14ac:dyDescent="0.45">
      <c r="A1" s="16" t="s">
        <v>324</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242"/>
      <c r="B6" s="242" t="s">
        <v>30</v>
      </c>
      <c r="C6" s="242" t="s">
        <v>31</v>
      </c>
      <c r="D6" s="242" t="s">
        <v>32</v>
      </c>
      <c r="E6" s="242" t="s">
        <v>45</v>
      </c>
      <c r="F6" s="242" t="s">
        <v>52</v>
      </c>
      <c r="G6" s="1"/>
      <c r="H6" s="1"/>
      <c r="I6" s="1"/>
      <c r="J6" s="1"/>
      <c r="K6" s="1"/>
      <c r="L6" s="1"/>
      <c r="M6" s="1"/>
      <c r="N6" s="1"/>
      <c r="O6" s="1"/>
      <c r="P6" s="1"/>
      <c r="Q6" s="1"/>
      <c r="R6" s="1"/>
      <c r="S6" s="1"/>
      <c r="T6" s="1"/>
      <c r="U6" s="1"/>
      <c r="V6" s="1"/>
      <c r="W6" s="1"/>
      <c r="X6" s="1"/>
      <c r="Y6" s="1"/>
      <c r="Z6" s="1"/>
      <c r="AA6" s="1"/>
      <c r="AB6" s="1"/>
      <c r="AC6" s="1"/>
      <c r="AD6" s="1"/>
    </row>
    <row r="7" spans="1:30" x14ac:dyDescent="0.35">
      <c r="A7" s="249" t="s">
        <v>233</v>
      </c>
      <c r="B7" s="250">
        <v>72100</v>
      </c>
      <c r="C7" s="250">
        <v>70795</v>
      </c>
      <c r="D7" s="250">
        <v>43608</v>
      </c>
      <c r="E7" s="250">
        <v>17599</v>
      </c>
      <c r="F7" s="250">
        <v>29219</v>
      </c>
      <c r="G7" s="1"/>
      <c r="H7" s="1"/>
      <c r="I7" s="1"/>
      <c r="J7" s="1"/>
      <c r="K7" s="1"/>
      <c r="L7" s="1"/>
      <c r="M7" s="1"/>
      <c r="N7" s="1"/>
      <c r="O7" s="1"/>
      <c r="P7" s="1"/>
      <c r="Q7" s="1"/>
      <c r="R7" s="1"/>
      <c r="S7" s="1"/>
      <c r="T7" s="1"/>
      <c r="U7" s="1"/>
      <c r="V7" s="1"/>
      <c r="W7" s="1"/>
      <c r="X7" s="1"/>
      <c r="Y7" s="1"/>
      <c r="Z7" s="1"/>
      <c r="AA7" s="1"/>
      <c r="AB7" s="1"/>
      <c r="AC7" s="1"/>
      <c r="AD7" s="1"/>
    </row>
    <row r="8" spans="1:30" x14ac:dyDescent="0.35">
      <c r="A8" s="239" t="s">
        <v>234</v>
      </c>
      <c r="B8" s="250">
        <v>35156</v>
      </c>
      <c r="C8" s="250">
        <v>34718</v>
      </c>
      <c r="D8" s="250">
        <v>20503</v>
      </c>
      <c r="E8" s="250">
        <v>6927</v>
      </c>
      <c r="F8" s="250">
        <v>14132</v>
      </c>
      <c r="G8" s="1"/>
      <c r="H8" s="1"/>
      <c r="I8" s="1"/>
      <c r="J8" s="1"/>
      <c r="K8" s="1"/>
      <c r="L8" s="1"/>
      <c r="M8" s="1"/>
      <c r="N8" s="1"/>
      <c r="O8" s="1"/>
      <c r="P8" s="1"/>
      <c r="Q8" s="1"/>
      <c r="R8" s="1"/>
      <c r="S8" s="1"/>
      <c r="T8" s="1"/>
      <c r="U8" s="1"/>
      <c r="V8" s="1"/>
      <c r="W8" s="1"/>
      <c r="X8" s="1"/>
      <c r="Y8" s="1"/>
      <c r="Z8" s="1"/>
      <c r="AA8" s="1"/>
      <c r="AB8" s="1"/>
      <c r="AC8" s="1"/>
      <c r="AD8" s="1"/>
    </row>
    <row r="9" spans="1:30" x14ac:dyDescent="0.35">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hyperlinks>
    <hyperlink ref="P1" location="Contents!A1" display="return to contents page" xr:uid="{B8D1999F-19D6-466D-B11A-5C2EE8CDB960}"/>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5B634-EA66-40AD-B45E-B9ADDCD9A54B}">
  <sheetPr>
    <tabColor theme="4" tint="0.59999389629810485"/>
  </sheetPr>
  <dimension ref="A1:AD278"/>
  <sheetViews>
    <sheetView workbookViewId="0">
      <selection activeCell="A3" sqref="A3"/>
    </sheetView>
  </sheetViews>
  <sheetFormatPr defaultRowHeight="14.5" x14ac:dyDescent="0.35"/>
  <cols>
    <col min="1" max="1" width="24.54296875" customWidth="1"/>
    <col min="2" max="5" width="8.90625" customWidth="1"/>
  </cols>
  <sheetData>
    <row r="1" spans="1:30" s="1" customFormat="1" ht="18.5" x14ac:dyDescent="0.45">
      <c r="A1" s="16" t="s">
        <v>325</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251"/>
      <c r="B6" s="343" t="s">
        <v>235</v>
      </c>
      <c r="C6" s="343"/>
      <c r="D6" s="343"/>
      <c r="E6" s="343"/>
      <c r="F6" s="1"/>
      <c r="G6" s="1"/>
      <c r="H6" s="1"/>
      <c r="I6" s="1"/>
      <c r="J6" s="1"/>
      <c r="K6" s="1"/>
      <c r="L6" s="1"/>
      <c r="M6" s="1"/>
      <c r="N6" s="1"/>
      <c r="O6" s="1"/>
      <c r="P6" s="1"/>
      <c r="Q6" s="1"/>
      <c r="R6" s="1"/>
      <c r="S6" s="1"/>
      <c r="T6" s="1"/>
      <c r="U6" s="1"/>
      <c r="V6" s="1"/>
      <c r="W6" s="1"/>
      <c r="X6" s="1"/>
      <c r="Y6" s="1"/>
      <c r="Z6" s="1"/>
      <c r="AA6" s="1"/>
      <c r="AB6" s="1"/>
      <c r="AC6" s="1"/>
      <c r="AD6" s="1"/>
    </row>
    <row r="7" spans="1:30" ht="29" x14ac:dyDescent="0.35">
      <c r="A7" s="251"/>
      <c r="B7" s="174" t="s">
        <v>206</v>
      </c>
      <c r="C7" s="174" t="s">
        <v>207</v>
      </c>
      <c r="D7" s="174" t="s">
        <v>208</v>
      </c>
      <c r="E7" s="174" t="s">
        <v>209</v>
      </c>
      <c r="F7" s="1"/>
      <c r="G7" s="1"/>
      <c r="H7" s="1"/>
      <c r="I7" s="1"/>
      <c r="J7" s="1"/>
      <c r="K7" s="1"/>
      <c r="L7" s="1"/>
      <c r="M7" s="1"/>
      <c r="N7" s="1"/>
      <c r="O7" s="1"/>
      <c r="P7" s="1"/>
      <c r="Q7" s="1"/>
      <c r="R7" s="1"/>
      <c r="S7" s="1"/>
      <c r="T7" s="1"/>
      <c r="U7" s="1"/>
      <c r="V7" s="1"/>
      <c r="W7" s="1"/>
      <c r="X7" s="1"/>
      <c r="Y7" s="1"/>
      <c r="Z7" s="1"/>
      <c r="AA7" s="1"/>
      <c r="AB7" s="1"/>
      <c r="AC7" s="1"/>
      <c r="AD7" s="1"/>
    </row>
    <row r="8" spans="1:30" x14ac:dyDescent="0.35">
      <c r="A8" s="244" t="s">
        <v>45</v>
      </c>
      <c r="B8" s="252">
        <v>3947</v>
      </c>
      <c r="C8" s="252">
        <v>6881</v>
      </c>
      <c r="D8" s="252">
        <v>2432</v>
      </c>
      <c r="E8" s="252">
        <v>3678</v>
      </c>
      <c r="F8" s="1"/>
      <c r="G8" s="1"/>
      <c r="H8" s="1"/>
      <c r="I8" s="1"/>
      <c r="J8" s="1"/>
      <c r="K8" s="1"/>
      <c r="L8" s="1"/>
      <c r="M8" s="1"/>
      <c r="N8" s="1"/>
      <c r="O8" s="1"/>
      <c r="P8" s="1"/>
      <c r="Q8" s="1"/>
      <c r="R8" s="1"/>
      <c r="S8" s="1"/>
      <c r="T8" s="1"/>
      <c r="U8" s="1"/>
      <c r="V8" s="1"/>
      <c r="W8" s="1"/>
      <c r="X8" s="1"/>
      <c r="Y8" s="1"/>
      <c r="Z8" s="1"/>
      <c r="AA8" s="1"/>
      <c r="AB8" s="1"/>
      <c r="AC8" s="1"/>
      <c r="AD8" s="1"/>
    </row>
    <row r="9" spans="1:30" x14ac:dyDescent="0.35">
      <c r="A9" s="239" t="s">
        <v>52</v>
      </c>
      <c r="B9" s="308">
        <v>6510</v>
      </c>
      <c r="C9" s="308">
        <v>12148</v>
      </c>
      <c r="D9" s="308">
        <v>4453</v>
      </c>
      <c r="E9" s="308">
        <v>5754</v>
      </c>
      <c r="F9" s="1"/>
      <c r="G9" s="1"/>
      <c r="H9" s="1"/>
      <c r="I9" s="1"/>
      <c r="J9" s="1"/>
      <c r="K9" s="1"/>
      <c r="L9" s="1"/>
      <c r="M9" s="1"/>
      <c r="N9" s="1"/>
      <c r="O9" s="1"/>
      <c r="P9" s="1"/>
      <c r="Q9" s="1"/>
      <c r="R9" s="1"/>
      <c r="S9" s="1"/>
      <c r="T9" s="1"/>
      <c r="U9" s="1"/>
      <c r="V9" s="1"/>
      <c r="W9" s="1"/>
      <c r="X9" s="1"/>
      <c r="Y9" s="1"/>
      <c r="Z9" s="1"/>
      <c r="AA9" s="1"/>
      <c r="AB9" s="1"/>
      <c r="AC9" s="1"/>
      <c r="AD9" s="1"/>
    </row>
    <row r="10" spans="1:30"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mergeCells count="1">
    <mergeCell ref="B6:E6"/>
  </mergeCells>
  <hyperlinks>
    <hyperlink ref="P1" location="Contents!A1" display="return to contents page" xr:uid="{1664014A-1090-42A6-8E80-1F1F70D62F8E}"/>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F636-FA2E-482B-A6BB-59D857054CEF}">
  <sheetPr>
    <tabColor theme="4" tint="0.59999389629810485"/>
  </sheetPr>
  <dimension ref="A1:AD278"/>
  <sheetViews>
    <sheetView workbookViewId="0">
      <selection activeCell="A3" sqref="A3"/>
    </sheetView>
  </sheetViews>
  <sheetFormatPr defaultRowHeight="14.5" x14ac:dyDescent="0.35"/>
  <sheetData>
    <row r="1" spans="1:30" s="1" customFormat="1" ht="18.5" x14ac:dyDescent="0.45">
      <c r="A1" s="16" t="s">
        <v>326</v>
      </c>
      <c r="G1" s="94"/>
      <c r="P1" s="112" t="s">
        <v>93</v>
      </c>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343" t="s">
        <v>236</v>
      </c>
      <c r="B6" s="343"/>
      <c r="C6" s="343"/>
      <c r="D6" s="343"/>
      <c r="E6" s="343"/>
      <c r="F6" s="343" t="s">
        <v>237</v>
      </c>
      <c r="G6" s="343"/>
      <c r="H6" s="343"/>
      <c r="I6" s="343"/>
      <c r="J6" s="343"/>
      <c r="K6" s="343" t="s">
        <v>238</v>
      </c>
      <c r="L6" s="343"/>
      <c r="M6" s="343"/>
      <c r="N6" s="343"/>
      <c r="O6" s="343"/>
      <c r="P6" s="343" t="s">
        <v>239</v>
      </c>
      <c r="Q6" s="343"/>
      <c r="R6" s="343"/>
      <c r="S6" s="343"/>
      <c r="T6" s="343"/>
      <c r="U6" s="1"/>
      <c r="V6" s="1"/>
      <c r="W6" s="1"/>
      <c r="X6" s="1"/>
      <c r="Y6" s="1"/>
      <c r="Z6" s="1"/>
      <c r="AA6" s="1"/>
      <c r="AB6" s="1"/>
      <c r="AC6" s="1"/>
      <c r="AD6" s="1"/>
    </row>
    <row r="7" spans="1:30" x14ac:dyDescent="0.35">
      <c r="A7" s="174" t="s">
        <v>30</v>
      </c>
      <c r="B7" s="174" t="s">
        <v>31</v>
      </c>
      <c r="C7" s="174" t="s">
        <v>32</v>
      </c>
      <c r="D7" s="174" t="s">
        <v>45</v>
      </c>
      <c r="E7" s="174" t="s">
        <v>52</v>
      </c>
      <c r="F7" s="174" t="s">
        <v>30</v>
      </c>
      <c r="G7" s="174" t="s">
        <v>31</v>
      </c>
      <c r="H7" s="174" t="s">
        <v>32</v>
      </c>
      <c r="I7" s="174" t="s">
        <v>45</v>
      </c>
      <c r="J7" s="174" t="str">
        <f>+E7</f>
        <v>2021–22</v>
      </c>
      <c r="K7" s="174" t="s">
        <v>30</v>
      </c>
      <c r="L7" s="174" t="s">
        <v>31</v>
      </c>
      <c r="M7" s="174" t="s">
        <v>32</v>
      </c>
      <c r="N7" s="174" t="s">
        <v>45</v>
      </c>
      <c r="O7" s="174" t="str">
        <f>+J7</f>
        <v>2021–22</v>
      </c>
      <c r="P7" s="174" t="s">
        <v>30</v>
      </c>
      <c r="Q7" s="174" t="s">
        <v>31</v>
      </c>
      <c r="R7" s="174" t="s">
        <v>32</v>
      </c>
      <c r="S7" s="174" t="s">
        <v>45</v>
      </c>
      <c r="T7" s="174" t="str">
        <f>+O7</f>
        <v>2021–22</v>
      </c>
      <c r="U7" s="1"/>
      <c r="V7" s="1"/>
      <c r="W7" s="1"/>
      <c r="X7" s="1"/>
      <c r="Y7" s="1"/>
      <c r="Z7" s="1"/>
      <c r="AA7" s="1"/>
      <c r="AB7" s="1"/>
      <c r="AC7" s="1"/>
      <c r="AD7" s="1"/>
    </row>
    <row r="8" spans="1:30" x14ac:dyDescent="0.35">
      <c r="A8" s="253">
        <v>0.38679611650485435</v>
      </c>
      <c r="B8" s="253">
        <v>0.44477717352920404</v>
      </c>
      <c r="C8" s="253">
        <v>0.42996697853604843</v>
      </c>
      <c r="D8" s="253">
        <v>0.28382294448548212</v>
      </c>
      <c r="E8" s="253">
        <v>0.33827304151408333</v>
      </c>
      <c r="F8" s="253">
        <v>0.15930651872399446</v>
      </c>
      <c r="G8" s="253">
        <v>0.19550815735574545</v>
      </c>
      <c r="H8" s="253">
        <v>0.17888919464318473</v>
      </c>
      <c r="I8" s="253">
        <v>0.11392692766634469</v>
      </c>
      <c r="J8" s="253">
        <v>0.10301516136760328</v>
      </c>
      <c r="K8" s="253">
        <v>0.30295423023578366</v>
      </c>
      <c r="L8" s="253">
        <v>0.30773359700543823</v>
      </c>
      <c r="M8" s="253">
        <v>0.29790405430196293</v>
      </c>
      <c r="N8" s="253">
        <v>0.17552133643957044</v>
      </c>
      <c r="O8" s="253">
        <v>0.32406995448167286</v>
      </c>
      <c r="P8" s="253">
        <v>8.8765603328710124E-3</v>
      </c>
      <c r="Q8" s="253">
        <v>1.6342962073592766E-2</v>
      </c>
      <c r="R8" s="253">
        <v>4.7697670152265642E-2</v>
      </c>
      <c r="S8" s="253">
        <v>1.2841638729473265E-2</v>
      </c>
      <c r="T8" s="253">
        <v>1.286833909442486E-2</v>
      </c>
      <c r="U8" s="1"/>
      <c r="V8" s="1"/>
      <c r="W8" s="1"/>
      <c r="X8" s="1"/>
      <c r="Y8" s="1"/>
      <c r="Z8" s="1"/>
      <c r="AA8" s="1"/>
      <c r="AB8" s="1"/>
      <c r="AC8" s="1"/>
      <c r="AD8" s="1"/>
    </row>
    <row r="9" spans="1:30" x14ac:dyDescent="0.35">
      <c r="A9" s="308">
        <v>27888</v>
      </c>
      <c r="B9" s="308">
        <v>31488</v>
      </c>
      <c r="C9" s="308">
        <v>18750</v>
      </c>
      <c r="D9" s="309">
        <v>4995</v>
      </c>
      <c r="E9" s="309">
        <v>9884</v>
      </c>
      <c r="F9" s="308">
        <v>11486</v>
      </c>
      <c r="G9" s="308">
        <v>13841</v>
      </c>
      <c r="H9" s="308">
        <v>7801</v>
      </c>
      <c r="I9" s="308">
        <v>2005</v>
      </c>
      <c r="J9" s="308">
        <v>3010</v>
      </c>
      <c r="K9" s="308">
        <v>21843</v>
      </c>
      <c r="L9" s="308">
        <v>21786</v>
      </c>
      <c r="M9" s="308">
        <v>12991</v>
      </c>
      <c r="N9" s="308">
        <v>3089</v>
      </c>
      <c r="O9" s="308">
        <v>9469</v>
      </c>
      <c r="P9" s="309">
        <v>640</v>
      </c>
      <c r="Q9" s="309">
        <v>1157</v>
      </c>
      <c r="R9" s="309">
        <v>2080</v>
      </c>
      <c r="S9" s="309">
        <v>226</v>
      </c>
      <c r="T9" s="309">
        <v>376</v>
      </c>
      <c r="U9" s="1"/>
      <c r="V9" s="1"/>
      <c r="W9" s="1"/>
      <c r="X9" s="1"/>
      <c r="Y9" s="1"/>
      <c r="Z9" s="1"/>
      <c r="AA9" s="1"/>
      <c r="AB9" s="1"/>
      <c r="AC9" s="1"/>
      <c r="AD9" s="1"/>
    </row>
    <row r="10" spans="1:30"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sheetData>
  <mergeCells count="4">
    <mergeCell ref="A6:E6"/>
    <mergeCell ref="F6:J6"/>
    <mergeCell ref="K6:O6"/>
    <mergeCell ref="P6:T6"/>
  </mergeCells>
  <hyperlinks>
    <hyperlink ref="P1" location="Contents!A1" display="return to contents page" xr:uid="{DF92437F-E88C-40DF-BFCE-7BEAA70FB4C7}"/>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09D66-71D8-493B-A442-63CEEB0BCBCF}">
  <sheetPr>
    <tabColor theme="4" tint="0.59999389629810485"/>
  </sheetPr>
  <dimension ref="A1:AG58"/>
  <sheetViews>
    <sheetView workbookViewId="0">
      <selection activeCell="A3" sqref="A3"/>
    </sheetView>
  </sheetViews>
  <sheetFormatPr defaultRowHeight="14.5" x14ac:dyDescent="0.35"/>
  <cols>
    <col min="1" max="1" width="24.54296875" customWidth="1"/>
    <col min="2" max="6" width="8.90625" customWidth="1"/>
  </cols>
  <sheetData>
    <row r="1" spans="1:33" ht="18.5" x14ac:dyDescent="0.45">
      <c r="A1" s="16" t="s">
        <v>327</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c r="AE1" s="1"/>
      <c r="AF1" s="1"/>
      <c r="AG1" s="1"/>
    </row>
    <row r="2" spans="1:33"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33"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row>
    <row r="4" spans="1:33"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row>
    <row r="5" spans="1:33"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1:33" x14ac:dyDescent="0.35">
      <c r="A6" s="242"/>
      <c r="B6" s="344" t="s">
        <v>229</v>
      </c>
      <c r="C6" s="344"/>
      <c r="D6" s="344"/>
      <c r="E6" s="344"/>
      <c r="F6" s="344"/>
      <c r="G6" s="1"/>
      <c r="H6" s="1"/>
      <c r="I6" s="1"/>
      <c r="J6" s="1"/>
      <c r="K6" s="1"/>
      <c r="L6" s="1"/>
      <c r="M6" s="1"/>
      <c r="N6" s="1"/>
      <c r="O6" s="1"/>
      <c r="P6" s="1"/>
      <c r="Q6" s="1"/>
      <c r="R6" s="1"/>
      <c r="S6" s="1"/>
      <c r="T6" s="1"/>
      <c r="U6" s="1"/>
      <c r="V6" s="1"/>
      <c r="W6" s="1"/>
      <c r="X6" s="1"/>
      <c r="Y6" s="1"/>
      <c r="Z6" s="1"/>
      <c r="AA6" s="1"/>
      <c r="AB6" s="1"/>
      <c r="AC6" s="1"/>
      <c r="AD6" s="1"/>
      <c r="AE6" s="1"/>
      <c r="AF6" s="1"/>
      <c r="AG6" s="1"/>
    </row>
    <row r="7" spans="1:33" x14ac:dyDescent="0.35">
      <c r="A7" s="242" t="s">
        <v>9</v>
      </c>
      <c r="B7" s="242" t="s">
        <v>30</v>
      </c>
      <c r="C7" s="242" t="s">
        <v>31</v>
      </c>
      <c r="D7" s="242" t="s">
        <v>32</v>
      </c>
      <c r="E7" s="242" t="s">
        <v>45</v>
      </c>
      <c r="F7" s="242" t="s">
        <v>52</v>
      </c>
      <c r="G7" s="1"/>
      <c r="H7" s="1"/>
      <c r="I7" s="1"/>
      <c r="J7" s="1"/>
      <c r="K7" s="1"/>
      <c r="L7" s="1"/>
      <c r="M7" s="1"/>
      <c r="N7" s="1"/>
      <c r="O7" s="1"/>
      <c r="P7" s="1"/>
      <c r="Q7" s="1"/>
      <c r="R7" s="1"/>
      <c r="S7" s="1"/>
      <c r="T7" s="1"/>
      <c r="U7" s="1"/>
      <c r="V7" s="1"/>
      <c r="W7" s="1"/>
      <c r="X7" s="1"/>
      <c r="Y7" s="1"/>
      <c r="Z7" s="1"/>
      <c r="AA7" s="1"/>
      <c r="AB7" s="1"/>
      <c r="AC7" s="1"/>
      <c r="AD7" s="1"/>
      <c r="AE7" s="1"/>
      <c r="AF7" s="1"/>
      <c r="AG7" s="1"/>
    </row>
    <row r="8" spans="1:33" x14ac:dyDescent="0.35">
      <c r="A8" s="239" t="s">
        <v>5</v>
      </c>
      <c r="B8" s="254">
        <v>3.5624372665492899E-3</v>
      </c>
      <c r="C8" s="254">
        <v>3.76263948757201E-3</v>
      </c>
      <c r="D8" s="254">
        <v>2.6170329191019612E-3</v>
      </c>
      <c r="E8" s="254">
        <v>3.3613182621202884E-4</v>
      </c>
      <c r="F8" s="254">
        <v>1.9115796098174954E-3</v>
      </c>
      <c r="G8" s="1"/>
      <c r="H8" s="1"/>
      <c r="I8" s="1"/>
      <c r="J8" s="1"/>
      <c r="K8" s="1"/>
      <c r="L8" s="1"/>
      <c r="M8" s="1"/>
      <c r="N8" s="1"/>
      <c r="O8" s="1"/>
      <c r="P8" s="1"/>
      <c r="Q8" s="1"/>
      <c r="R8" s="1"/>
      <c r="S8" s="1"/>
      <c r="T8" s="1"/>
      <c r="U8" s="1"/>
      <c r="V8" s="1"/>
      <c r="W8" s="1"/>
      <c r="X8" s="1"/>
      <c r="Y8" s="1"/>
      <c r="Z8" s="1"/>
      <c r="AA8" s="1"/>
      <c r="AB8" s="1"/>
      <c r="AC8" s="1"/>
      <c r="AD8" s="1"/>
      <c r="AE8" s="1"/>
      <c r="AF8" s="1"/>
      <c r="AG8" s="1"/>
    </row>
    <row r="9" spans="1:33" x14ac:dyDescent="0.35">
      <c r="A9" s="239" t="s">
        <v>3</v>
      </c>
      <c r="B9" s="254">
        <v>3.9018198087588051E-3</v>
      </c>
      <c r="C9" s="254">
        <v>2.7815845243011742E-3</v>
      </c>
      <c r="D9" s="254">
        <v>2.1737096198434181E-3</v>
      </c>
      <c r="E9" s="254">
        <v>2.1762005464059232E-3</v>
      </c>
      <c r="F9" s="254">
        <v>2.6943282565141096E-3</v>
      </c>
      <c r="G9" s="1"/>
      <c r="H9" s="1"/>
      <c r="I9" s="1"/>
      <c r="J9" s="1"/>
      <c r="K9" s="1"/>
      <c r="L9" s="1"/>
      <c r="M9" s="1"/>
      <c r="N9" s="1"/>
      <c r="O9" s="1"/>
      <c r="P9" s="1"/>
      <c r="Q9" s="1"/>
      <c r="R9" s="1"/>
      <c r="S9" s="1"/>
      <c r="T9" s="1"/>
      <c r="U9" s="1"/>
      <c r="V9" s="1"/>
      <c r="W9" s="1"/>
      <c r="X9" s="1"/>
      <c r="Y9" s="1"/>
      <c r="Z9" s="1"/>
      <c r="AA9" s="1"/>
      <c r="AB9" s="1"/>
      <c r="AC9" s="1"/>
      <c r="AD9" s="1"/>
      <c r="AE9" s="1"/>
      <c r="AF9" s="1"/>
      <c r="AG9" s="1"/>
    </row>
    <row r="10" spans="1:33" x14ac:dyDescent="0.35">
      <c r="A10" s="239" t="s">
        <v>37</v>
      </c>
      <c r="B10" s="254">
        <v>9.2236132938161176E-3</v>
      </c>
      <c r="C10" s="254">
        <v>7.9285714285714289E-3</v>
      </c>
      <c r="D10" s="254">
        <v>6.3617770764971028E-3</v>
      </c>
      <c r="E10" s="254">
        <v>2.9704777929646059E-3</v>
      </c>
      <c r="F10" s="254">
        <v>4.9391246800517758E-3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row>
    <row r="11" spans="1:33" x14ac:dyDescent="0.35">
      <c r="A11" s="244" t="s">
        <v>4</v>
      </c>
      <c r="B11" s="255">
        <v>1.0257157906618007E-2</v>
      </c>
      <c r="C11" s="255">
        <v>8.2992237771263161E-3</v>
      </c>
      <c r="D11" s="255">
        <v>5.1161235820544907E-3</v>
      </c>
      <c r="E11" s="255">
        <v>2.6104305761449893E-3</v>
      </c>
      <c r="F11" s="255">
        <v>3.9884904825143869E-3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row>
    <row r="12" spans="1:33" x14ac:dyDescent="0.35">
      <c r="A12" s="239" t="s">
        <v>176</v>
      </c>
      <c r="B12" s="254">
        <v>5.6648597137886544E-3</v>
      </c>
      <c r="C12" s="254">
        <v>4.4182388987974866E-3</v>
      </c>
      <c r="D12" s="254">
        <v>3.165331455034605E-3</v>
      </c>
      <c r="E12" s="254">
        <v>2.2298476902156352E-3</v>
      </c>
      <c r="F12" s="254">
        <v>3.1124300189148812E-3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row>
    <row r="13" spans="1:33"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row>
    <row r="14" spans="1:33"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row>
    <row r="15" spans="1:33"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row>
    <row r="16" spans="1:33"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row>
    <row r="17" spans="1:33"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row>
    <row r="18" spans="1:33"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row>
    <row r="19" spans="1:33"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33"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row>
    <row r="21" spans="1:33"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row>
    <row r="22" spans="1:33"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row>
    <row r="23" spans="1:33"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row>
    <row r="24" spans="1:33"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row>
    <row r="25" spans="1:33"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row>
    <row r="26" spans="1:33"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row>
    <row r="27" spans="1:33"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row>
    <row r="28" spans="1:33"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row>
    <row r="29" spans="1:33"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row>
    <row r="30" spans="1:33"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row>
    <row r="31" spans="1:33"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row>
    <row r="32" spans="1:33"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row>
    <row r="33" spans="1:33"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row>
    <row r="34" spans="1:33"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1:33"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row>
    <row r="36" spans="1:33"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row>
    <row r="37" spans="1:33"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row>
    <row r="38" spans="1:33"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sheetData>
  <mergeCells count="1">
    <mergeCell ref="B6:F6"/>
  </mergeCells>
  <conditionalFormatting sqref="A7">
    <cfRule type="duplicateValues" dxfId="0" priority="1"/>
  </conditionalFormatting>
  <hyperlinks>
    <hyperlink ref="P1" location="Contents!A1" display="return to contents page" xr:uid="{5488F628-4D43-4460-B9B0-EE1FD80522EF}"/>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2BD4B-2D45-4C62-BE21-969568192E0F}">
  <sheetPr>
    <tabColor theme="4" tint="0.59999389629810485"/>
  </sheetPr>
  <dimension ref="A1:AD58"/>
  <sheetViews>
    <sheetView workbookViewId="0">
      <selection activeCell="A4" sqref="A4"/>
    </sheetView>
  </sheetViews>
  <sheetFormatPr defaultRowHeight="14.5" x14ac:dyDescent="0.35"/>
  <cols>
    <col min="1" max="1" width="24.54296875" customWidth="1"/>
    <col min="2" max="2" width="8.90625" customWidth="1"/>
    <col min="3" max="3" width="12.7265625" customWidth="1"/>
  </cols>
  <sheetData>
    <row r="1" spans="1:30" ht="18.5" x14ac:dyDescent="0.45">
      <c r="A1" s="16" t="s">
        <v>328</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51" customHeight="1" x14ac:dyDescent="0.35">
      <c r="A3" s="322" t="s">
        <v>396</v>
      </c>
      <c r="B3" s="322"/>
      <c r="C3" s="322"/>
      <c r="D3" s="322"/>
      <c r="E3" s="322"/>
      <c r="F3" s="322"/>
      <c r="G3" s="322"/>
      <c r="H3" s="322"/>
      <c r="I3" s="1"/>
      <c r="J3" s="1"/>
      <c r="K3" s="1"/>
      <c r="L3" s="1"/>
      <c r="M3" s="1"/>
      <c r="N3" s="1"/>
      <c r="O3" s="1"/>
      <c r="P3" s="1"/>
      <c r="Q3" s="1"/>
      <c r="R3" s="1"/>
      <c r="S3" s="1"/>
      <c r="T3" s="1"/>
      <c r="U3" s="1"/>
      <c r="V3" s="1"/>
      <c r="W3" s="1"/>
      <c r="X3" s="1"/>
      <c r="Y3" s="1"/>
      <c r="Z3" s="1"/>
      <c r="AA3" s="1"/>
      <c r="AB3" s="1"/>
      <c r="AC3" s="1"/>
      <c r="AD3" s="1"/>
    </row>
    <row r="4" spans="1:30"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ht="58" x14ac:dyDescent="0.35">
      <c r="A6" s="282"/>
      <c r="B6" s="304"/>
      <c r="C6" s="305" t="s">
        <v>240</v>
      </c>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164" t="s">
        <v>10</v>
      </c>
      <c r="B7" s="209" t="s">
        <v>30</v>
      </c>
      <c r="C7" s="258">
        <v>4.6625348268607494E-3</v>
      </c>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164"/>
      <c r="B8" s="165" t="s">
        <v>31</v>
      </c>
      <c r="C8" s="256">
        <v>4.1954965258323238E-3</v>
      </c>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164"/>
      <c r="B9" s="165" t="s">
        <v>32</v>
      </c>
      <c r="C9" s="256">
        <v>2.5804670975179645E-3</v>
      </c>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64"/>
      <c r="B10" s="165" t="s">
        <v>45</v>
      </c>
      <c r="C10" s="256">
        <v>4.4262423247394475E-3</v>
      </c>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24"/>
      <c r="B11" s="149" t="s">
        <v>52</v>
      </c>
      <c r="C11" s="257">
        <v>3.6202434500319362E-3</v>
      </c>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64"/>
      <c r="B12" s="167"/>
      <c r="C12" s="258"/>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64" t="s">
        <v>11</v>
      </c>
      <c r="B13" s="209" t="s">
        <v>30</v>
      </c>
      <c r="C13" s="258">
        <v>2.7801229948394121E-3</v>
      </c>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64"/>
      <c r="B14" s="165" t="s">
        <v>31</v>
      </c>
      <c r="C14" s="256">
        <v>6.1407015330080768E-4</v>
      </c>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64"/>
      <c r="B15" s="165" t="s">
        <v>32</v>
      </c>
      <c r="C15" s="256">
        <v>1.6595897020088149E-5</v>
      </c>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64"/>
      <c r="B16" s="165" t="s">
        <v>45</v>
      </c>
      <c r="C16" s="256">
        <v>6.581854990091576E-4</v>
      </c>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24"/>
      <c r="B17" s="149" t="s">
        <v>52</v>
      </c>
      <c r="C17" s="257">
        <v>3.4357986189531147E-4</v>
      </c>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64"/>
      <c r="B18" s="167"/>
      <c r="C18" s="258"/>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64" t="s">
        <v>12</v>
      </c>
      <c r="B19" s="209" t="s">
        <v>30</v>
      </c>
      <c r="C19" s="258">
        <v>8.401622675008753E-3</v>
      </c>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64"/>
      <c r="B20" s="165" t="s">
        <v>31</v>
      </c>
      <c r="C20" s="256">
        <v>5.6918240064854778E-3</v>
      </c>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64"/>
      <c r="B21" s="165" t="s">
        <v>32</v>
      </c>
      <c r="C21" s="256">
        <v>5.2990636219448261E-3</v>
      </c>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64"/>
      <c r="B22" s="165" t="s">
        <v>45</v>
      </c>
      <c r="C22" s="256">
        <v>2.1932898523239802E-4</v>
      </c>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24"/>
      <c r="B23" s="149" t="s">
        <v>52</v>
      </c>
      <c r="C23" s="257">
        <v>4.683825179300086E-3</v>
      </c>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64"/>
      <c r="B24" s="167"/>
      <c r="C24" s="258"/>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64" t="s">
        <v>173</v>
      </c>
      <c r="B25" s="209" t="s">
        <v>30</v>
      </c>
      <c r="C25" s="258">
        <v>4.1187575081517071E-3</v>
      </c>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64"/>
      <c r="B26" s="165" t="s">
        <v>31</v>
      </c>
      <c r="C26" s="256">
        <v>4.6285983020222269E-3</v>
      </c>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64"/>
      <c r="B27" s="165" t="s">
        <v>32</v>
      </c>
      <c r="C27" s="256">
        <v>2.9152559460299591E-3</v>
      </c>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64"/>
      <c r="B28" s="165" t="s">
        <v>45</v>
      </c>
      <c r="C28" s="256">
        <v>4.9053356282271945E-4</v>
      </c>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24"/>
      <c r="B29" s="149" t="s">
        <v>52</v>
      </c>
      <c r="C29" s="257">
        <v>2.5411586602146468E-3</v>
      </c>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64"/>
      <c r="B30" s="167"/>
      <c r="C30" s="258"/>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64" t="s">
        <v>55</v>
      </c>
      <c r="B31" s="209" t="s">
        <v>30</v>
      </c>
      <c r="C31" s="258">
        <v>9.5942285880741499E-3</v>
      </c>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64"/>
      <c r="B32" s="165" t="s">
        <v>31</v>
      </c>
      <c r="C32" s="256">
        <v>9.1956575257164646E-3</v>
      </c>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64"/>
      <c r="B33" s="165" t="s">
        <v>32</v>
      </c>
      <c r="C33" s="256">
        <v>5.3849471380376379E-3</v>
      </c>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64"/>
      <c r="B34" s="165" t="s">
        <v>45</v>
      </c>
      <c r="C34" s="256">
        <v>3.1845593514808574E-3</v>
      </c>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24"/>
      <c r="B35" s="149" t="s">
        <v>52</v>
      </c>
      <c r="C35" s="257">
        <v>2.6619815790874727E-3</v>
      </c>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64"/>
      <c r="B36" s="167"/>
      <c r="C36" s="258"/>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64" t="s">
        <v>176</v>
      </c>
      <c r="B37" s="209" t="s">
        <v>30</v>
      </c>
      <c r="C37" s="258">
        <v>5.6648597137886544E-3</v>
      </c>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64"/>
      <c r="B38" s="165" t="s">
        <v>31</v>
      </c>
      <c r="C38" s="256">
        <v>4.4182388987974866E-3</v>
      </c>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64"/>
      <c r="B39" s="165" t="s">
        <v>32</v>
      </c>
      <c r="C39" s="256">
        <v>3.165331455034605E-3</v>
      </c>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64"/>
      <c r="B40" s="165" t="s">
        <v>45</v>
      </c>
      <c r="C40" s="256">
        <v>2.2298476902156352E-3</v>
      </c>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24"/>
      <c r="B41" s="149" t="s">
        <v>52</v>
      </c>
      <c r="C41" s="257">
        <v>3.1124300189148812E-3</v>
      </c>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sheetData>
  <mergeCells count="1">
    <mergeCell ref="A3:H3"/>
  </mergeCells>
  <hyperlinks>
    <hyperlink ref="P1" location="Contents!A1" display="return to contents page" xr:uid="{8D37130F-66BB-4220-B90F-92C009EF3B04}"/>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659C-8670-4C96-BB0A-3C635F213FAE}">
  <sheetPr>
    <tabColor theme="4" tint="0.59999389629810485"/>
  </sheetPr>
  <dimension ref="A1:AD58"/>
  <sheetViews>
    <sheetView workbookViewId="0">
      <selection activeCell="A3" sqref="A3"/>
    </sheetView>
  </sheetViews>
  <sheetFormatPr defaultRowHeight="14.5" x14ac:dyDescent="0.35"/>
  <cols>
    <col min="1" max="1" width="24.54296875" customWidth="1"/>
    <col min="2" max="6" width="8.90625" customWidth="1"/>
  </cols>
  <sheetData>
    <row r="1" spans="1:30" ht="18.5" x14ac:dyDescent="0.45">
      <c r="A1" s="16" t="s">
        <v>329</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195"/>
      <c r="B6" s="242" t="s">
        <v>30</v>
      </c>
      <c r="C6" s="242" t="s">
        <v>31</v>
      </c>
      <c r="D6" s="242" t="s">
        <v>32</v>
      </c>
      <c r="E6" s="242" t="s">
        <v>45</v>
      </c>
      <c r="F6" s="242" t="s">
        <v>52</v>
      </c>
      <c r="G6" s="1"/>
      <c r="H6" s="1"/>
      <c r="I6" s="1"/>
      <c r="J6" s="1"/>
      <c r="K6" s="1"/>
      <c r="L6" s="1"/>
      <c r="M6" s="1"/>
      <c r="N6" s="1"/>
      <c r="O6" s="1"/>
      <c r="P6" s="1"/>
      <c r="Q6" s="1"/>
      <c r="R6" s="1"/>
      <c r="S6" s="1"/>
      <c r="T6" s="1"/>
      <c r="U6" s="1"/>
      <c r="V6" s="1"/>
      <c r="W6" s="1"/>
      <c r="X6" s="1"/>
      <c r="Y6" s="1"/>
      <c r="Z6" s="1"/>
      <c r="AA6" s="1"/>
      <c r="AB6" s="1"/>
      <c r="AC6" s="1"/>
      <c r="AD6" s="1"/>
    </row>
    <row r="7" spans="1:30" x14ac:dyDescent="0.35">
      <c r="A7" s="249" t="s">
        <v>233</v>
      </c>
      <c r="B7" s="259">
        <v>11794</v>
      </c>
      <c r="C7" s="259">
        <v>9515</v>
      </c>
      <c r="D7" s="259">
        <v>6997</v>
      </c>
      <c r="E7" s="259">
        <v>5003</v>
      </c>
      <c r="F7" s="259">
        <v>7046</v>
      </c>
      <c r="G7" s="1"/>
      <c r="H7" s="1"/>
      <c r="I7" s="1"/>
      <c r="J7" s="1"/>
      <c r="K7" s="1"/>
      <c r="L7" s="1"/>
      <c r="M7" s="1"/>
      <c r="N7" s="1"/>
      <c r="O7" s="1"/>
      <c r="P7" s="1"/>
      <c r="Q7" s="1"/>
      <c r="R7" s="1"/>
      <c r="S7" s="1"/>
      <c r="T7" s="1"/>
      <c r="U7" s="1"/>
      <c r="V7" s="1"/>
      <c r="W7" s="1"/>
      <c r="X7" s="1"/>
      <c r="Y7" s="1"/>
      <c r="Z7" s="1"/>
      <c r="AA7" s="1"/>
      <c r="AB7" s="1"/>
      <c r="AC7" s="1"/>
      <c r="AD7" s="1"/>
    </row>
    <row r="8" spans="1:30" x14ac:dyDescent="0.35">
      <c r="A8" s="239" t="s">
        <v>234</v>
      </c>
      <c r="B8" s="310">
        <v>3717</v>
      </c>
      <c r="C8" s="310">
        <v>3242</v>
      </c>
      <c r="D8" s="310">
        <v>2320</v>
      </c>
      <c r="E8" s="310">
        <v>1535.9999999999998</v>
      </c>
      <c r="F8" s="310">
        <v>2486</v>
      </c>
      <c r="G8" s="1"/>
      <c r="H8" s="1"/>
      <c r="I8" s="1"/>
      <c r="J8" s="1"/>
      <c r="K8" s="1"/>
      <c r="L8" s="1"/>
      <c r="M8" s="1"/>
      <c r="N8" s="1"/>
      <c r="O8" s="1"/>
      <c r="P8" s="1"/>
      <c r="Q8" s="1"/>
      <c r="R8" s="1"/>
      <c r="S8" s="1"/>
      <c r="T8" s="1"/>
      <c r="U8" s="1"/>
      <c r="V8" s="1"/>
      <c r="W8" s="1"/>
      <c r="X8" s="1"/>
      <c r="Y8" s="1"/>
      <c r="Z8" s="1"/>
      <c r="AA8" s="1"/>
      <c r="AB8" s="1"/>
      <c r="AC8" s="1"/>
      <c r="AD8" s="1"/>
    </row>
    <row r="9" spans="1:30" x14ac:dyDescent="0.35">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sheetData>
  <hyperlinks>
    <hyperlink ref="P1" location="Contents!A1" display="return to contents page" xr:uid="{D205E847-B8CD-4AA5-95DC-0D214A02F85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4607C-D700-40FA-A50B-157C1ED13DD8}">
  <sheetPr>
    <tabColor rgb="FFFFC000"/>
  </sheetPr>
  <dimension ref="A1:BD248"/>
  <sheetViews>
    <sheetView workbookViewId="0">
      <selection activeCell="O28" sqref="O28"/>
    </sheetView>
  </sheetViews>
  <sheetFormatPr defaultRowHeight="14.5" x14ac:dyDescent="0.35"/>
  <cols>
    <col min="1" max="1" width="24.54296875" customWidth="1"/>
    <col min="2" max="5" width="8.90625" customWidth="1"/>
  </cols>
  <sheetData>
    <row r="1" spans="1:56" s="1" customFormat="1" ht="18.5" x14ac:dyDescent="0.45">
      <c r="A1" s="16" t="s">
        <v>97</v>
      </c>
      <c r="P1" s="112" t="s">
        <v>93</v>
      </c>
    </row>
    <row r="2" spans="1:5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x14ac:dyDescent="0.35">
      <c r="A5" s="111"/>
      <c r="B5" s="111"/>
      <c r="C5" s="111"/>
      <c r="D5" s="111"/>
      <c r="E5" s="111"/>
      <c r="F5" s="111"/>
      <c r="G5" s="1"/>
      <c r="H5" s="1"/>
      <c r="I5" s="1"/>
      <c r="J5" s="2"/>
      <c r="K5" s="1"/>
      <c r="L5" s="1"/>
      <c r="M5" s="128"/>
      <c r="N5" s="1"/>
      <c r="O5" s="2"/>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x14ac:dyDescent="0.35">
      <c r="A6" s="134"/>
      <c r="B6" s="324" t="s">
        <v>0</v>
      </c>
      <c r="C6" s="324"/>
      <c r="D6" s="324"/>
      <c r="E6" s="324"/>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x14ac:dyDescent="0.35">
      <c r="A7" s="134"/>
      <c r="B7" s="135" t="s">
        <v>31</v>
      </c>
      <c r="C7" s="135" t="s">
        <v>32</v>
      </c>
      <c r="D7" s="135" t="s">
        <v>45</v>
      </c>
      <c r="E7" s="135" t="s">
        <v>52</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x14ac:dyDescent="0.35">
      <c r="A8" s="124" t="s">
        <v>5</v>
      </c>
      <c r="B8" s="142">
        <v>-0.12313887509685102</v>
      </c>
      <c r="C8" s="142">
        <v>-5.3106269583242306E-2</v>
      </c>
      <c r="D8" s="142">
        <v>-7.7365898985369719E-2</v>
      </c>
      <c r="E8" s="142">
        <v>-8.0900076077402711E-2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x14ac:dyDescent="0.35">
      <c r="A9" s="127" t="s">
        <v>3</v>
      </c>
      <c r="B9" s="143">
        <v>-5.5672236627264324E-2</v>
      </c>
      <c r="C9" s="143">
        <v>-3.947702449181479E-2</v>
      </c>
      <c r="D9" s="143">
        <v>-1.6952779475977977E-2</v>
      </c>
      <c r="E9" s="143">
        <v>-2.7720542455175811E-2</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x14ac:dyDescent="0.35">
      <c r="A10" s="127" t="s">
        <v>112</v>
      </c>
      <c r="B10" s="143">
        <v>-4.2652598009581523E-2</v>
      </c>
      <c r="C10" s="143">
        <v>-6.6604460202861031E-3</v>
      </c>
      <c r="D10" s="143">
        <v>3.9688090171543594E-2</v>
      </c>
      <c r="E10" s="143">
        <v>2.8633255813823224E-2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x14ac:dyDescent="0.35">
      <c r="A11" s="127" t="s">
        <v>4</v>
      </c>
      <c r="B11" s="143">
        <v>-2.4090565196924766E-2</v>
      </c>
      <c r="C11" s="143">
        <v>-2.8196318628841746E-4</v>
      </c>
      <c r="D11" s="143">
        <v>2.5049791551484148E-2</v>
      </c>
      <c r="E11" s="143">
        <v>-2.4705939034375238E-2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x14ac:dyDescent="0.35">
      <c r="A12" s="133" t="s">
        <v>38</v>
      </c>
      <c r="B12" s="144">
        <v>-6.4532232307845331E-3</v>
      </c>
      <c r="C12" s="144">
        <v>-2.2006720986089412E-2</v>
      </c>
      <c r="D12" s="144">
        <v>-2.8444316057127165E-2</v>
      </c>
      <c r="E12" s="144">
        <v>-3.9968324052652555E-2</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x14ac:dyDescent="0.35">
      <c r="A15" s="134"/>
      <c r="B15" s="324" t="s">
        <v>40</v>
      </c>
      <c r="C15" s="324"/>
      <c r="D15" s="324"/>
      <c r="E15" s="324"/>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row>
    <row r="16" spans="1:56" x14ac:dyDescent="0.35">
      <c r="A16" s="134"/>
      <c r="B16" s="135" t="s">
        <v>31</v>
      </c>
      <c r="C16" s="135" t="s">
        <v>32</v>
      </c>
      <c r="D16" s="135" t="s">
        <v>45</v>
      </c>
      <c r="E16" s="135" t="s">
        <v>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x14ac:dyDescent="0.35">
      <c r="A17" s="124" t="s">
        <v>5</v>
      </c>
      <c r="B17" s="145">
        <v>-0.12902210334418801</v>
      </c>
      <c r="C17" s="145">
        <v>-4.8835498535284398E-2</v>
      </c>
      <c r="D17" s="145">
        <v>-6.6044433028894012E-2</v>
      </c>
      <c r="E17" s="145">
        <v>-7.1991155560825221E-2</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x14ac:dyDescent="0.35">
      <c r="A18" s="127" t="s">
        <v>3</v>
      </c>
      <c r="B18" s="146">
        <v>-5.1462088232941579E-2</v>
      </c>
      <c r="C18" s="146">
        <v>-4.9301499037450638E-2</v>
      </c>
      <c r="D18" s="146">
        <v>-7.0776658320228598E-3</v>
      </c>
      <c r="E18" s="146">
        <v>-5.5749132023676637E-2</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x14ac:dyDescent="0.35">
      <c r="A19" s="127" t="s">
        <v>37</v>
      </c>
      <c r="B19" s="146">
        <v>-2.7487533395133122E-2</v>
      </c>
      <c r="C19" s="146">
        <v>-2.5087272464429083E-2</v>
      </c>
      <c r="D19" s="146">
        <v>-6.5569114829164901E-2</v>
      </c>
      <c r="E19" s="146">
        <v>-5.5951614056873912E-2</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x14ac:dyDescent="0.35">
      <c r="A20" s="133" t="s">
        <v>4</v>
      </c>
      <c r="B20" s="147">
        <v>-3.3830642341516289E-2</v>
      </c>
      <c r="C20" s="147">
        <v>-1.2771981283567326E-2</v>
      </c>
      <c r="D20" s="147">
        <v>8.539747644677626E-4</v>
      </c>
      <c r="E20" s="147">
        <v>-1.5613306155039492E-2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sheetData>
  <mergeCells count="4">
    <mergeCell ref="A3:F3"/>
    <mergeCell ref="A4:F4"/>
    <mergeCell ref="B6:E6"/>
    <mergeCell ref="B15:E15"/>
  </mergeCells>
  <hyperlinks>
    <hyperlink ref="P1" location="Contents!A1" display="return to contents page" xr:uid="{0D6174B7-FC7E-46E5-A8CA-4A531F7D9AC1}"/>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5AA35-DFF3-4E74-B1D2-9E5BB474A7DF}">
  <sheetPr>
    <tabColor theme="4" tint="0.59999389629810485"/>
  </sheetPr>
  <dimension ref="A1:AD58"/>
  <sheetViews>
    <sheetView workbookViewId="0">
      <selection activeCell="A3" sqref="A3"/>
    </sheetView>
  </sheetViews>
  <sheetFormatPr defaultRowHeight="14.5" x14ac:dyDescent="0.35"/>
  <cols>
    <col min="1" max="1" width="24.54296875" customWidth="1"/>
    <col min="2" max="5" width="8.90625" customWidth="1"/>
  </cols>
  <sheetData>
    <row r="1" spans="1:30" ht="18.5" x14ac:dyDescent="0.45">
      <c r="A1" s="16" t="s">
        <v>330</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174"/>
      <c r="B6" s="343" t="s">
        <v>241</v>
      </c>
      <c r="C6" s="343"/>
      <c r="D6" s="343"/>
      <c r="E6" s="343"/>
      <c r="F6" s="1"/>
      <c r="G6" s="1"/>
      <c r="H6" s="1"/>
      <c r="I6" s="1"/>
      <c r="J6" s="1"/>
      <c r="K6" s="1"/>
      <c r="L6" s="1"/>
      <c r="M6" s="1"/>
      <c r="N6" s="1"/>
      <c r="O6" s="1"/>
      <c r="P6" s="1"/>
      <c r="Q6" s="1"/>
      <c r="R6" s="1"/>
      <c r="S6" s="1"/>
      <c r="T6" s="1"/>
      <c r="U6" s="1"/>
      <c r="V6" s="1"/>
      <c r="W6" s="1"/>
      <c r="X6" s="1"/>
      <c r="Y6" s="1"/>
      <c r="Z6" s="1"/>
      <c r="AA6" s="1"/>
      <c r="AB6" s="1"/>
      <c r="AC6" s="1"/>
      <c r="AD6" s="1"/>
    </row>
    <row r="7" spans="1:30" ht="29" x14ac:dyDescent="0.35">
      <c r="A7" s="174"/>
      <c r="B7" s="174" t="s">
        <v>206</v>
      </c>
      <c r="C7" s="174" t="s">
        <v>207</v>
      </c>
      <c r="D7" s="174" t="s">
        <v>208</v>
      </c>
      <c r="E7" s="174" t="s">
        <v>209</v>
      </c>
      <c r="F7" s="1"/>
      <c r="G7" s="1"/>
      <c r="H7" s="1"/>
      <c r="I7" s="1"/>
      <c r="J7" s="1"/>
      <c r="K7" s="1"/>
      <c r="L7" s="1"/>
      <c r="M7" s="1"/>
      <c r="N7" s="1"/>
      <c r="O7" s="1"/>
      <c r="P7" s="1"/>
      <c r="Q7" s="1"/>
      <c r="R7" s="1"/>
      <c r="S7" s="1"/>
      <c r="T7" s="1"/>
      <c r="U7" s="1"/>
      <c r="V7" s="1"/>
      <c r="W7" s="1"/>
      <c r="X7" s="1"/>
      <c r="Y7" s="1"/>
      <c r="Z7" s="1"/>
      <c r="AA7" s="1"/>
      <c r="AB7" s="1"/>
      <c r="AC7" s="1"/>
      <c r="AD7" s="1"/>
    </row>
    <row r="8" spans="1:30" x14ac:dyDescent="0.35">
      <c r="A8" s="244" t="s">
        <v>45</v>
      </c>
      <c r="B8" s="260">
        <v>1460</v>
      </c>
      <c r="C8" s="260">
        <v>2120</v>
      </c>
      <c r="D8" s="260">
        <v>458</v>
      </c>
      <c r="E8" s="260">
        <v>562</v>
      </c>
      <c r="F8" s="1"/>
      <c r="G8" s="1"/>
      <c r="H8" s="1"/>
      <c r="I8" s="1"/>
      <c r="J8" s="1"/>
      <c r="K8" s="1"/>
      <c r="L8" s="1"/>
      <c r="M8" s="1"/>
      <c r="N8" s="1"/>
      <c r="O8" s="1"/>
      <c r="P8" s="1"/>
      <c r="Q8" s="1"/>
      <c r="R8" s="1"/>
      <c r="S8" s="1"/>
      <c r="T8" s="1"/>
      <c r="U8" s="1"/>
      <c r="V8" s="1"/>
      <c r="W8" s="1"/>
      <c r="X8" s="1"/>
      <c r="Y8" s="1"/>
      <c r="Z8" s="1"/>
      <c r="AA8" s="1"/>
      <c r="AB8" s="1"/>
      <c r="AC8" s="1"/>
      <c r="AD8" s="1"/>
    </row>
    <row r="9" spans="1:30" x14ac:dyDescent="0.35">
      <c r="A9" s="239" t="s">
        <v>52</v>
      </c>
      <c r="B9" s="310">
        <v>1968</v>
      </c>
      <c r="C9" s="310">
        <v>3438</v>
      </c>
      <c r="D9" s="310">
        <v>891</v>
      </c>
      <c r="E9" s="310">
        <v>699</v>
      </c>
      <c r="F9" s="1"/>
      <c r="G9" s="1"/>
      <c r="H9" s="1"/>
      <c r="I9" s="1"/>
      <c r="J9" s="1"/>
      <c r="K9" s="1"/>
      <c r="L9" s="1"/>
      <c r="M9" s="1"/>
      <c r="N9" s="1"/>
      <c r="O9" s="1"/>
      <c r="P9" s="1"/>
      <c r="Q9" s="1"/>
      <c r="R9" s="1"/>
      <c r="S9" s="1"/>
      <c r="T9" s="1"/>
      <c r="U9" s="1"/>
      <c r="V9" s="1"/>
      <c r="W9" s="1"/>
      <c r="X9" s="1"/>
      <c r="Y9" s="1"/>
      <c r="Z9" s="1"/>
      <c r="AA9" s="1"/>
      <c r="AB9" s="1"/>
      <c r="AC9" s="1"/>
      <c r="AD9" s="1"/>
    </row>
    <row r="10" spans="1:30"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sheetData>
  <mergeCells count="1">
    <mergeCell ref="B6:E6"/>
  </mergeCells>
  <hyperlinks>
    <hyperlink ref="P1" location="Contents!A1" display="return to contents page" xr:uid="{86A084C0-612F-4A82-AC58-445610B750A2}"/>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64DDF-7C76-4EA9-96B4-CEB6EBFD7806}">
  <sheetPr>
    <tabColor theme="4" tint="0.59999389629810485"/>
  </sheetPr>
  <dimension ref="A1:AD58"/>
  <sheetViews>
    <sheetView workbookViewId="0">
      <selection activeCell="H3" sqref="H3"/>
    </sheetView>
  </sheetViews>
  <sheetFormatPr defaultRowHeight="14.5" x14ac:dyDescent="0.35"/>
  <sheetData>
    <row r="1" spans="1:30" ht="18.5" x14ac:dyDescent="0.45">
      <c r="A1" s="16" t="s">
        <v>331</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343" t="s">
        <v>236</v>
      </c>
      <c r="B6" s="343"/>
      <c r="C6" s="343"/>
      <c r="D6" s="343"/>
      <c r="E6" s="343"/>
      <c r="F6" s="343" t="s">
        <v>237</v>
      </c>
      <c r="G6" s="343"/>
      <c r="H6" s="343"/>
      <c r="I6" s="343"/>
      <c r="J6" s="343"/>
      <c r="K6" s="343" t="s">
        <v>238</v>
      </c>
      <c r="L6" s="343"/>
      <c r="M6" s="343"/>
      <c r="N6" s="343"/>
      <c r="O6" s="343"/>
      <c r="P6" s="343" t="s">
        <v>239</v>
      </c>
      <c r="Q6" s="343"/>
      <c r="R6" s="343"/>
      <c r="S6" s="343"/>
      <c r="T6" s="343"/>
      <c r="U6" s="1"/>
      <c r="V6" s="1"/>
      <c r="W6" s="1"/>
      <c r="X6" s="1"/>
      <c r="Y6" s="1"/>
      <c r="Z6" s="1"/>
      <c r="AA6" s="1"/>
      <c r="AB6" s="1"/>
      <c r="AC6" s="1"/>
      <c r="AD6" s="1"/>
    </row>
    <row r="7" spans="1:30" x14ac:dyDescent="0.35">
      <c r="A7" s="174" t="s">
        <v>30</v>
      </c>
      <c r="B7" s="174" t="s">
        <v>31</v>
      </c>
      <c r="C7" s="174" t="s">
        <v>32</v>
      </c>
      <c r="D7" s="174" t="s">
        <v>45</v>
      </c>
      <c r="E7" s="174" t="s">
        <v>52</v>
      </c>
      <c r="F7" s="174" t="s">
        <v>30</v>
      </c>
      <c r="G7" s="174" t="s">
        <v>31</v>
      </c>
      <c r="H7" s="174" t="s">
        <v>32</v>
      </c>
      <c r="I7" s="174" t="s">
        <v>45</v>
      </c>
      <c r="J7" s="174" t="s">
        <v>52</v>
      </c>
      <c r="K7" s="174" t="s">
        <v>30</v>
      </c>
      <c r="L7" s="174" t="s">
        <v>31</v>
      </c>
      <c r="M7" s="174" t="s">
        <v>32</v>
      </c>
      <c r="N7" s="174" t="s">
        <v>45</v>
      </c>
      <c r="O7" s="174" t="s">
        <v>52</v>
      </c>
      <c r="P7" s="174" t="s">
        <v>30</v>
      </c>
      <c r="Q7" s="174" t="s">
        <v>31</v>
      </c>
      <c r="R7" s="174" t="s">
        <v>32</v>
      </c>
      <c r="S7" s="174" t="s">
        <v>45</v>
      </c>
      <c r="T7" s="174" t="s">
        <v>52</v>
      </c>
      <c r="U7" s="1"/>
      <c r="V7" s="1"/>
      <c r="W7" s="1"/>
      <c r="X7" s="1"/>
      <c r="Y7" s="1"/>
      <c r="Z7" s="1"/>
      <c r="AA7" s="1"/>
      <c r="AB7" s="1"/>
      <c r="AC7" s="1"/>
      <c r="AD7" s="1"/>
    </row>
    <row r="8" spans="1:30" x14ac:dyDescent="0.35">
      <c r="A8" s="261">
        <v>0.32804816008139731</v>
      </c>
      <c r="B8" s="261">
        <v>0.43941145559642669</v>
      </c>
      <c r="C8" s="261">
        <v>0.38802343861654998</v>
      </c>
      <c r="D8" s="261">
        <v>0.24105536677993203</v>
      </c>
      <c r="E8" s="261">
        <v>0.2466647743400511</v>
      </c>
      <c r="F8" s="261">
        <v>0.14015601153128709</v>
      </c>
      <c r="G8" s="261">
        <v>0.15281135049921177</v>
      </c>
      <c r="H8" s="261">
        <v>0.13877376018293555</v>
      </c>
      <c r="I8" s="261">
        <v>7.8752748350989402E-2</v>
      </c>
      <c r="J8" s="261">
        <v>6.7556060175986379E-2</v>
      </c>
      <c r="K8" s="261">
        <v>0.19645582499576056</v>
      </c>
      <c r="L8" s="261">
        <v>0.16184971098265896</v>
      </c>
      <c r="M8" s="261">
        <v>0.17779048163498642</v>
      </c>
      <c r="N8" s="261">
        <v>0.12952228662802318</v>
      </c>
      <c r="O8" s="261">
        <v>0.1687482259437979</v>
      </c>
      <c r="P8" s="261">
        <v>6.5287434288621334E-3</v>
      </c>
      <c r="Q8" s="261">
        <v>1.0404624277456647E-2</v>
      </c>
      <c r="R8" s="261">
        <v>3.2585393740174363E-2</v>
      </c>
      <c r="S8" s="261">
        <v>1.2992204677193683E-2</v>
      </c>
      <c r="T8" s="261">
        <v>4.9673573658813508E-3</v>
      </c>
      <c r="U8" s="1"/>
      <c r="V8" s="1"/>
      <c r="W8" s="1"/>
      <c r="X8" s="1"/>
      <c r="Y8" s="1"/>
      <c r="Z8" s="1"/>
      <c r="AA8" s="1"/>
      <c r="AB8" s="1"/>
      <c r="AC8" s="1"/>
      <c r="AD8" s="1"/>
    </row>
    <row r="9" spans="1:30" x14ac:dyDescent="0.35">
      <c r="A9" s="310">
        <v>3869</v>
      </c>
      <c r="B9" s="310">
        <v>4181</v>
      </c>
      <c r="C9" s="310">
        <v>2715</v>
      </c>
      <c r="D9" s="310">
        <v>1206</v>
      </c>
      <c r="E9" s="310">
        <v>1738</v>
      </c>
      <c r="F9" s="310">
        <v>1653</v>
      </c>
      <c r="G9" s="310">
        <v>1454</v>
      </c>
      <c r="H9" s="310">
        <v>971</v>
      </c>
      <c r="I9" s="310">
        <v>394</v>
      </c>
      <c r="J9" s="310">
        <v>476</v>
      </c>
      <c r="K9" s="310">
        <v>2317</v>
      </c>
      <c r="L9" s="310">
        <v>1540</v>
      </c>
      <c r="M9" s="310">
        <v>1244</v>
      </c>
      <c r="N9" s="310">
        <v>648</v>
      </c>
      <c r="O9" s="310">
        <v>1189</v>
      </c>
      <c r="P9" s="310">
        <v>77</v>
      </c>
      <c r="Q9" s="310">
        <v>99</v>
      </c>
      <c r="R9" s="310">
        <v>228</v>
      </c>
      <c r="S9" s="310">
        <v>65</v>
      </c>
      <c r="T9" s="310">
        <v>35</v>
      </c>
      <c r="U9" s="1"/>
      <c r="V9" s="1"/>
      <c r="W9" s="1"/>
      <c r="X9" s="1"/>
      <c r="Y9" s="1"/>
      <c r="Z9" s="1"/>
      <c r="AA9" s="1"/>
      <c r="AB9" s="1"/>
      <c r="AC9" s="1"/>
      <c r="AD9" s="1"/>
    </row>
    <row r="10" spans="1:30"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sheetData>
  <mergeCells count="4">
    <mergeCell ref="A6:E6"/>
    <mergeCell ref="F6:J6"/>
    <mergeCell ref="K6:O6"/>
    <mergeCell ref="P6:T6"/>
  </mergeCells>
  <hyperlinks>
    <hyperlink ref="P1" location="Contents!A1" display="return to contents page" xr:uid="{7122B06B-4E88-4212-9273-C01EF8A97D63}"/>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B17BE-BFDC-4A91-8C8C-C058D16C9BBB}">
  <sheetPr>
    <tabColor theme="4" tint="0.59999389629810485"/>
  </sheetPr>
  <dimension ref="A1:AM58"/>
  <sheetViews>
    <sheetView workbookViewId="0">
      <selection activeCell="A3" sqref="A3"/>
    </sheetView>
  </sheetViews>
  <sheetFormatPr defaultRowHeight="14.5" x14ac:dyDescent="0.35"/>
  <cols>
    <col min="1" max="1" width="24.54296875" customWidth="1"/>
    <col min="2" max="6" width="8.90625" customWidth="1"/>
  </cols>
  <sheetData>
    <row r="1" spans="1:39" ht="18.5" x14ac:dyDescent="0.45">
      <c r="A1" s="16" t="s">
        <v>332</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c r="AE1" s="1"/>
      <c r="AF1" s="1"/>
      <c r="AG1" s="1"/>
      <c r="AH1" s="1"/>
      <c r="AI1" s="1"/>
      <c r="AJ1" s="1"/>
      <c r="AK1" s="1"/>
      <c r="AL1" s="1"/>
      <c r="AM1" s="1"/>
    </row>
    <row r="2" spans="1:39"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x14ac:dyDescent="0.35">
      <c r="A6" s="174"/>
      <c r="B6" s="343" t="s">
        <v>242</v>
      </c>
      <c r="C6" s="343"/>
      <c r="D6" s="343"/>
      <c r="E6" s="343"/>
      <c r="F6" s="34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x14ac:dyDescent="0.35">
      <c r="A7" s="174"/>
      <c r="B7" s="174" t="s">
        <v>30</v>
      </c>
      <c r="C7" s="174" t="s">
        <v>31</v>
      </c>
      <c r="D7" s="174" t="s">
        <v>32</v>
      </c>
      <c r="E7" s="174" t="s">
        <v>45</v>
      </c>
      <c r="F7" s="174" t="s">
        <v>52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x14ac:dyDescent="0.35">
      <c r="A8" s="239" t="s">
        <v>5</v>
      </c>
      <c r="B8" s="262">
        <v>6.1480075901328276E-3</v>
      </c>
      <c r="C8" s="262">
        <v>1.0070725707257073E-2</v>
      </c>
      <c r="D8" s="262">
        <v>3.9724980901451488E-3</v>
      </c>
      <c r="E8" s="262">
        <v>4.5537340619307832E-4</v>
      </c>
      <c r="F8" s="262">
        <v>2.5579295817032802E-3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x14ac:dyDescent="0.35">
      <c r="A9" s="239" t="s">
        <v>243</v>
      </c>
      <c r="B9" s="262">
        <v>8.2557477610872461E-3</v>
      </c>
      <c r="C9" s="262">
        <v>1.0384966291722031E-2</v>
      </c>
      <c r="D9" s="262">
        <v>4.6469383013328265E-3</v>
      </c>
      <c r="E9" s="262">
        <v>2.3973341644091769E-3</v>
      </c>
      <c r="F9" s="262">
        <v>3.044116366711857E-3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x14ac:dyDescent="0.35">
      <c r="A10" s="239" t="s">
        <v>37</v>
      </c>
      <c r="B10" s="262">
        <v>7.0834553290288118E-3</v>
      </c>
      <c r="C10" s="262">
        <v>8.0839824468002634E-3</v>
      </c>
      <c r="D10" s="262">
        <v>4.567787696950913E-3</v>
      </c>
      <c r="E10" s="262">
        <v>8.8995550222488874E-4</v>
      </c>
      <c r="F10" s="262">
        <v>3.6359253530463429E-3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x14ac:dyDescent="0.35">
      <c r="A11" s="239" t="s">
        <v>244</v>
      </c>
      <c r="B11" s="262">
        <v>6.2126800140498767E-3</v>
      </c>
      <c r="C11" s="262">
        <v>7.0870351621600096E-3</v>
      </c>
      <c r="D11" s="262">
        <v>3.5546238592733528E-3</v>
      </c>
      <c r="E11" s="262">
        <v>2.8575982512864884E-3</v>
      </c>
      <c r="F11" s="262">
        <v>3.1769136572630022E-3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x14ac:dyDescent="0.35">
      <c r="A12" s="239" t="s">
        <v>38</v>
      </c>
      <c r="B12" s="262">
        <v>1.1781867145421903E-3</v>
      </c>
      <c r="C12" s="262">
        <v>9.1738018458801293E-4</v>
      </c>
      <c r="D12" s="262">
        <v>6.0924951536970369E-4</v>
      </c>
      <c r="E12" s="262">
        <v>1.9688361365809755E-4</v>
      </c>
      <c r="F12" s="262">
        <v>1.1075423634954037E-3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x14ac:dyDescent="0.35">
      <c r="A13" s="249" t="s">
        <v>176</v>
      </c>
      <c r="B13" s="263">
        <v>7.197303983209339E-3</v>
      </c>
      <c r="C13" s="263">
        <v>8.7414875902231716E-3</v>
      </c>
      <c r="D13" s="263">
        <v>4.2469260523732427E-3</v>
      </c>
      <c r="E13" s="263">
        <v>1.8529569732052276E-3</v>
      </c>
      <c r="F13" s="263">
        <v>3.1247239979412152E-3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sheetData>
  <mergeCells count="1">
    <mergeCell ref="B6:F6"/>
  </mergeCells>
  <hyperlinks>
    <hyperlink ref="P1" location="Contents!A1" display="return to contents page" xr:uid="{30F529B8-AFBA-4112-B599-159BB13CA7F6}"/>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8D22-55F7-440E-8B25-097F450EC2AE}">
  <sheetPr>
    <tabColor theme="4" tint="0.59999389629810485"/>
  </sheetPr>
  <dimension ref="A1:AE58"/>
  <sheetViews>
    <sheetView workbookViewId="0">
      <selection activeCell="P1" sqref="P1"/>
    </sheetView>
  </sheetViews>
  <sheetFormatPr defaultRowHeight="14.5" x14ac:dyDescent="0.35"/>
  <cols>
    <col min="1" max="1" width="24.54296875" customWidth="1"/>
    <col min="2" max="6" width="8.90625" customWidth="1"/>
  </cols>
  <sheetData>
    <row r="1" spans="1:31" ht="18.5" x14ac:dyDescent="0.45">
      <c r="A1" s="16" t="s">
        <v>333</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c r="AE1" s="1"/>
    </row>
    <row r="2" spans="1:3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c r="AE3" s="1"/>
    </row>
    <row r="4" spans="1:31"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1:31" x14ac:dyDescent="0.35">
      <c r="A6" s="174"/>
      <c r="B6" s="343" t="s">
        <v>242</v>
      </c>
      <c r="C6" s="343"/>
      <c r="D6" s="343"/>
      <c r="E6" s="343"/>
      <c r="F6" s="343"/>
      <c r="G6" s="1"/>
      <c r="H6" s="1"/>
      <c r="I6" s="1"/>
      <c r="J6" s="1"/>
      <c r="K6" s="1"/>
      <c r="L6" s="1"/>
      <c r="M6" s="1"/>
      <c r="N6" s="1"/>
      <c r="O6" s="1"/>
      <c r="P6" s="1"/>
      <c r="Q6" s="1"/>
      <c r="R6" s="1"/>
      <c r="S6" s="1"/>
      <c r="T6" s="1"/>
      <c r="U6" s="1"/>
      <c r="V6" s="1"/>
      <c r="W6" s="1"/>
      <c r="X6" s="1"/>
      <c r="Y6" s="1"/>
      <c r="Z6" s="1"/>
      <c r="AA6" s="1"/>
      <c r="AB6" s="1"/>
      <c r="AC6" s="1"/>
      <c r="AD6" s="1"/>
      <c r="AE6" s="1"/>
    </row>
    <row r="7" spans="1:31" x14ac:dyDescent="0.35">
      <c r="A7" s="174"/>
      <c r="B7" s="174" t="s">
        <v>30</v>
      </c>
      <c r="C7" s="174" t="s">
        <v>31</v>
      </c>
      <c r="D7" s="174" t="s">
        <v>32</v>
      </c>
      <c r="E7" s="174" t="s">
        <v>45</v>
      </c>
      <c r="F7" s="174" t="s">
        <v>52</v>
      </c>
      <c r="G7" s="1"/>
      <c r="H7" s="1"/>
      <c r="I7" s="1"/>
      <c r="J7" s="1"/>
      <c r="K7" s="1"/>
      <c r="L7" s="1"/>
      <c r="M7" s="1"/>
      <c r="N7" s="1"/>
      <c r="O7" s="1"/>
      <c r="P7" s="1"/>
      <c r="Q7" s="1"/>
      <c r="R7" s="1"/>
      <c r="S7" s="1"/>
      <c r="T7" s="1"/>
      <c r="U7" s="1"/>
      <c r="V7" s="1"/>
      <c r="W7" s="1"/>
      <c r="X7" s="1"/>
      <c r="Y7" s="1"/>
      <c r="Z7" s="1"/>
      <c r="AA7" s="1"/>
      <c r="AB7" s="1"/>
      <c r="AC7" s="1"/>
      <c r="AD7" s="1"/>
      <c r="AE7" s="1"/>
    </row>
    <row r="8" spans="1:31" x14ac:dyDescent="0.35">
      <c r="A8" s="239" t="s">
        <v>41</v>
      </c>
      <c r="B8" s="264">
        <v>1.0584084672677381E-2</v>
      </c>
      <c r="C8" s="264">
        <v>1.0948905109489052E-2</v>
      </c>
      <c r="D8" s="264">
        <v>3.7037037037037038E-3</v>
      </c>
      <c r="E8" s="264">
        <v>0</v>
      </c>
      <c r="F8" s="264">
        <v>1.10803324099723E-3</v>
      </c>
      <c r="G8" s="1"/>
      <c r="H8" s="1"/>
      <c r="I8" s="1"/>
      <c r="J8" s="1"/>
      <c r="K8" s="1"/>
      <c r="L8" s="1"/>
      <c r="M8" s="1"/>
      <c r="N8" s="1"/>
      <c r="O8" s="1"/>
      <c r="P8" s="1"/>
      <c r="Q8" s="1"/>
      <c r="R8" s="1"/>
      <c r="S8" s="1"/>
      <c r="T8" s="1"/>
      <c r="U8" s="1"/>
      <c r="V8" s="1"/>
      <c r="W8" s="1"/>
      <c r="X8" s="1"/>
      <c r="Y8" s="1"/>
      <c r="Z8" s="1"/>
      <c r="AA8" s="1"/>
      <c r="AB8" s="1"/>
      <c r="AC8" s="1"/>
      <c r="AD8" s="1"/>
      <c r="AE8" s="1"/>
    </row>
    <row r="9" spans="1:31" x14ac:dyDescent="0.35">
      <c r="A9" s="239" t="s">
        <v>243</v>
      </c>
      <c r="B9" s="264">
        <v>6.1154652831438353E-3</v>
      </c>
      <c r="C9" s="264">
        <v>3.6876574307304786E-3</v>
      </c>
      <c r="D9" s="264">
        <v>4.2775573405593728E-3</v>
      </c>
      <c r="E9" s="264">
        <v>4.1915480018373912E-3</v>
      </c>
      <c r="F9" s="264">
        <v>5.2275000471796035E-3</v>
      </c>
      <c r="G9" s="1"/>
      <c r="H9" s="1"/>
      <c r="I9" s="1"/>
      <c r="J9" s="1"/>
      <c r="K9" s="1"/>
      <c r="L9" s="1"/>
      <c r="M9" s="1"/>
      <c r="N9" s="1"/>
      <c r="O9" s="1"/>
      <c r="P9" s="1"/>
      <c r="Q9" s="1"/>
      <c r="R9" s="1"/>
      <c r="S9" s="1"/>
      <c r="T9" s="1"/>
      <c r="U9" s="1"/>
      <c r="V9" s="1"/>
      <c r="W9" s="1"/>
      <c r="X9" s="1"/>
      <c r="Y9" s="1"/>
      <c r="Z9" s="1"/>
      <c r="AA9" s="1"/>
      <c r="AB9" s="1"/>
      <c r="AC9" s="1"/>
      <c r="AD9" s="1"/>
      <c r="AE9" s="1"/>
    </row>
    <row r="10" spans="1:31" x14ac:dyDescent="0.35">
      <c r="A10" s="239" t="s">
        <v>37</v>
      </c>
      <c r="B10" s="264">
        <v>8.1238893120081247E-3</v>
      </c>
      <c r="C10" s="264">
        <v>6.3833457933176142E-3</v>
      </c>
      <c r="D10" s="264">
        <v>4.2977574522012228E-3</v>
      </c>
      <c r="E10" s="264">
        <v>2.7217685941232019E-3</v>
      </c>
      <c r="F10" s="264">
        <v>2.1841397849462364E-3</v>
      </c>
      <c r="G10" s="1"/>
      <c r="H10" s="1"/>
      <c r="I10" s="1"/>
      <c r="J10" s="1"/>
      <c r="K10" s="1"/>
      <c r="L10" s="1"/>
      <c r="M10" s="1"/>
      <c r="N10" s="1"/>
      <c r="O10" s="1"/>
      <c r="P10" s="1"/>
      <c r="Q10" s="1"/>
      <c r="R10" s="1"/>
      <c r="S10" s="1"/>
      <c r="T10" s="1"/>
      <c r="U10" s="1"/>
      <c r="V10" s="1"/>
      <c r="W10" s="1"/>
      <c r="X10" s="1"/>
      <c r="Y10" s="1"/>
      <c r="Z10" s="1"/>
      <c r="AA10" s="1"/>
      <c r="AB10" s="1"/>
      <c r="AC10" s="1"/>
      <c r="AD10" s="1"/>
      <c r="AE10" s="1"/>
    </row>
    <row r="11" spans="1:31" x14ac:dyDescent="0.35">
      <c r="A11" s="239" t="s">
        <v>244</v>
      </c>
      <c r="B11" s="264">
        <v>9.1780542524984698E-3</v>
      </c>
      <c r="C11" s="264">
        <v>1.1003565970453388E-2</v>
      </c>
      <c r="D11" s="264">
        <v>9.161381254404511E-3</v>
      </c>
      <c r="E11" s="264">
        <v>2.4676734774454643E-3</v>
      </c>
      <c r="F11" s="264">
        <v>3.5786826578972819E-3</v>
      </c>
      <c r="G11" s="1"/>
      <c r="H11" s="1"/>
      <c r="I11" s="1"/>
      <c r="J11" s="1"/>
      <c r="K11" s="1"/>
      <c r="L11" s="1"/>
      <c r="M11" s="1"/>
      <c r="N11" s="1"/>
      <c r="O11" s="1"/>
      <c r="P11" s="1"/>
      <c r="Q11" s="1"/>
      <c r="R11" s="1"/>
      <c r="S11" s="1"/>
      <c r="T11" s="1"/>
      <c r="U11" s="1"/>
      <c r="V11" s="1"/>
      <c r="W11" s="1"/>
      <c r="X11" s="1"/>
      <c r="Y11" s="1"/>
      <c r="Z11" s="1"/>
      <c r="AA11" s="1"/>
      <c r="AB11" s="1"/>
      <c r="AC11" s="1"/>
      <c r="AD11" s="1"/>
      <c r="AE11" s="1"/>
    </row>
    <row r="12" spans="1:31" x14ac:dyDescent="0.35">
      <c r="A12" s="249" t="s">
        <v>176</v>
      </c>
      <c r="B12" s="264">
        <v>7.1109415867480381E-3</v>
      </c>
      <c r="C12" s="264">
        <v>5.4292500848320329E-3</v>
      </c>
      <c r="D12" s="264">
        <v>4.8478547336097775E-3</v>
      </c>
      <c r="E12" s="264">
        <v>3.4798513046473238E-3</v>
      </c>
      <c r="F12" s="264">
        <v>4.2102035521381226E-3</v>
      </c>
      <c r="G12" s="1"/>
      <c r="H12" s="1"/>
      <c r="I12" s="1"/>
      <c r="J12" s="1"/>
      <c r="K12" s="1"/>
      <c r="L12" s="1"/>
      <c r="M12" s="1"/>
      <c r="N12" s="1"/>
      <c r="O12" s="1"/>
      <c r="P12" s="1"/>
      <c r="Q12" s="1"/>
      <c r="R12" s="1"/>
      <c r="S12" s="1"/>
      <c r="T12" s="1"/>
      <c r="U12" s="1"/>
      <c r="V12" s="1"/>
      <c r="W12" s="1"/>
      <c r="X12" s="1"/>
      <c r="Y12" s="1"/>
      <c r="Z12" s="1"/>
      <c r="AA12" s="1"/>
      <c r="AB12" s="1"/>
      <c r="AC12" s="1"/>
      <c r="AD12" s="1"/>
      <c r="AE12" s="1"/>
    </row>
    <row r="13" spans="1:31"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sheetData>
  <mergeCells count="1">
    <mergeCell ref="B6:F6"/>
  </mergeCells>
  <hyperlinks>
    <hyperlink ref="P1" location="Contents!A1" display="return to contents page" xr:uid="{96CF9716-4364-42C8-8038-882FD59939D4}"/>
  </hyperlink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04D44-E02B-4D6F-975C-CFFCF0FA1D8B}">
  <sheetPr>
    <tabColor theme="4" tint="0.59999389629810485"/>
  </sheetPr>
  <dimension ref="A1:AD58"/>
  <sheetViews>
    <sheetView workbookViewId="0">
      <selection activeCell="A3" sqref="A3"/>
    </sheetView>
  </sheetViews>
  <sheetFormatPr defaultRowHeight="14.5" x14ac:dyDescent="0.35"/>
  <cols>
    <col min="1" max="1" width="24.54296875" customWidth="1"/>
    <col min="2" max="5" width="8.90625" customWidth="1"/>
  </cols>
  <sheetData>
    <row r="1" spans="1:30" ht="18.5" x14ac:dyDescent="0.45">
      <c r="A1" s="16" t="s">
        <v>334</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174"/>
      <c r="B6" s="343" t="s">
        <v>245</v>
      </c>
      <c r="C6" s="343"/>
      <c r="D6" s="343"/>
      <c r="E6" s="343"/>
      <c r="F6" s="1"/>
      <c r="G6" s="1"/>
      <c r="H6" s="1"/>
      <c r="I6" s="1"/>
      <c r="J6" s="1"/>
      <c r="K6" s="1"/>
      <c r="L6" s="1"/>
      <c r="M6" s="1"/>
      <c r="N6" s="1"/>
      <c r="O6" s="1"/>
      <c r="P6" s="1"/>
      <c r="Q6" s="1"/>
      <c r="R6" s="1"/>
      <c r="S6" s="1"/>
      <c r="T6" s="1"/>
      <c r="U6" s="1"/>
      <c r="V6" s="1"/>
      <c r="W6" s="1"/>
      <c r="X6" s="1"/>
      <c r="Y6" s="1"/>
      <c r="Z6" s="1"/>
      <c r="AA6" s="1"/>
      <c r="AB6" s="1"/>
      <c r="AC6" s="1"/>
      <c r="AD6" s="1"/>
    </row>
    <row r="7" spans="1:30" ht="29" x14ac:dyDescent="0.35">
      <c r="A7" s="174"/>
      <c r="B7" s="174" t="s">
        <v>206</v>
      </c>
      <c r="C7" s="174" t="s">
        <v>207</v>
      </c>
      <c r="D7" s="174" t="s">
        <v>208</v>
      </c>
      <c r="E7" s="174" t="s">
        <v>209</v>
      </c>
      <c r="F7" s="1"/>
      <c r="G7" s="1"/>
      <c r="H7" s="1"/>
      <c r="I7" s="1"/>
      <c r="J7" s="1"/>
      <c r="K7" s="1"/>
      <c r="L7" s="1"/>
      <c r="M7" s="1"/>
      <c r="N7" s="1"/>
      <c r="O7" s="1"/>
      <c r="P7" s="1"/>
      <c r="Q7" s="1"/>
      <c r="R7" s="1"/>
      <c r="S7" s="1"/>
      <c r="T7" s="1"/>
      <c r="U7" s="1"/>
      <c r="V7" s="1"/>
      <c r="W7" s="1"/>
      <c r="X7" s="1"/>
      <c r="Y7" s="1"/>
      <c r="Z7" s="1"/>
      <c r="AA7" s="1"/>
      <c r="AB7" s="1"/>
      <c r="AC7" s="1"/>
      <c r="AD7" s="1"/>
    </row>
    <row r="8" spans="1:30" x14ac:dyDescent="0.35">
      <c r="A8" s="244" t="s">
        <v>45</v>
      </c>
      <c r="B8" s="260">
        <v>245</v>
      </c>
      <c r="C8" s="260">
        <v>458</v>
      </c>
      <c r="D8" s="260">
        <v>155</v>
      </c>
      <c r="E8" s="260">
        <v>347</v>
      </c>
      <c r="F8" s="1"/>
      <c r="G8" s="1"/>
      <c r="H8" s="1"/>
      <c r="I8" s="1"/>
      <c r="J8" s="1"/>
      <c r="K8" s="1"/>
      <c r="L8" s="1"/>
      <c r="M8" s="1"/>
      <c r="N8" s="1"/>
      <c r="O8" s="1"/>
      <c r="P8" s="1"/>
      <c r="Q8" s="1"/>
      <c r="R8" s="1"/>
      <c r="S8" s="1"/>
      <c r="T8" s="1"/>
      <c r="U8" s="1"/>
      <c r="V8" s="1"/>
      <c r="W8" s="1"/>
      <c r="X8" s="1"/>
      <c r="Y8" s="1"/>
      <c r="Z8" s="1"/>
      <c r="AA8" s="1"/>
      <c r="AB8" s="1"/>
      <c r="AC8" s="1"/>
      <c r="AD8" s="1"/>
    </row>
    <row r="9" spans="1:30" x14ac:dyDescent="0.35">
      <c r="A9" s="239" t="s">
        <v>52</v>
      </c>
      <c r="B9" s="310">
        <v>490</v>
      </c>
      <c r="C9" s="310">
        <v>691</v>
      </c>
      <c r="D9" s="310">
        <v>255</v>
      </c>
      <c r="E9" s="310">
        <v>554</v>
      </c>
      <c r="F9" s="1"/>
      <c r="G9" s="1"/>
      <c r="H9" s="1"/>
      <c r="I9" s="1"/>
      <c r="J9" s="1"/>
      <c r="K9" s="1"/>
      <c r="L9" s="1"/>
      <c r="M9" s="1"/>
      <c r="N9" s="1"/>
      <c r="O9" s="1"/>
      <c r="P9" s="1"/>
      <c r="Q9" s="1"/>
      <c r="R9" s="1"/>
      <c r="S9" s="1"/>
      <c r="T9" s="1"/>
      <c r="U9" s="1"/>
      <c r="V9" s="1"/>
      <c r="W9" s="1"/>
      <c r="X9" s="1"/>
      <c r="Y9" s="1"/>
      <c r="Z9" s="1"/>
      <c r="AA9" s="1"/>
      <c r="AB9" s="1"/>
      <c r="AC9" s="1"/>
      <c r="AD9" s="1"/>
    </row>
    <row r="10" spans="1:30"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sheetData>
  <mergeCells count="1">
    <mergeCell ref="B6:E6"/>
  </mergeCells>
  <hyperlinks>
    <hyperlink ref="P1" location="Contents!A1" display="return to contents page" xr:uid="{AD41BDC8-9458-4DDD-8A2E-50A04D6FB3F8}"/>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1A59-488B-4687-9A2F-F5CC360DD9FC}">
  <sheetPr>
    <tabColor theme="4" tint="0.59999389629810485"/>
  </sheetPr>
  <dimension ref="A1:AE58"/>
  <sheetViews>
    <sheetView workbookViewId="0">
      <selection activeCell="A3" sqref="A3"/>
    </sheetView>
  </sheetViews>
  <sheetFormatPr defaultRowHeight="14.5" x14ac:dyDescent="0.35"/>
  <cols>
    <col min="1" max="1" width="24.54296875" customWidth="1"/>
    <col min="2" max="5" width="8.90625" customWidth="1"/>
  </cols>
  <sheetData>
    <row r="1" spans="1:31" ht="18.5" x14ac:dyDescent="0.45">
      <c r="A1" s="16" t="s">
        <v>335</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c r="AE1" s="1"/>
    </row>
    <row r="2" spans="1:3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x14ac:dyDescent="0.35">
      <c r="A3" s="46" t="s">
        <v>108</v>
      </c>
      <c r="B3" s="1"/>
      <c r="C3" s="1"/>
      <c r="D3" s="1"/>
      <c r="E3" s="1"/>
      <c r="F3" s="1"/>
      <c r="G3" s="1"/>
      <c r="H3" s="1"/>
      <c r="I3" s="1"/>
      <c r="J3" s="1"/>
      <c r="K3" s="1"/>
      <c r="L3" s="1"/>
      <c r="M3" s="1"/>
      <c r="N3" s="1"/>
      <c r="O3" s="1"/>
      <c r="P3" s="1"/>
      <c r="Q3" s="1"/>
      <c r="R3" s="1"/>
      <c r="S3" s="1"/>
      <c r="T3" s="1"/>
      <c r="U3" s="1"/>
      <c r="V3" s="1"/>
      <c r="W3" s="1"/>
      <c r="X3" s="1"/>
      <c r="Y3" s="1"/>
      <c r="Z3" s="1"/>
      <c r="AA3" s="1"/>
      <c r="AB3" s="1"/>
      <c r="AC3" s="1"/>
      <c r="AD3" s="1"/>
      <c r="AE3" s="1"/>
    </row>
    <row r="4" spans="1:31"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1:31" ht="14.5" customHeight="1" x14ac:dyDescent="0.35">
      <c r="A6" s="174"/>
      <c r="B6" s="343" t="s">
        <v>241</v>
      </c>
      <c r="C6" s="343"/>
      <c r="D6" s="343"/>
      <c r="E6" s="343"/>
      <c r="F6" s="1"/>
      <c r="G6" s="1"/>
      <c r="H6" s="1"/>
      <c r="I6" s="1"/>
      <c r="J6" s="1"/>
      <c r="K6" s="1"/>
      <c r="L6" s="1"/>
      <c r="M6" s="1"/>
      <c r="N6" s="1"/>
      <c r="O6" s="1"/>
      <c r="P6" s="1"/>
      <c r="Q6" s="1"/>
      <c r="R6" s="1"/>
      <c r="S6" s="1"/>
      <c r="T6" s="1"/>
      <c r="U6" s="1"/>
      <c r="V6" s="1"/>
      <c r="W6" s="1"/>
      <c r="X6" s="1"/>
      <c r="Y6" s="1"/>
      <c r="Z6" s="1"/>
      <c r="AA6" s="1"/>
      <c r="AB6" s="1"/>
      <c r="AC6" s="1"/>
      <c r="AD6" s="1"/>
      <c r="AE6" s="1"/>
    </row>
    <row r="7" spans="1:31" ht="29" x14ac:dyDescent="0.35">
      <c r="A7" s="174"/>
      <c r="B7" s="174" t="s">
        <v>206</v>
      </c>
      <c r="C7" s="174" t="s">
        <v>207</v>
      </c>
      <c r="D7" s="174" t="s">
        <v>208</v>
      </c>
      <c r="E7" s="174" t="s">
        <v>209</v>
      </c>
      <c r="F7" s="1"/>
      <c r="G7" s="1"/>
      <c r="H7" s="1"/>
      <c r="I7" s="1"/>
      <c r="J7" s="1"/>
      <c r="K7" s="1"/>
      <c r="L7" s="1"/>
      <c r="M7" s="1"/>
      <c r="N7" s="1"/>
      <c r="O7" s="1"/>
      <c r="P7" s="1"/>
      <c r="Q7" s="1"/>
      <c r="R7" s="1"/>
      <c r="S7" s="1"/>
      <c r="T7" s="1"/>
      <c r="U7" s="1"/>
      <c r="V7" s="1"/>
      <c r="W7" s="1"/>
      <c r="X7" s="1"/>
      <c r="Y7" s="1"/>
      <c r="Z7" s="1"/>
      <c r="AA7" s="1"/>
      <c r="AB7" s="1"/>
      <c r="AC7" s="1"/>
      <c r="AD7" s="1"/>
      <c r="AE7" s="1"/>
    </row>
    <row r="8" spans="1:31" x14ac:dyDescent="0.35">
      <c r="A8" s="244" t="s">
        <v>45</v>
      </c>
      <c r="B8" s="260">
        <v>34</v>
      </c>
      <c r="C8" s="260">
        <v>81</v>
      </c>
      <c r="D8" s="260">
        <v>60</v>
      </c>
      <c r="E8" s="260">
        <v>115</v>
      </c>
      <c r="F8" s="1"/>
      <c r="G8" s="1"/>
      <c r="H8" s="1"/>
      <c r="I8" s="1"/>
      <c r="J8" s="1"/>
      <c r="K8" s="1"/>
      <c r="L8" s="1"/>
      <c r="M8" s="1"/>
      <c r="N8" s="1"/>
      <c r="O8" s="1"/>
      <c r="P8" s="1"/>
      <c r="Q8" s="1"/>
      <c r="R8" s="1"/>
      <c r="S8" s="1"/>
      <c r="T8" s="1"/>
      <c r="U8" s="1"/>
      <c r="V8" s="1"/>
      <c r="W8" s="1"/>
      <c r="X8" s="1"/>
      <c r="Y8" s="1"/>
      <c r="Z8" s="1"/>
      <c r="AA8" s="1"/>
      <c r="AB8" s="1"/>
      <c r="AC8" s="1"/>
      <c r="AD8" s="1"/>
      <c r="AE8" s="1"/>
    </row>
    <row r="9" spans="1:31" x14ac:dyDescent="0.35">
      <c r="A9" s="239" t="s">
        <v>52</v>
      </c>
      <c r="B9" s="310">
        <v>67</v>
      </c>
      <c r="C9" s="310">
        <v>145</v>
      </c>
      <c r="D9" s="310">
        <v>47</v>
      </c>
      <c r="E9" s="310">
        <v>98</v>
      </c>
      <c r="F9" s="1"/>
      <c r="G9" s="1"/>
      <c r="H9" s="1"/>
      <c r="I9" s="1"/>
      <c r="J9" s="1"/>
      <c r="K9" s="1"/>
      <c r="L9" s="1"/>
      <c r="M9" s="1"/>
      <c r="N9" s="1"/>
      <c r="O9" s="1"/>
      <c r="P9" s="1"/>
      <c r="Q9" s="1"/>
      <c r="R9" s="1"/>
      <c r="S9" s="1"/>
      <c r="T9" s="1"/>
      <c r="U9" s="1"/>
      <c r="V9" s="1"/>
      <c r="W9" s="1"/>
      <c r="X9" s="1"/>
      <c r="Y9" s="1"/>
      <c r="Z9" s="1"/>
      <c r="AA9" s="1"/>
      <c r="AB9" s="1"/>
      <c r="AC9" s="1"/>
      <c r="AD9" s="1"/>
      <c r="AE9" s="1"/>
    </row>
    <row r="10" spans="1:31"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sheetData>
  <mergeCells count="1">
    <mergeCell ref="B6:E6"/>
  </mergeCells>
  <hyperlinks>
    <hyperlink ref="P1" location="Contents!A1" display="return to contents page" xr:uid="{B5E0F760-AF7F-4915-B018-6E7F2F369C20}"/>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AB5C-D96B-46E3-BFA7-B8079D2A6348}">
  <sheetPr>
    <tabColor theme="4" tint="0.59999389629810485"/>
  </sheetPr>
  <dimension ref="A1:AD52"/>
  <sheetViews>
    <sheetView workbookViewId="0">
      <selection activeCell="A4" sqref="A4"/>
    </sheetView>
  </sheetViews>
  <sheetFormatPr defaultRowHeight="14.5" x14ac:dyDescent="0.35"/>
  <cols>
    <col min="1" max="1" width="24.54296875" customWidth="1"/>
    <col min="2" max="5" width="8.90625" customWidth="1"/>
  </cols>
  <sheetData>
    <row r="1" spans="1:30" ht="18.5" x14ac:dyDescent="0.45">
      <c r="A1" s="16" t="s">
        <v>336</v>
      </c>
      <c r="B1" s="1"/>
      <c r="C1" s="1"/>
      <c r="D1" s="1"/>
      <c r="E1" s="1"/>
      <c r="F1" s="1"/>
      <c r="G1" s="1"/>
      <c r="H1" s="1"/>
      <c r="I1" s="1"/>
      <c r="J1" s="1"/>
      <c r="K1" s="1"/>
      <c r="L1" s="1"/>
      <c r="M1" s="1"/>
      <c r="N1" s="1"/>
      <c r="P1" s="112" t="s">
        <v>93</v>
      </c>
      <c r="Q1" s="1"/>
      <c r="R1" s="1"/>
      <c r="S1" s="1"/>
      <c r="T1" s="1"/>
      <c r="U1" s="1"/>
      <c r="V1" s="1"/>
      <c r="W1" s="1"/>
      <c r="X1" s="1"/>
      <c r="Y1" s="1"/>
      <c r="Z1" s="1"/>
      <c r="AA1" s="1"/>
      <c r="AB1" s="1"/>
      <c r="AC1" s="1"/>
      <c r="AD1" s="1"/>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40" customHeight="1" x14ac:dyDescent="0.35">
      <c r="A3" s="322" t="s">
        <v>397</v>
      </c>
      <c r="B3" s="322"/>
      <c r="C3" s="322"/>
      <c r="D3" s="322"/>
      <c r="E3" s="322"/>
      <c r="F3" s="322"/>
      <c r="G3" s="322"/>
      <c r="H3" s="322"/>
      <c r="I3" s="1"/>
      <c r="J3" s="1"/>
      <c r="K3" s="1"/>
      <c r="L3" s="1"/>
      <c r="M3" s="1"/>
      <c r="N3" s="1"/>
      <c r="O3" s="1"/>
      <c r="P3" s="1"/>
      <c r="Q3" s="1"/>
      <c r="R3" s="1"/>
      <c r="S3" s="1"/>
      <c r="T3" s="1"/>
      <c r="U3" s="1"/>
      <c r="V3" s="1"/>
      <c r="W3" s="1"/>
      <c r="X3" s="1"/>
      <c r="Y3" s="1"/>
      <c r="Z3" s="1"/>
      <c r="AA3" s="1"/>
      <c r="AB3" s="1"/>
      <c r="AC3" s="1"/>
      <c r="AD3" s="1"/>
    </row>
    <row r="4" spans="1:30"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35">
      <c r="A6" s="59"/>
      <c r="B6" s="284" t="s">
        <v>32</v>
      </c>
      <c r="C6" s="284" t="s">
        <v>45</v>
      </c>
      <c r="D6" s="284" t="s">
        <v>52</v>
      </c>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239" t="s">
        <v>5</v>
      </c>
      <c r="B7" s="183">
        <v>1.6147495202756133E-2</v>
      </c>
      <c r="C7" s="183">
        <v>1.3115549446106574E-2</v>
      </c>
      <c r="D7" s="183">
        <v>1.1805526171032031E-2</v>
      </c>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239" t="s">
        <v>3</v>
      </c>
      <c r="B8" s="183">
        <v>2.9131581651045971E-2</v>
      </c>
      <c r="C8" s="183">
        <v>2.5968575211945389E-2</v>
      </c>
      <c r="D8" s="183">
        <v>2.2888051400316169E-2</v>
      </c>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239" t="s">
        <v>37</v>
      </c>
      <c r="B9" s="183">
        <v>2.743234726291232E-2</v>
      </c>
      <c r="C9" s="183">
        <v>1.4409965550840108E-2</v>
      </c>
      <c r="D9" s="183">
        <v>2.6518661376187285E-2</v>
      </c>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239" t="s">
        <v>4</v>
      </c>
      <c r="B10" s="183">
        <v>3.4416065055158991E-2</v>
      </c>
      <c r="C10" s="183">
        <v>2.1274782137807237E-2</v>
      </c>
      <c r="D10" s="183">
        <v>2.6312774013551216E-2</v>
      </c>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239" t="s">
        <v>38</v>
      </c>
      <c r="B11" s="183">
        <v>4.3807472188283714E-4</v>
      </c>
      <c r="C11" s="183">
        <v>1.1745033244416133E-3</v>
      </c>
      <c r="D11" s="183">
        <v>2.1150909370720988E-3</v>
      </c>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239" t="s">
        <v>176</v>
      </c>
      <c r="B12" s="183">
        <v>2.778917416924875E-2</v>
      </c>
      <c r="C12" s="183">
        <v>2.058366711328086E-2</v>
      </c>
      <c r="D12" s="183">
        <v>2.3348109100836963E-2</v>
      </c>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sheetData>
  <mergeCells count="1">
    <mergeCell ref="A3:H3"/>
  </mergeCells>
  <hyperlinks>
    <hyperlink ref="P1" location="Contents!A1" display="return to contents page" xr:uid="{D1AFE228-5A00-4899-BF83-C8702316B71A}"/>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38FD1-AD79-4A03-84E8-5F33FBF1164B}">
  <sheetPr>
    <tabColor theme="4" tint="0.59999389629810485"/>
  </sheetPr>
  <dimension ref="A1:AE52"/>
  <sheetViews>
    <sheetView workbookViewId="0">
      <selection activeCell="A4" sqref="A4"/>
    </sheetView>
  </sheetViews>
  <sheetFormatPr defaultRowHeight="14.5" x14ac:dyDescent="0.35"/>
  <cols>
    <col min="1" max="1" width="24.54296875" customWidth="1"/>
    <col min="2" max="4" width="8.90625" customWidth="1"/>
  </cols>
  <sheetData>
    <row r="1" spans="1:31" ht="18.5" x14ac:dyDescent="0.45">
      <c r="A1" s="16" t="s">
        <v>337</v>
      </c>
      <c r="B1" s="1"/>
      <c r="C1" s="1"/>
      <c r="D1" s="1"/>
      <c r="E1" s="1"/>
      <c r="F1" s="1"/>
      <c r="G1" s="1"/>
      <c r="H1" s="1"/>
      <c r="I1" s="1"/>
      <c r="J1" s="1"/>
      <c r="K1" s="1"/>
      <c r="L1" s="1"/>
      <c r="M1" s="1"/>
      <c r="N1" s="1"/>
      <c r="P1" s="112" t="s">
        <v>93</v>
      </c>
      <c r="Q1" s="1"/>
      <c r="R1" s="1"/>
      <c r="S1" s="1"/>
      <c r="T1" s="1"/>
      <c r="U1" s="1"/>
      <c r="V1" s="1"/>
      <c r="W1" s="1"/>
      <c r="X1" s="1"/>
      <c r="Y1" s="1"/>
      <c r="Z1" s="1"/>
      <c r="AA1" s="1"/>
      <c r="AB1" s="1"/>
      <c r="AC1" s="1"/>
      <c r="AD1" s="1"/>
      <c r="AE1" s="1"/>
    </row>
    <row r="2" spans="1:3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0.5" customHeight="1" x14ac:dyDescent="0.35">
      <c r="A3" s="322" t="s">
        <v>397</v>
      </c>
      <c r="B3" s="322"/>
      <c r="C3" s="322"/>
      <c r="D3" s="322"/>
      <c r="E3" s="322"/>
      <c r="F3" s="322"/>
      <c r="G3" s="322"/>
      <c r="H3" s="322"/>
      <c r="I3" s="1"/>
      <c r="J3" s="1"/>
      <c r="K3" s="1"/>
      <c r="L3" s="1"/>
      <c r="M3" s="1"/>
      <c r="N3" s="1"/>
      <c r="O3" s="1"/>
      <c r="P3" s="1"/>
      <c r="Q3" s="1"/>
      <c r="R3" s="1"/>
      <c r="S3" s="1"/>
      <c r="T3" s="1"/>
      <c r="U3" s="1"/>
      <c r="V3" s="1"/>
      <c r="W3" s="1"/>
      <c r="X3" s="1"/>
      <c r="Y3" s="1"/>
      <c r="Z3" s="1"/>
      <c r="AA3" s="1"/>
      <c r="AB3" s="1"/>
      <c r="AC3" s="1"/>
      <c r="AD3" s="1"/>
      <c r="AE3" s="1"/>
    </row>
    <row r="4" spans="1:31"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1:31" x14ac:dyDescent="0.35">
      <c r="A6" s="59"/>
      <c r="B6" s="284" t="s">
        <v>32</v>
      </c>
      <c r="C6" s="284" t="s">
        <v>45</v>
      </c>
      <c r="D6" s="284" t="s">
        <v>52</v>
      </c>
      <c r="E6" s="1"/>
      <c r="F6" s="1"/>
      <c r="G6" s="1"/>
      <c r="H6" s="1"/>
      <c r="I6" s="1"/>
      <c r="J6" s="1"/>
      <c r="K6" s="1"/>
      <c r="L6" s="1"/>
      <c r="M6" s="1"/>
      <c r="N6" s="1"/>
      <c r="O6" s="1"/>
      <c r="P6" s="1"/>
      <c r="Q6" s="1"/>
      <c r="R6" s="1"/>
      <c r="S6" s="1"/>
      <c r="T6" s="1"/>
      <c r="U6" s="1"/>
      <c r="V6" s="1"/>
      <c r="W6" s="1"/>
      <c r="X6" s="1"/>
      <c r="Y6" s="1"/>
      <c r="Z6" s="1"/>
      <c r="AA6" s="1"/>
      <c r="AB6" s="1"/>
      <c r="AC6" s="1"/>
      <c r="AD6" s="1"/>
      <c r="AE6" s="1"/>
    </row>
    <row r="7" spans="1:31" x14ac:dyDescent="0.35">
      <c r="A7" s="239" t="s">
        <v>5</v>
      </c>
      <c r="B7" s="265">
        <v>1.3489615137552837E-2</v>
      </c>
      <c r="C7" s="265">
        <v>1.099072901521192E-2</v>
      </c>
      <c r="D7" s="265">
        <v>1.0462555066079295E-2</v>
      </c>
      <c r="E7" s="1"/>
      <c r="F7" s="1"/>
      <c r="G7" s="1"/>
      <c r="H7" s="1"/>
      <c r="I7" s="1"/>
      <c r="J7" s="1"/>
      <c r="K7" s="1"/>
      <c r="L7" s="1"/>
      <c r="M7" s="1"/>
      <c r="N7" s="1"/>
      <c r="O7" s="1"/>
      <c r="P7" s="1"/>
      <c r="Q7" s="1"/>
      <c r="R7" s="1"/>
      <c r="S7" s="1"/>
      <c r="T7" s="1"/>
      <c r="U7" s="1"/>
      <c r="V7" s="1"/>
      <c r="W7" s="1"/>
      <c r="X7" s="1"/>
      <c r="Y7" s="1"/>
      <c r="Z7" s="1"/>
      <c r="AA7" s="1"/>
      <c r="AB7" s="1"/>
      <c r="AC7" s="1"/>
      <c r="AD7" s="1"/>
      <c r="AE7" s="1"/>
    </row>
    <row r="8" spans="1:31" x14ac:dyDescent="0.35">
      <c r="A8" s="239" t="s">
        <v>3</v>
      </c>
      <c r="B8" s="265">
        <v>1.8884795469589901E-2</v>
      </c>
      <c r="C8" s="265">
        <v>2.0189432555878233E-2</v>
      </c>
      <c r="D8" s="265">
        <v>1.7065656169646694E-2</v>
      </c>
      <c r="E8" s="1"/>
      <c r="F8" s="1"/>
      <c r="G8" s="1"/>
      <c r="H8" s="1"/>
      <c r="I8" s="1"/>
      <c r="J8" s="1"/>
      <c r="K8" s="1"/>
      <c r="L8" s="1"/>
      <c r="M8" s="1"/>
      <c r="N8" s="1"/>
      <c r="O8" s="1"/>
      <c r="P8" s="1"/>
      <c r="Q8" s="1"/>
      <c r="R8" s="1"/>
      <c r="S8" s="1"/>
      <c r="T8" s="1"/>
      <c r="U8" s="1"/>
      <c r="V8" s="1"/>
      <c r="W8" s="1"/>
      <c r="X8" s="1"/>
      <c r="Y8" s="1"/>
      <c r="Z8" s="1"/>
      <c r="AA8" s="1"/>
      <c r="AB8" s="1"/>
      <c r="AC8" s="1"/>
      <c r="AD8" s="1"/>
      <c r="AE8" s="1"/>
    </row>
    <row r="9" spans="1:31" x14ac:dyDescent="0.35">
      <c r="A9" s="239" t="s">
        <v>37</v>
      </c>
      <c r="B9" s="265">
        <v>2.8813925558163023E-2</v>
      </c>
      <c r="C9" s="265">
        <v>2.1725936415985317E-2</v>
      </c>
      <c r="D9" s="265">
        <v>2.2111706942024894E-2</v>
      </c>
      <c r="E9" s="1"/>
      <c r="F9" s="1"/>
      <c r="G9" s="1"/>
      <c r="H9" s="1"/>
      <c r="I9" s="1"/>
      <c r="J9" s="1"/>
      <c r="K9" s="1"/>
      <c r="L9" s="1"/>
      <c r="M9" s="1"/>
      <c r="N9" s="1"/>
      <c r="O9" s="1"/>
      <c r="P9" s="1"/>
      <c r="Q9" s="1"/>
      <c r="R9" s="1"/>
      <c r="S9" s="1"/>
      <c r="T9" s="1"/>
      <c r="U9" s="1"/>
      <c r="V9" s="1"/>
      <c r="W9" s="1"/>
      <c r="X9" s="1"/>
      <c r="Y9" s="1"/>
      <c r="Z9" s="1"/>
      <c r="AA9" s="1"/>
      <c r="AB9" s="1"/>
      <c r="AC9" s="1"/>
      <c r="AD9" s="1"/>
      <c r="AE9" s="1"/>
    </row>
    <row r="10" spans="1:31" x14ac:dyDescent="0.35">
      <c r="A10" s="239" t="s">
        <v>4</v>
      </c>
      <c r="B10" s="265">
        <v>2.7209194114537923E-2</v>
      </c>
      <c r="C10" s="265">
        <v>1.7626536776753569E-2</v>
      </c>
      <c r="D10" s="265">
        <v>2.1082337317397077E-2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x14ac:dyDescent="0.35">
      <c r="A11" s="239" t="s">
        <v>176</v>
      </c>
      <c r="B11" s="265">
        <v>2.1138098837780044E-2</v>
      </c>
      <c r="C11" s="265">
        <v>1.9291324720288494E-2</v>
      </c>
      <c r="D11" s="265">
        <v>1.7954560111952067E-2</v>
      </c>
      <c r="E11" s="1"/>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row>
    <row r="13" spans="1:31"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row>
    <row r="14" spans="1:31"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row>
    <row r="18" spans="1:31"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row>
    <row r="20" spans="1:31"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row>
    <row r="24" spans="1:31"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row r="25" spans="1:31"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row r="26" spans="1:31"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row>
    <row r="27" spans="1:31"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sheetData>
  <mergeCells count="1">
    <mergeCell ref="A3:H3"/>
  </mergeCells>
  <hyperlinks>
    <hyperlink ref="P1" location="Contents!A1" display="return to contents page" xr:uid="{340F6EFF-C478-461D-9153-AB2FA3A1F63E}"/>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FE13-08F1-49D2-98BD-27DC6916A1A6}">
  <sheetPr>
    <tabColor theme="4" tint="0.59999389629810485"/>
  </sheetPr>
  <dimension ref="A1:AD52"/>
  <sheetViews>
    <sheetView workbookViewId="0">
      <selection activeCell="A3" sqref="A3:H3"/>
    </sheetView>
  </sheetViews>
  <sheetFormatPr defaultRowHeight="14.5" x14ac:dyDescent="0.35"/>
  <cols>
    <col min="1" max="1" width="24.54296875" customWidth="1"/>
    <col min="2" max="3" width="8.90625" customWidth="1"/>
  </cols>
  <sheetData>
    <row r="1" spans="1:30" ht="18.5" x14ac:dyDescent="0.45">
      <c r="A1" s="16" t="s">
        <v>338</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39.5" customHeight="1" x14ac:dyDescent="0.35">
      <c r="A3" s="322" t="s">
        <v>398</v>
      </c>
      <c r="B3" s="322"/>
      <c r="C3" s="322"/>
      <c r="D3" s="322"/>
      <c r="E3" s="322"/>
      <c r="F3" s="322"/>
      <c r="G3" s="322"/>
      <c r="H3" s="322"/>
      <c r="I3" s="1"/>
      <c r="J3" s="1"/>
      <c r="K3" s="1"/>
      <c r="L3" s="1"/>
      <c r="M3" s="1"/>
      <c r="N3" s="1"/>
      <c r="O3" s="1"/>
      <c r="P3" s="1"/>
      <c r="Q3" s="1"/>
      <c r="R3" s="1"/>
      <c r="S3" s="1"/>
      <c r="T3" s="1"/>
      <c r="U3" s="1"/>
      <c r="V3" s="1"/>
      <c r="W3" s="1"/>
      <c r="X3" s="1"/>
      <c r="Y3" s="1"/>
      <c r="Z3" s="1"/>
      <c r="AA3" s="1"/>
      <c r="AB3" s="1"/>
      <c r="AC3" s="1"/>
      <c r="AD3" s="1"/>
    </row>
    <row r="4" spans="1:30"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ht="43.5" x14ac:dyDescent="0.35">
      <c r="A6" s="270"/>
      <c r="B6" s="270" t="s">
        <v>246</v>
      </c>
      <c r="C6" s="195" t="s">
        <v>247</v>
      </c>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269" t="s">
        <v>32</v>
      </c>
      <c r="B7" s="267">
        <v>70818</v>
      </c>
      <c r="C7" s="268">
        <v>2774</v>
      </c>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266" t="s">
        <v>45</v>
      </c>
      <c r="B8" s="267">
        <v>585</v>
      </c>
      <c r="C8" s="267">
        <v>1999</v>
      </c>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266" t="s">
        <v>52</v>
      </c>
      <c r="B9" s="267">
        <v>18213</v>
      </c>
      <c r="C9" s="267">
        <v>5563</v>
      </c>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sheetData>
  <mergeCells count="1">
    <mergeCell ref="A3:H3"/>
  </mergeCells>
  <hyperlinks>
    <hyperlink ref="P1" location="Contents!A1" display="return to contents page" xr:uid="{755D213F-CC34-442E-9E69-F21457ACFD35}"/>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74567-F5C8-4CDD-A16D-EB0421384829}">
  <sheetPr>
    <tabColor theme="4" tint="0.59999389629810485"/>
  </sheetPr>
  <dimension ref="A1:AD52"/>
  <sheetViews>
    <sheetView workbookViewId="0">
      <selection activeCell="D8" sqref="D8"/>
    </sheetView>
  </sheetViews>
  <sheetFormatPr defaultRowHeight="14.5" x14ac:dyDescent="0.35"/>
  <cols>
    <col min="1" max="1" width="24.54296875" customWidth="1"/>
    <col min="2" max="3" width="8.90625" customWidth="1"/>
  </cols>
  <sheetData>
    <row r="1" spans="1:30" ht="18.5" x14ac:dyDescent="0.45">
      <c r="A1" s="16" t="s">
        <v>339</v>
      </c>
      <c r="B1" s="1"/>
      <c r="C1" s="1"/>
      <c r="D1" s="1"/>
      <c r="E1" s="1"/>
      <c r="F1" s="1"/>
      <c r="G1" s="1"/>
      <c r="H1" s="1"/>
      <c r="I1" s="1"/>
      <c r="J1" s="1"/>
      <c r="K1" s="1"/>
      <c r="L1" s="1"/>
      <c r="M1" s="1"/>
      <c r="N1" s="1"/>
      <c r="O1" s="1"/>
      <c r="P1" s="112" t="s">
        <v>93</v>
      </c>
      <c r="Q1" s="1"/>
      <c r="R1" s="1"/>
      <c r="S1" s="1"/>
      <c r="T1" s="1"/>
      <c r="U1" s="1"/>
      <c r="V1" s="1"/>
      <c r="W1" s="1"/>
      <c r="X1" s="1"/>
      <c r="Y1" s="1"/>
      <c r="Z1" s="1"/>
      <c r="AA1" s="1"/>
      <c r="AB1" s="1"/>
      <c r="AC1" s="1"/>
      <c r="AD1" s="1"/>
    </row>
    <row r="2" spans="1:3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39.5" customHeight="1" x14ac:dyDescent="0.35">
      <c r="A3" s="322" t="s">
        <v>398</v>
      </c>
      <c r="B3" s="322"/>
      <c r="C3" s="322"/>
      <c r="D3" s="322"/>
      <c r="E3" s="322"/>
      <c r="F3" s="322"/>
      <c r="G3" s="322"/>
      <c r="H3" s="322"/>
      <c r="I3" s="1"/>
      <c r="J3" s="1"/>
      <c r="K3" s="1"/>
      <c r="L3" s="1"/>
      <c r="M3" s="1"/>
      <c r="N3" s="1"/>
      <c r="O3" s="1"/>
      <c r="P3" s="1"/>
      <c r="Q3" s="1"/>
      <c r="R3" s="1"/>
      <c r="S3" s="1"/>
      <c r="T3" s="1"/>
      <c r="U3" s="1"/>
      <c r="V3" s="1"/>
      <c r="W3" s="1"/>
      <c r="X3" s="1"/>
      <c r="Y3" s="1"/>
      <c r="Z3" s="1"/>
      <c r="AA3" s="1"/>
      <c r="AB3" s="1"/>
      <c r="AC3" s="1"/>
      <c r="AD3" s="1"/>
    </row>
    <row r="4" spans="1:30" x14ac:dyDescent="0.35">
      <c r="A4" s="46" t="s">
        <v>108</v>
      </c>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ht="43.5" x14ac:dyDescent="0.35">
      <c r="A6" s="270"/>
      <c r="B6" s="270" t="s">
        <v>246</v>
      </c>
      <c r="C6" s="195" t="s">
        <v>247</v>
      </c>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35">
      <c r="A7" s="269" t="s">
        <v>32</v>
      </c>
      <c r="B7" s="271">
        <v>15634</v>
      </c>
      <c r="C7" s="271">
        <v>410</v>
      </c>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35">
      <c r="A8" s="266" t="s">
        <v>45</v>
      </c>
      <c r="B8" s="271">
        <v>29</v>
      </c>
      <c r="C8" s="271">
        <v>405</v>
      </c>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35">
      <c r="A9" s="266" t="s">
        <v>52</v>
      </c>
      <c r="B9" s="271">
        <v>1607</v>
      </c>
      <c r="C9" s="271">
        <v>1850</v>
      </c>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sheetData>
  <mergeCells count="1">
    <mergeCell ref="A3:H3"/>
  </mergeCells>
  <hyperlinks>
    <hyperlink ref="P1" location="Contents!A1" display="return to contents page" xr:uid="{ED88CDD9-AB1A-49A9-8371-EBEF76B35504}"/>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42A2E-BDD6-4032-B290-6874E67FDD7C}">
  <sheetPr>
    <tabColor rgb="FFFFC000"/>
  </sheetPr>
  <dimension ref="A1:BC248"/>
  <sheetViews>
    <sheetView workbookViewId="0">
      <selection activeCell="A3" sqref="A3:F3"/>
    </sheetView>
  </sheetViews>
  <sheetFormatPr defaultRowHeight="14.5" x14ac:dyDescent="0.35"/>
  <cols>
    <col min="1" max="1" width="24.453125" customWidth="1"/>
    <col min="2" max="2" width="8.81640625" bestFit="1" customWidth="1"/>
    <col min="3" max="3" width="9.08984375" bestFit="1" customWidth="1"/>
    <col min="4" max="4" width="8.81640625" customWidth="1"/>
    <col min="5" max="5" width="8.81640625" bestFit="1" customWidth="1"/>
  </cols>
  <sheetData>
    <row r="1" spans="1:55" s="1" customFormat="1" ht="18.5" x14ac:dyDescent="0.45">
      <c r="A1" s="16" t="s">
        <v>280</v>
      </c>
      <c r="O1" s="112" t="s">
        <v>93</v>
      </c>
    </row>
    <row r="2" spans="1:55"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row>
    <row r="3" spans="1:55" x14ac:dyDescent="0.35">
      <c r="A3" s="320" t="s">
        <v>111</v>
      </c>
      <c r="B3" s="320"/>
      <c r="C3" s="320"/>
      <c r="D3" s="320"/>
      <c r="E3" s="320"/>
      <c r="F3" s="32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row>
    <row r="4" spans="1:55" x14ac:dyDescent="0.35">
      <c r="A4" s="320" t="s">
        <v>108</v>
      </c>
      <c r="B4" s="320"/>
      <c r="C4" s="320"/>
      <c r="D4" s="320"/>
      <c r="E4" s="320"/>
      <c r="F4" s="32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row>
    <row r="5" spans="1:55"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row>
    <row r="6" spans="1:55" x14ac:dyDescent="0.35">
      <c r="A6" s="141" t="s">
        <v>157</v>
      </c>
      <c r="B6" s="1"/>
      <c r="C6" s="1"/>
      <c r="D6" s="138"/>
      <c r="E6" s="138"/>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row>
    <row r="7" spans="1:55" x14ac:dyDescent="0.35">
      <c r="A7" s="134"/>
      <c r="B7" s="135" t="s">
        <v>31</v>
      </c>
      <c r="C7" s="135" t="s">
        <v>32</v>
      </c>
      <c r="D7" s="135" t="s">
        <v>45</v>
      </c>
      <c r="E7" s="135" t="s">
        <v>52</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row>
    <row r="8" spans="1:55" x14ac:dyDescent="0.35">
      <c r="A8" s="124" t="s">
        <v>153</v>
      </c>
      <c r="B8" s="125">
        <v>-2.4931161609407896E-2</v>
      </c>
      <c r="C8" s="125">
        <v>4.2103830087120691E-3</v>
      </c>
      <c r="D8" s="125">
        <v>-1.667721660943115E-2</v>
      </c>
      <c r="E8" s="125">
        <v>-1.0502465950620163E-2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row>
    <row r="9" spans="1:55" x14ac:dyDescent="0.35">
      <c r="A9" s="127" t="s">
        <v>154</v>
      </c>
      <c r="B9" s="125">
        <v>-1.234913955653418E-3</v>
      </c>
      <c r="C9" s="125">
        <v>-1.2018385435921481E-2</v>
      </c>
      <c r="D9" s="125">
        <v>-2.0542780251459967E-2</v>
      </c>
      <c r="E9" s="125">
        <v>-1.3441204630110629E-2</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row>
    <row r="10" spans="1:55" x14ac:dyDescent="0.35">
      <c r="A10" s="127" t="s">
        <v>155</v>
      </c>
      <c r="B10" s="125">
        <v>4.3447616917078932E-3</v>
      </c>
      <c r="C10" s="125">
        <v>1.5319341927121422E-2</v>
      </c>
      <c r="D10" s="125">
        <v>7.2138435595307943E-2</v>
      </c>
      <c r="E10" s="125">
        <v>-4.473233325526643E-3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row>
    <row r="11" spans="1:55" x14ac:dyDescent="0.35">
      <c r="A11" s="127" t="s">
        <v>156</v>
      </c>
      <c r="B11" s="125">
        <v>0.15791371473553237</v>
      </c>
      <c r="C11" s="125">
        <v>0.10811889525831253</v>
      </c>
      <c r="D11" s="125">
        <v>4.4638828418761135E-2</v>
      </c>
      <c r="E11" s="125">
        <v>9.7246218665696701E-2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row>
    <row r="12" spans="1:55"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row>
    <row r="13" spans="1:55"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row>
    <row r="14" spans="1:55"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row>
    <row r="15" spans="1:55" x14ac:dyDescent="0.35">
      <c r="A15" s="141" t="s">
        <v>158</v>
      </c>
      <c r="B15" s="1"/>
      <c r="C15" s="1"/>
      <c r="D15" s="138"/>
      <c r="E15" s="138"/>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row>
    <row r="16" spans="1:55" x14ac:dyDescent="0.35">
      <c r="A16" s="134"/>
      <c r="B16" s="135" t="s">
        <v>31</v>
      </c>
      <c r="C16" s="135" t="s">
        <v>32</v>
      </c>
      <c r="D16" s="135" t="s">
        <v>45</v>
      </c>
      <c r="E16" s="135" t="s">
        <v>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row>
    <row r="17" spans="1:55" x14ac:dyDescent="0.35">
      <c r="A17" s="124" t="s">
        <v>159</v>
      </c>
      <c r="B17" s="157">
        <v>998.95899999999995</v>
      </c>
      <c r="C17" s="157">
        <v>1003.165</v>
      </c>
      <c r="D17" s="157">
        <v>986.43499999999995</v>
      </c>
      <c r="E17" s="157">
        <v>976.07500000000005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x14ac:dyDescent="0.35">
      <c r="A18" s="127" t="s">
        <v>160</v>
      </c>
      <c r="B18" s="157">
        <v>887.22400000000005</v>
      </c>
      <c r="C18" s="157">
        <v>876.56100000000004</v>
      </c>
      <c r="D18" s="157">
        <v>858.55399999999997</v>
      </c>
      <c r="E18" s="157">
        <v>847.01400000000001</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x14ac:dyDescent="0.35">
      <c r="A19" s="127" t="s">
        <v>161</v>
      </c>
      <c r="B19" s="157">
        <v>745.26700000000005</v>
      </c>
      <c r="C19" s="157">
        <v>756.68399999999997</v>
      </c>
      <c r="D19" s="157">
        <v>811.27</v>
      </c>
      <c r="E19" s="157">
        <v>807.64099999999996</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x14ac:dyDescent="0.35">
      <c r="A20" s="127" t="s">
        <v>162</v>
      </c>
      <c r="B20" s="157">
        <v>227.999</v>
      </c>
      <c r="C20" s="157">
        <v>252.65</v>
      </c>
      <c r="D20" s="157">
        <v>263.928</v>
      </c>
      <c r="E20" s="157">
        <v>289.59399999999999</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row>
    <row r="26" spans="1:55"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row>
    <row r="27" spans="1:55"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row>
    <row r="28" spans="1:55"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row>
    <row r="29" spans="1:55"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row r="31" spans="1:55"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row>
    <row r="32" spans="1:5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row>
    <row r="33" spans="1:55"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row>
    <row r="34" spans="1:55"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row>
    <row r="35" spans="1:55"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row>
    <row r="36" spans="1:55"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row>
    <row r="37" spans="1:55"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row>
    <row r="38" spans="1:55"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row>
    <row r="39" spans="1:55"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row>
    <row r="40" spans="1:55"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row>
    <row r="41" spans="1:55"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row>
    <row r="42" spans="1:55"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row>
    <row r="43" spans="1:55"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row>
    <row r="44" spans="1:55"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row>
    <row r="45" spans="1:55"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row>
    <row r="46" spans="1:55"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row>
    <row r="47" spans="1:55"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row>
    <row r="48" spans="1:55"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row>
    <row r="49" spans="1:55"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row>
    <row r="50" spans="1:55"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row>
    <row r="51" spans="1:55"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row>
    <row r="52" spans="1:55"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row>
    <row r="53" spans="1:55"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row>
    <row r="54" spans="1:55"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row>
    <row r="55" spans="1:55"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row>
    <row r="56" spans="1:55"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row>
    <row r="57" spans="1:55"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row>
    <row r="58" spans="1:55"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row>
    <row r="59" spans="1:55"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row>
    <row r="60" spans="1:55"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row>
    <row r="61" spans="1:55"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row>
    <row r="62" spans="1:55"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row>
    <row r="63" spans="1:55"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row>
    <row r="64" spans="1:55"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row>
    <row r="65" spans="1:55"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row>
    <row r="66" spans="1:55"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row>
    <row r="67" spans="1:55"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row>
    <row r="68" spans="1:55"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row>
    <row r="69" spans="1:55"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row>
    <row r="70" spans="1:55"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row>
    <row r="71" spans="1:55"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row>
    <row r="72" spans="1:55"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row>
    <row r="73" spans="1:55"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row>
    <row r="74" spans="1:55"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row>
    <row r="75" spans="1:55"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row>
    <row r="76" spans="1:55"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row>
    <row r="77" spans="1:55"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row>
    <row r="78" spans="1:55"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row>
    <row r="79" spans="1:55"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row>
    <row r="80" spans="1:55"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row>
    <row r="81" spans="1:55"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row>
    <row r="82" spans="1:55"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row>
    <row r="83" spans="1:55"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row>
    <row r="84" spans="1:55"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row>
    <row r="85" spans="1:55"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row>
    <row r="86" spans="1:55"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row>
    <row r="87" spans="1:55"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row>
    <row r="88" spans="1:55"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row>
    <row r="89" spans="1:55"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row>
    <row r="90" spans="1:55"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row>
    <row r="91" spans="1:55"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row>
    <row r="92" spans="1:55"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row>
    <row r="93" spans="1:55"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row>
    <row r="94" spans="1:55"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row>
    <row r="95" spans="1:55"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row>
    <row r="96" spans="1:55"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row>
    <row r="97" spans="1:55"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row>
    <row r="98" spans="1:55"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row>
    <row r="99" spans="1:55"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row>
    <row r="100" spans="1:55"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row>
    <row r="101" spans="1:55"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row>
    <row r="102" spans="1:55"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row>
    <row r="103" spans="1:55"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row>
    <row r="104" spans="1:55"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row>
    <row r="105" spans="1:55"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row>
    <row r="106" spans="1:55"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row>
    <row r="107" spans="1:55"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row>
    <row r="108" spans="1:55"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row>
    <row r="109" spans="1:55"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row>
    <row r="110" spans="1:55"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row>
    <row r="111" spans="1:55"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row>
    <row r="112" spans="1:55"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row>
    <row r="113" spans="1:55"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row>
    <row r="114" spans="1:55"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row>
    <row r="115" spans="1:55"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row>
    <row r="116" spans="1:55"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row>
    <row r="117" spans="1:55"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row>
    <row r="118" spans="1:55"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row>
    <row r="119" spans="1:55"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row>
    <row r="120" spans="1:55"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row>
    <row r="121" spans="1:55"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row>
    <row r="122" spans="1:55"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row>
    <row r="123" spans="1:55"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row>
    <row r="124" spans="1:55"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row>
    <row r="125" spans="1:55"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row>
    <row r="126" spans="1:55"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row>
    <row r="127" spans="1:55"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row>
    <row r="128" spans="1:55"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row>
    <row r="129" spans="1:55"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row>
    <row r="130" spans="1:55"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row>
    <row r="131" spans="1:55"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row>
    <row r="132" spans="1:55"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row>
    <row r="133" spans="1:55"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row>
    <row r="134" spans="1:55"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row>
    <row r="135" spans="1:55"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row>
    <row r="136" spans="1:55"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row>
    <row r="137" spans="1:55"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row>
    <row r="138" spans="1:55"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row>
    <row r="139" spans="1:55"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row>
    <row r="140" spans="1:55"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row>
    <row r="141" spans="1:55"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row>
    <row r="142" spans="1:55"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row>
    <row r="143" spans="1:55"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row>
    <row r="144" spans="1:55"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row>
    <row r="145" spans="1:55"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row>
    <row r="146" spans="1:55"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row>
    <row r="147" spans="1:55"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row>
    <row r="148" spans="1:55"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row>
    <row r="149" spans="1:55"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row>
    <row r="150" spans="1:55"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row>
    <row r="151" spans="1:55"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row>
    <row r="152" spans="1:55"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row>
    <row r="153" spans="1:55"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row>
    <row r="154" spans="1:55"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row>
    <row r="155" spans="1:55"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row>
    <row r="156" spans="1:55"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row>
    <row r="157" spans="1:55"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row>
    <row r="158" spans="1:55"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row>
    <row r="159" spans="1:55"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row>
    <row r="160" spans="1:55"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row>
    <row r="161" spans="1:55"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row>
    <row r="162" spans="1:55"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row>
    <row r="163" spans="1:55"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row>
    <row r="164" spans="1:55"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row>
    <row r="165" spans="1:55"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row>
    <row r="166" spans="1:55"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row>
    <row r="167" spans="1:55"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row>
    <row r="168" spans="1:55"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row>
    <row r="169" spans="1:55"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row>
    <row r="170" spans="1:55"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row>
    <row r="171" spans="1:55"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row>
    <row r="172" spans="1:55"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row>
    <row r="173" spans="1:55"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row>
    <row r="174" spans="1:55"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row>
    <row r="175" spans="1:55"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row>
    <row r="176" spans="1:55"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row>
    <row r="177" spans="1:55"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row>
    <row r="178" spans="1:55"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row>
    <row r="179" spans="1:55"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row>
    <row r="180" spans="1:55"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row>
    <row r="181" spans="1:55"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row>
    <row r="182" spans="1:55"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row>
    <row r="183" spans="1:55"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row>
    <row r="184" spans="1:55"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row>
    <row r="185" spans="1:55"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row>
    <row r="186" spans="1:55"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row>
    <row r="187" spans="1:55"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row>
    <row r="188" spans="1:55"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row>
    <row r="189" spans="1:55"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row>
    <row r="190" spans="1:55"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row>
    <row r="191" spans="1:55"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row>
    <row r="192" spans="1:55"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row>
    <row r="193" spans="1:55"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row>
    <row r="194" spans="1:55"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row>
    <row r="195" spans="1:55"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row>
    <row r="196" spans="1:55"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row>
    <row r="197" spans="1:55"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row>
    <row r="198" spans="1:55"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row>
    <row r="199" spans="1:55"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row>
    <row r="200" spans="1:55"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row>
    <row r="201" spans="1:55"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row>
    <row r="202" spans="1:55"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row>
    <row r="203" spans="1:55"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row>
    <row r="204" spans="1:55"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row>
    <row r="205" spans="1:55"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row>
    <row r="206" spans="1:55"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row>
    <row r="207" spans="1:55"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row>
    <row r="208" spans="1:55"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row>
    <row r="209" spans="1:55"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row>
    <row r="210" spans="1:55"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row>
    <row r="211" spans="1:55"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row>
    <row r="212" spans="1:55"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row>
    <row r="213" spans="1:55"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row>
    <row r="214" spans="1:55"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row>
    <row r="215" spans="1:55"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row>
    <row r="216" spans="1:55"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row>
    <row r="217" spans="1:55"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row>
    <row r="218" spans="1:55"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row>
    <row r="219" spans="1:55"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row>
    <row r="220" spans="1:55"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row>
    <row r="221" spans="1:55"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row>
    <row r="222" spans="1:55"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row>
    <row r="223" spans="1:55"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row>
    <row r="224" spans="1:55"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row>
    <row r="225" spans="1:55"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row>
    <row r="226" spans="1:55"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row>
    <row r="227" spans="1:55"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row>
    <row r="228" spans="1:55"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row>
    <row r="229" spans="1:55"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row>
    <row r="230" spans="1:55"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row>
    <row r="231" spans="1:55"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row>
    <row r="232" spans="1:55"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row>
    <row r="233" spans="1:55"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row>
    <row r="234" spans="1:55"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row>
    <row r="235" spans="1:55"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row>
    <row r="236" spans="1:55"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row>
    <row r="237" spans="1:55"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row>
    <row r="238" spans="1:55"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row>
    <row r="239" spans="1:55"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row>
    <row r="240" spans="1:55"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row>
    <row r="241" spans="1:55"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row>
    <row r="242" spans="1:55"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row>
    <row r="243" spans="1:55"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row>
    <row r="244" spans="1:55"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row>
    <row r="245" spans="1:55"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row>
    <row r="246" spans="1:55"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row>
    <row r="247" spans="1:55"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row>
    <row r="248" spans="1:55"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row>
  </sheetData>
  <mergeCells count="2">
    <mergeCell ref="A3:F3"/>
    <mergeCell ref="A4:F4"/>
  </mergeCells>
  <hyperlinks>
    <hyperlink ref="O1" location="Contents!A1" display="return to contents page" xr:uid="{4A210CA3-6AEB-4943-9EF4-13997E05E9C6}"/>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7F415-66A0-4F9A-95FE-F4D79AD4BEE1}">
  <sheetPr>
    <tabColor theme="7" tint="0.39997558519241921"/>
  </sheetPr>
  <dimension ref="A1:AA54"/>
  <sheetViews>
    <sheetView workbookViewId="0">
      <selection activeCell="E6" sqref="E6"/>
    </sheetView>
  </sheetViews>
  <sheetFormatPr defaultRowHeight="14.5" x14ac:dyDescent="0.35"/>
  <sheetData>
    <row r="1" spans="1:27" x14ac:dyDescent="0.35">
      <c r="A1" s="1"/>
      <c r="B1" s="1"/>
      <c r="C1" s="1"/>
      <c r="D1" s="1"/>
      <c r="E1" s="1"/>
      <c r="F1" s="1"/>
      <c r="G1" s="1"/>
      <c r="H1" s="1"/>
      <c r="I1" s="1"/>
      <c r="J1" s="1"/>
      <c r="K1" s="1"/>
      <c r="L1" s="1"/>
      <c r="M1" s="1"/>
      <c r="N1" s="1"/>
      <c r="O1" s="1"/>
      <c r="P1" s="112" t="s">
        <v>93</v>
      </c>
      <c r="Q1" s="1"/>
      <c r="R1" s="1"/>
      <c r="S1" s="1"/>
      <c r="T1" s="1"/>
      <c r="U1" s="1"/>
      <c r="V1" s="1"/>
      <c r="W1" s="1"/>
      <c r="X1" s="1"/>
      <c r="Y1" s="1"/>
      <c r="Z1" s="1"/>
      <c r="AA1" s="1"/>
    </row>
    <row r="2" spans="1:27" x14ac:dyDescent="0.35">
      <c r="A2" s="1"/>
      <c r="B2" s="1"/>
      <c r="C2" s="1"/>
      <c r="D2" s="1"/>
      <c r="E2" s="1"/>
      <c r="F2" s="1"/>
      <c r="G2" s="1"/>
      <c r="H2" s="1"/>
      <c r="I2" s="1"/>
      <c r="J2" s="1"/>
      <c r="K2" s="1"/>
      <c r="L2" s="1"/>
      <c r="M2" s="1"/>
      <c r="N2" s="1"/>
      <c r="O2" s="1"/>
      <c r="P2" s="1"/>
      <c r="Q2" s="1"/>
      <c r="R2" s="1"/>
      <c r="S2" s="1"/>
      <c r="T2" s="1"/>
      <c r="U2" s="1"/>
      <c r="V2" s="1"/>
      <c r="W2" s="1"/>
      <c r="X2" s="1"/>
      <c r="Y2" s="1"/>
      <c r="Z2" s="1"/>
      <c r="AA2" s="1"/>
    </row>
    <row r="3" spans="1:27" x14ac:dyDescent="0.35">
      <c r="A3" s="1"/>
      <c r="B3" s="1"/>
      <c r="C3" s="1"/>
      <c r="D3" s="1"/>
      <c r="E3" s="1"/>
      <c r="F3" s="1"/>
      <c r="G3" s="1"/>
      <c r="H3" s="1"/>
      <c r="I3" s="1"/>
      <c r="J3" s="1"/>
      <c r="K3" s="1"/>
      <c r="L3" s="1"/>
      <c r="M3" s="1"/>
      <c r="N3" s="1"/>
      <c r="O3" s="1"/>
      <c r="P3" s="1"/>
      <c r="Q3" s="1"/>
      <c r="R3" s="1"/>
      <c r="S3" s="1"/>
      <c r="T3" s="1"/>
      <c r="U3" s="1"/>
      <c r="V3" s="1"/>
      <c r="W3" s="1"/>
      <c r="X3" s="1"/>
      <c r="Y3" s="1"/>
      <c r="Z3" s="1"/>
      <c r="AA3" s="1"/>
    </row>
    <row r="4" spans="1:27" x14ac:dyDescent="0.35">
      <c r="A4" s="1"/>
      <c r="B4" s="1"/>
      <c r="C4" s="1"/>
      <c r="D4" s="1"/>
      <c r="E4" s="1"/>
      <c r="F4" s="1"/>
      <c r="G4" s="1"/>
      <c r="H4" s="1"/>
      <c r="I4" s="1"/>
      <c r="J4" s="1"/>
      <c r="K4" s="1"/>
      <c r="L4" s="1"/>
      <c r="M4" s="1"/>
      <c r="N4" s="1"/>
      <c r="O4" s="1"/>
      <c r="P4" s="1"/>
      <c r="Q4" s="1"/>
      <c r="R4" s="1"/>
      <c r="S4" s="1"/>
      <c r="T4" s="1"/>
      <c r="U4" s="1"/>
      <c r="V4" s="1"/>
      <c r="W4" s="1"/>
      <c r="X4" s="1"/>
      <c r="Y4" s="1"/>
      <c r="Z4" s="1"/>
      <c r="AA4" s="1"/>
    </row>
    <row r="5" spans="1:27" x14ac:dyDescent="0.35">
      <c r="A5" s="1"/>
      <c r="B5" s="1"/>
      <c r="C5" s="1"/>
      <c r="D5" s="1"/>
      <c r="E5" s="1"/>
      <c r="F5" s="1"/>
      <c r="G5" s="1"/>
      <c r="H5" s="1"/>
      <c r="I5" s="1"/>
      <c r="J5" s="1"/>
      <c r="K5" s="1"/>
      <c r="L5" s="1"/>
      <c r="M5" s="1"/>
      <c r="N5" s="1"/>
      <c r="O5" s="1"/>
      <c r="P5" s="1"/>
      <c r="Q5" s="1"/>
      <c r="R5" s="1"/>
      <c r="S5" s="1"/>
      <c r="T5" s="1"/>
      <c r="U5" s="1"/>
      <c r="V5" s="1"/>
      <c r="W5" s="1"/>
      <c r="X5" s="1"/>
      <c r="Y5" s="1"/>
      <c r="Z5" s="1"/>
      <c r="AA5" s="1"/>
    </row>
    <row r="6" spans="1:27" x14ac:dyDescent="0.35">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35">
      <c r="A7" s="1"/>
      <c r="B7" s="1"/>
      <c r="C7" s="1"/>
      <c r="D7" s="1"/>
      <c r="E7" s="1"/>
      <c r="F7" s="1"/>
      <c r="G7" s="1"/>
      <c r="H7" s="1"/>
      <c r="I7" s="1"/>
      <c r="J7" s="1"/>
      <c r="K7" s="1"/>
      <c r="L7" s="1"/>
      <c r="M7" s="1"/>
      <c r="N7" s="1"/>
      <c r="O7" s="1"/>
      <c r="P7" s="1"/>
      <c r="Q7" s="1"/>
      <c r="R7" s="1"/>
      <c r="S7" s="1"/>
      <c r="T7" s="1"/>
      <c r="U7" s="1"/>
      <c r="V7" s="1"/>
      <c r="W7" s="1"/>
      <c r="X7" s="1"/>
      <c r="Y7" s="1"/>
      <c r="Z7" s="1"/>
      <c r="AA7" s="1"/>
    </row>
    <row r="8" spans="1:27" x14ac:dyDescent="0.35">
      <c r="A8" s="1"/>
      <c r="B8" s="1"/>
      <c r="C8" s="1"/>
      <c r="D8" s="1"/>
      <c r="E8" s="1"/>
      <c r="F8" s="1"/>
      <c r="G8" s="1"/>
      <c r="H8" s="1"/>
      <c r="I8" s="1"/>
      <c r="J8" s="1"/>
      <c r="K8" s="1"/>
      <c r="L8" s="1"/>
      <c r="M8" s="1"/>
      <c r="N8" s="1"/>
      <c r="O8" s="1"/>
      <c r="P8" s="1"/>
      <c r="Q8" s="1"/>
      <c r="R8" s="1"/>
      <c r="S8" s="1"/>
      <c r="T8" s="1"/>
      <c r="U8" s="1"/>
      <c r="V8" s="1"/>
      <c r="W8" s="1"/>
      <c r="X8" s="1"/>
      <c r="Y8" s="1"/>
      <c r="Z8" s="1"/>
      <c r="AA8" s="1"/>
    </row>
    <row r="9" spans="1:27" x14ac:dyDescent="0.35">
      <c r="A9" s="1"/>
      <c r="B9" s="1"/>
      <c r="C9" s="1"/>
      <c r="D9" s="1"/>
      <c r="E9" s="1"/>
      <c r="F9" s="1"/>
      <c r="G9" s="1"/>
      <c r="H9" s="1"/>
      <c r="I9" s="1"/>
      <c r="J9" s="1"/>
      <c r="K9" s="1"/>
      <c r="L9" s="1"/>
      <c r="M9" s="1"/>
      <c r="N9" s="1"/>
      <c r="O9" s="1"/>
      <c r="P9" s="1"/>
      <c r="Q9" s="1"/>
      <c r="R9" s="1"/>
      <c r="S9" s="1"/>
      <c r="T9" s="1"/>
      <c r="U9" s="1"/>
      <c r="V9" s="1"/>
      <c r="W9" s="1"/>
      <c r="X9" s="1"/>
      <c r="Y9" s="1"/>
      <c r="Z9" s="1"/>
      <c r="AA9" s="1"/>
    </row>
    <row r="10" spans="1:27" ht="36" x14ac:dyDescent="0.8">
      <c r="A10" s="1"/>
      <c r="B10" s="1"/>
      <c r="C10" s="122" t="s">
        <v>101</v>
      </c>
      <c r="D10" s="1"/>
      <c r="E10" s="1"/>
      <c r="F10" s="1"/>
      <c r="G10" s="1"/>
      <c r="H10" s="1"/>
      <c r="I10" s="1"/>
      <c r="J10" s="1"/>
      <c r="K10" s="1"/>
      <c r="L10" s="1"/>
      <c r="M10" s="1"/>
      <c r="N10" s="1"/>
      <c r="O10" s="1"/>
      <c r="P10" s="1"/>
      <c r="Q10" s="1"/>
      <c r="R10" s="1"/>
      <c r="S10" s="1"/>
      <c r="T10" s="1"/>
      <c r="U10" s="1"/>
      <c r="V10" s="1"/>
      <c r="W10" s="1"/>
      <c r="X10" s="1"/>
      <c r="Y10" s="1"/>
      <c r="Z10" s="1"/>
      <c r="AA10" s="1"/>
    </row>
    <row r="11" spans="1:27"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row>
  </sheetData>
  <hyperlinks>
    <hyperlink ref="P1" location="Contents!A1" display="return to contents page" xr:uid="{AD1AC136-8237-4CBE-BA7A-7CA60CB7EC19}"/>
  </hyperlink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4180A-D87F-4843-B2E7-382429933DB1}">
  <sheetPr>
    <tabColor theme="7" tint="0.39997558519241921"/>
  </sheetPr>
  <dimension ref="A1:AN78"/>
  <sheetViews>
    <sheetView workbookViewId="0"/>
  </sheetViews>
  <sheetFormatPr defaultRowHeight="14.5" x14ac:dyDescent="0.35"/>
  <cols>
    <col min="1" max="1" width="24.54296875" customWidth="1"/>
    <col min="2" max="6" width="9.7265625" customWidth="1"/>
  </cols>
  <sheetData>
    <row r="1" spans="1:40" s="1" customFormat="1" ht="18.5" x14ac:dyDescent="0.45">
      <c r="A1" s="16" t="s">
        <v>352</v>
      </c>
      <c r="G1" s="94"/>
      <c r="P1" s="112" t="s">
        <v>93</v>
      </c>
    </row>
    <row r="2" spans="1:4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x14ac:dyDescent="0.35">
      <c r="A3" s="46" t="s">
        <v>102</v>
      </c>
      <c r="B3" s="46"/>
      <c r="C3" s="4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0" x14ac:dyDescent="0.35">
      <c r="A4" s="123" t="s">
        <v>116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1:40" x14ac:dyDescent="0.35">
      <c r="A6" s="134"/>
      <c r="B6" s="345" t="s">
        <v>254</v>
      </c>
      <c r="C6" s="345"/>
      <c r="D6" s="345"/>
      <c r="E6" s="345"/>
      <c r="F6" s="345"/>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row>
    <row r="7" spans="1:40" ht="29" x14ac:dyDescent="0.35">
      <c r="A7" s="134"/>
      <c r="B7" s="148" t="s">
        <v>117</v>
      </c>
      <c r="C7" s="148" t="s">
        <v>118</v>
      </c>
      <c r="D7" s="148" t="s">
        <v>119</v>
      </c>
      <c r="E7" s="148" t="s">
        <v>120</v>
      </c>
      <c r="F7" s="148" t="s">
        <v>121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x14ac:dyDescent="0.35">
      <c r="A8" s="124" t="s">
        <v>122</v>
      </c>
      <c r="B8" s="150">
        <v>13.904</v>
      </c>
      <c r="C8" s="150">
        <v>0.84099999999999997</v>
      </c>
      <c r="D8" s="150">
        <v>0.95799999999999996</v>
      </c>
      <c r="E8" s="150">
        <v>0.85899999999999999</v>
      </c>
      <c r="F8" s="150">
        <v>8.1720000000000006</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x14ac:dyDescent="0.35">
      <c r="A9" s="124" t="s">
        <v>123</v>
      </c>
      <c r="B9" s="150">
        <v>13.608000000000001</v>
      </c>
      <c r="C9" s="150">
        <v>0.70599999999999996</v>
      </c>
      <c r="D9" s="150">
        <v>0.85899999999999999</v>
      </c>
      <c r="E9" s="150">
        <v>0.81</v>
      </c>
      <c r="F9" s="150">
        <v>6.702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row>
    <row r="10" spans="1:40" x14ac:dyDescent="0.35">
      <c r="A10" s="127" t="s">
        <v>124</v>
      </c>
      <c r="B10" s="150">
        <v>12.705</v>
      </c>
      <c r="C10" s="150">
        <v>0.57299999999999995</v>
      </c>
      <c r="D10" s="150">
        <v>0.98</v>
      </c>
      <c r="E10" s="150">
        <v>0.79500000000000004</v>
      </c>
      <c r="F10" s="150">
        <v>6.0810000000000004</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row>
    <row r="11" spans="1:40" x14ac:dyDescent="0.35">
      <c r="A11" s="127" t="s">
        <v>125</v>
      </c>
      <c r="B11" s="151">
        <v>12.476000000000001</v>
      </c>
      <c r="C11" s="151">
        <v>0.61199999999999999</v>
      </c>
      <c r="D11" s="151">
        <v>0.96099999999999997</v>
      </c>
      <c r="E11" s="151">
        <v>0.84299999999999997</v>
      </c>
      <c r="F11" s="151">
        <v>6.4710000000000001</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row>
    <row r="12" spans="1:4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row>
    <row r="13" spans="1:4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row>
    <row r="14" spans="1:40" x14ac:dyDescent="0.35">
      <c r="A14" s="134"/>
      <c r="B14" s="345" t="s">
        <v>126</v>
      </c>
      <c r="C14" s="345"/>
      <c r="D14" s="345"/>
      <c r="E14" s="345"/>
      <c r="F14" s="345"/>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1:40" ht="29" x14ac:dyDescent="0.35">
      <c r="A15" s="134"/>
      <c r="B15" s="148" t="s">
        <v>117</v>
      </c>
      <c r="C15" s="148" t="s">
        <v>118</v>
      </c>
      <c r="D15" s="148" t="s">
        <v>119</v>
      </c>
      <c r="E15" s="148" t="s">
        <v>120</v>
      </c>
      <c r="F15" s="148" t="s">
        <v>121</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row>
    <row r="16" spans="1:40" x14ac:dyDescent="0.35">
      <c r="A16" s="127" t="s">
        <v>122</v>
      </c>
      <c r="B16" s="151">
        <v>3.94</v>
      </c>
      <c r="C16" s="151">
        <v>0.27400000000000002</v>
      </c>
      <c r="D16" s="151">
        <v>0.14199999999999999</v>
      </c>
      <c r="E16" s="151">
        <v>0.29599999999999999</v>
      </c>
      <c r="F16" s="151">
        <v>1.028</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row>
    <row r="17" spans="1:40" x14ac:dyDescent="0.35">
      <c r="A17" s="127" t="s">
        <v>123</v>
      </c>
      <c r="B17" s="151">
        <v>3.9620000000000002</v>
      </c>
      <c r="C17" s="151">
        <v>0.23100000000000001</v>
      </c>
      <c r="D17" s="151">
        <v>9.6000000000000002E-2</v>
      </c>
      <c r="E17" s="151">
        <v>0.25</v>
      </c>
      <c r="F17" s="151">
        <v>0.90200000000000002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row>
    <row r="18" spans="1:40" x14ac:dyDescent="0.35">
      <c r="A18" s="127" t="s">
        <v>124</v>
      </c>
      <c r="B18" s="151">
        <v>3.5030000000000001</v>
      </c>
      <c r="C18" s="151">
        <v>0.22600000000000001</v>
      </c>
      <c r="D18" s="151">
        <v>7.0000000000000007E-2</v>
      </c>
      <c r="E18" s="151">
        <v>0.19900000000000001</v>
      </c>
      <c r="F18" s="151">
        <v>0.88300000000000001</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row>
    <row r="19" spans="1:40" x14ac:dyDescent="0.35">
      <c r="A19" s="127" t="s">
        <v>125</v>
      </c>
      <c r="B19" s="151">
        <v>3.5680000000000001</v>
      </c>
      <c r="C19" s="151">
        <v>0.25800000000000001</v>
      </c>
      <c r="D19" s="151">
        <v>8.5999999999999993E-2</v>
      </c>
      <c r="E19" s="151">
        <v>0.222</v>
      </c>
      <c r="F19" s="151">
        <v>1.0549999999999999</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1:4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row>
    <row r="24" spans="1:4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row>
    <row r="25" spans="1:4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row>
    <row r="26" spans="1:4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row>
    <row r="27" spans="1:4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1:4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1:4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row>
    <row r="71" spans="1:40"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row>
    <row r="77" spans="1:40"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row>
    <row r="78" spans="1:40"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sheetData>
  <mergeCells count="2">
    <mergeCell ref="B6:F6"/>
    <mergeCell ref="B14:F14"/>
  </mergeCells>
  <hyperlinks>
    <hyperlink ref="P1" location="Contents!A1" display="return to contents page" xr:uid="{9A089738-7C46-440C-A83F-E5AD9C8876A2}"/>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EB9E0-A116-4F8A-A89D-B67B36829AA4}">
  <sheetPr>
    <tabColor theme="7" tint="0.39997558519241921"/>
  </sheetPr>
  <dimension ref="A1:AN72"/>
  <sheetViews>
    <sheetView tabSelected="1" workbookViewId="0">
      <selection activeCell="B5" sqref="B5"/>
    </sheetView>
  </sheetViews>
  <sheetFormatPr defaultRowHeight="14.5" x14ac:dyDescent="0.35"/>
  <cols>
    <col min="1" max="1" width="24.54296875" customWidth="1"/>
    <col min="2" max="6" width="13.36328125" customWidth="1"/>
  </cols>
  <sheetData>
    <row r="1" spans="1:40" s="1" customFormat="1" ht="18.5" x14ac:dyDescent="0.45">
      <c r="A1" s="16" t="s">
        <v>353</v>
      </c>
      <c r="G1" s="94"/>
      <c r="P1" s="112" t="s">
        <v>93</v>
      </c>
    </row>
    <row r="2" spans="1:40"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x14ac:dyDescent="0.35">
      <c r="A3" s="46" t="s">
        <v>102</v>
      </c>
      <c r="B3" s="46"/>
      <c r="C3" s="4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0" x14ac:dyDescent="0.35">
      <c r="A4" s="123" t="s">
        <v>116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0"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1:40" ht="58" x14ac:dyDescent="0.35">
      <c r="A6" s="134"/>
      <c r="B6" s="148" t="s">
        <v>127</v>
      </c>
      <c r="C6" s="148" t="s">
        <v>128</v>
      </c>
      <c r="D6" s="148" t="s">
        <v>129</v>
      </c>
      <c r="E6" s="148" t="s">
        <v>130</v>
      </c>
      <c r="F6" s="148" t="s">
        <v>131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row>
    <row r="7" spans="1:40" x14ac:dyDescent="0.35">
      <c r="A7" s="149" t="s">
        <v>9</v>
      </c>
      <c r="B7" s="150"/>
      <c r="C7" s="150"/>
      <c r="D7" s="150"/>
      <c r="E7" s="150"/>
      <c r="F7" s="150"/>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x14ac:dyDescent="0.35">
      <c r="A8" s="124" t="s">
        <v>122</v>
      </c>
      <c r="B8" s="152">
        <v>0.1341681574239714</v>
      </c>
      <c r="C8" s="152">
        <v>0.25231286795626579</v>
      </c>
      <c r="D8" s="152">
        <v>0.204995004995005</v>
      </c>
      <c r="E8" s="152">
        <v>0.36352941176470588</v>
      </c>
      <c r="F8" s="152">
        <v>1.5979189892233372E-2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x14ac:dyDescent="0.35">
      <c r="A9" s="124" t="s">
        <v>123</v>
      </c>
      <c r="B9" s="152">
        <v>0.12869198312236288</v>
      </c>
      <c r="C9" s="152">
        <v>0.2395760268100694</v>
      </c>
      <c r="D9" s="152">
        <v>0.23930661864025218</v>
      </c>
      <c r="E9" s="152">
        <v>0.41558895491087033</v>
      </c>
      <c r="F9" s="152">
        <v>2.5999037072701011E-2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row>
    <row r="10" spans="1:40" x14ac:dyDescent="0.35">
      <c r="A10" s="127" t="s">
        <v>124</v>
      </c>
      <c r="B10" s="152">
        <v>0.111328125</v>
      </c>
      <c r="C10" s="152">
        <v>0.24926389400073615</v>
      </c>
      <c r="D10" s="152">
        <v>0.20953852947670568</v>
      </c>
      <c r="E10" s="152">
        <v>0.38458915785884762</v>
      </c>
      <c r="F10" s="152">
        <v>1.6579406631762654E-2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row>
    <row r="11" spans="1:40" x14ac:dyDescent="0.35">
      <c r="A11" s="127" t="s">
        <v>125</v>
      </c>
      <c r="B11" s="129">
        <v>7.8674948240165632E-2</v>
      </c>
      <c r="C11" s="129">
        <v>0.25638316605036099</v>
      </c>
      <c r="D11" s="129">
        <v>0.23880912162162163</v>
      </c>
      <c r="E11" s="129">
        <v>0.37098445595854923</v>
      </c>
      <c r="F11" s="129">
        <v>1.7979904812268643E-2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row>
    <row r="12" spans="1:40"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row>
    <row r="13" spans="1:40"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row>
    <row r="14" spans="1:40"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1:40"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row>
    <row r="16" spans="1:40"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row>
    <row r="17" spans="1:40"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row>
    <row r="18" spans="1:40"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row>
    <row r="19" spans="1:40"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1:40"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0"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row>
    <row r="24" spans="1:40"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row>
    <row r="25" spans="1:40"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row>
    <row r="26" spans="1:40"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row>
    <row r="27" spans="1:40"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1:40"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1:40"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x14ac:dyDescent="0.35">
      <c r="A70" s="1"/>
      <c r="B70" s="1"/>
      <c r="C70" s="1"/>
      <c r="D70" s="1"/>
      <c r="E70" s="1"/>
      <c r="F70" s="1"/>
    </row>
    <row r="71" spans="1:40" x14ac:dyDescent="0.35">
      <c r="A71" s="1"/>
      <c r="B71" s="1"/>
      <c r="C71" s="1"/>
      <c r="D71" s="1"/>
      <c r="E71" s="1"/>
      <c r="F71" s="1"/>
    </row>
    <row r="72" spans="1:40" x14ac:dyDescent="0.35">
      <c r="A72" s="1"/>
      <c r="B72" s="1"/>
      <c r="C72" s="1"/>
      <c r="D72" s="1"/>
      <c r="E72" s="1"/>
      <c r="F72" s="1"/>
    </row>
  </sheetData>
  <hyperlinks>
    <hyperlink ref="P1" location="Contents!A1" display="return to contents page" xr:uid="{950C2449-5105-4175-9EF0-103D7CC4E1D4}"/>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1</vt:i4>
      </vt:variant>
    </vt:vector>
  </HeadingPairs>
  <TitlesOfParts>
    <vt:vector size="93" baseType="lpstr">
      <vt:lpstr>Contents</vt:lpstr>
      <vt:lpstr>Chapter 1 &gt;&gt;&gt;&gt;&gt;</vt:lpstr>
      <vt:lpstr>Fig 1.1</vt:lpstr>
      <vt:lpstr>Fig 1.2</vt:lpstr>
      <vt:lpstr>Fig 1.3</vt:lpstr>
      <vt:lpstr>Fig 1.4</vt:lpstr>
      <vt:lpstr>Fig 1.5</vt:lpstr>
      <vt:lpstr>Fig 1.6</vt:lpstr>
      <vt:lpstr>Fig 1.7</vt:lpstr>
      <vt:lpstr>Fig 1.8</vt:lpstr>
      <vt:lpstr>Fig 1.9</vt:lpstr>
      <vt:lpstr>Fig 1.10</vt:lpstr>
      <vt:lpstr>Fig 1.11</vt:lpstr>
      <vt:lpstr>Fig 1.12</vt:lpstr>
      <vt:lpstr>Fig 1.13</vt:lpstr>
      <vt:lpstr>Fig 1.14</vt:lpstr>
      <vt:lpstr>Fig 1.15</vt:lpstr>
      <vt:lpstr>Fig 1.16</vt:lpstr>
      <vt:lpstr>Fig 1.17</vt:lpstr>
      <vt:lpstr>Fig 1.18</vt:lpstr>
      <vt:lpstr>Fig 1.19</vt:lpstr>
      <vt:lpstr>Fig 1.20</vt:lpstr>
      <vt:lpstr>Chapter 2 &gt;&gt;&gt;&gt;&gt;</vt:lpstr>
      <vt:lpstr>Fig 2.1</vt:lpstr>
      <vt:lpstr>Fig 2.2</vt:lpstr>
      <vt:lpstr>Fig 2.3</vt:lpstr>
      <vt:lpstr>Fig 2.4</vt:lpstr>
      <vt:lpstr>Fig 2.5</vt:lpstr>
      <vt:lpstr>Fig 2.6</vt:lpstr>
      <vt:lpstr>Fig 2.7</vt:lpstr>
      <vt:lpstr>Fig 2.8 </vt:lpstr>
      <vt:lpstr>Fig 2.9</vt:lpstr>
      <vt:lpstr>Fig 2.10</vt:lpstr>
      <vt:lpstr>Fig 2.11-2.14</vt:lpstr>
      <vt:lpstr>Fig 2.15</vt:lpstr>
      <vt:lpstr>Fig 2.16</vt:lpstr>
      <vt:lpstr>Fig 2.17</vt:lpstr>
      <vt:lpstr>Fig 2.18-2.20</vt:lpstr>
      <vt:lpstr>Fig 2.21 </vt:lpstr>
      <vt:lpstr>Fig 2.22</vt:lpstr>
      <vt:lpstr>Chapter 3 &gt;&gt;&gt;&gt;&gt;</vt:lpstr>
      <vt:lpstr>Fig 3.1</vt:lpstr>
      <vt:lpstr>Fig 3.2</vt:lpstr>
      <vt:lpstr>Fig 3.3</vt:lpstr>
      <vt:lpstr>Fig 3.4</vt:lpstr>
      <vt:lpstr>Fig 3.5</vt:lpstr>
      <vt:lpstr>Fig 3.6</vt:lpstr>
      <vt:lpstr>Fig 3.7</vt:lpstr>
      <vt:lpstr>Fig 3.8</vt:lpstr>
      <vt:lpstr>Fig 3.9</vt:lpstr>
      <vt:lpstr>Fig 3.10</vt:lpstr>
      <vt:lpstr>Fig 3.11</vt:lpstr>
      <vt:lpstr>Fig 3.12</vt:lpstr>
      <vt:lpstr>Fig 3.13</vt:lpstr>
      <vt:lpstr>Fig 3.14</vt:lpstr>
      <vt:lpstr>Fig 3.15</vt:lpstr>
      <vt:lpstr>Fig 3.16</vt:lpstr>
      <vt:lpstr>Fig 3.17</vt:lpstr>
      <vt:lpstr>Fig 3.18</vt:lpstr>
      <vt:lpstr>Fig 3.19</vt:lpstr>
      <vt:lpstr>Fig 3.20</vt:lpstr>
      <vt:lpstr>Fig 3.21</vt:lpstr>
      <vt:lpstr>Fig 3.22</vt:lpstr>
      <vt:lpstr>Fig 3.23</vt:lpstr>
      <vt:lpstr>Fig 3.24</vt:lpstr>
      <vt:lpstr>Fig 3.25</vt:lpstr>
      <vt:lpstr>Fig 3.26</vt:lpstr>
      <vt:lpstr>Fig 3.27</vt:lpstr>
      <vt:lpstr>Fig 3.28</vt:lpstr>
      <vt:lpstr>Fig 3.29</vt:lpstr>
      <vt:lpstr>Fig 3.30</vt:lpstr>
      <vt:lpstr>Fig 3.31</vt:lpstr>
      <vt:lpstr>Fig 3.32</vt:lpstr>
      <vt:lpstr>Fig 3.33</vt:lpstr>
      <vt:lpstr>Fig 3.34</vt:lpstr>
      <vt:lpstr>Fig 3.35</vt:lpstr>
      <vt:lpstr>Fig 3.36</vt:lpstr>
      <vt:lpstr>Fig 3.37</vt:lpstr>
      <vt:lpstr>Fig 3.38</vt:lpstr>
      <vt:lpstr>Fig 3.39</vt:lpstr>
      <vt:lpstr>Fig 3.40</vt:lpstr>
      <vt:lpstr>Fig 3.41</vt:lpstr>
      <vt:lpstr>Fig 3.42</vt:lpstr>
      <vt:lpstr>Fig 3.43</vt:lpstr>
      <vt:lpstr>Fig 3.44</vt:lpstr>
      <vt:lpstr>Fig 3.45</vt:lpstr>
      <vt:lpstr>Fig 3.46</vt:lpstr>
      <vt:lpstr>Fig 3.47</vt:lpstr>
      <vt:lpstr>Fig 3.48</vt:lpstr>
      <vt:lpstr>Chapter 4 &gt;&gt;&gt;&gt;&gt;</vt:lpstr>
      <vt:lpstr>Fig 4.1</vt:lpstr>
      <vt:lpstr>Fig 4.2</vt:lpstr>
      <vt:lpstr>'Fig 2.16'!_Ref15566442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2022-11-29T01:33:20Z</dcterms:created>
  <dcterms:modified xsi:type="dcterms:W3CDTF">2022-12-05T00:56:49Z</dcterms:modified>
</cp:coreProperties>
</file>