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updateLinks="never" codeName="ThisWorkbook"/>
  <xr:revisionPtr revIDLastSave="2" documentId="6_{7174FD9A-ACA4-4154-AF03-EFB71A2345EF}" xr6:coauthVersionLast="47" xr6:coauthVersionMax="47" xr10:uidLastSave="{1DC9A719-32F1-4E94-BAC7-B945795550F5}"/>
  <bookViews>
    <workbookView xWindow="-28920" yWindow="-120" windowWidth="29040" windowHeight="15840" xr2:uid="{A857E6B0-7128-4CF9-AE89-A90EB90CC58F}"/>
  </bookViews>
  <sheets>
    <sheet name="Changes summary" sheetId="76" r:id="rId1"/>
    <sheet name="Concepts" sheetId="72" r:id="rId2"/>
    <sheet name="Definitions" sheetId="56" r:id="rId3"/>
    <sheet name="Validations" sheetId="73" r:id="rId4"/>
    <sheet name="Checks and Totals" sheetId="58" r:id="rId5"/>
    <sheet name="Distribution Business" sheetId="63" r:id="rId6"/>
    <sheet name="Standard Control" sheetId="64" r:id="rId7"/>
    <sheet name="Alternative control" sheetId="65" r:id="rId8"/>
    <sheet name="Other Services" sheetId="66" r:id="rId9"/>
    <sheet name="Total expenditure" sheetId="75" r:id="rId10"/>
    <sheet name="Provisions" sheetId="55"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3" i="63" l="1"/>
  <c r="K43" i="63"/>
  <c r="L38" i="63"/>
  <c r="K38" i="63"/>
  <c r="L33" i="63"/>
  <c r="K33" i="63"/>
  <c r="K32" i="63" l="1"/>
  <c r="L32" i="63"/>
  <c r="M32" i="63" l="1"/>
  <c r="J14" i="65"/>
  <c r="J13" i="65"/>
  <c r="J12" i="65"/>
  <c r="J9" i="65"/>
  <c r="J8" i="65"/>
  <c r="I13" i="65" l="1"/>
  <c r="I8" i="65"/>
  <c r="I12" i="65"/>
  <c r="I14" i="65"/>
  <c r="I9" i="65"/>
  <c r="M46" i="63" l="1"/>
  <c r="M45" i="63"/>
  <c r="M44" i="63"/>
  <c r="M41" i="63"/>
  <c r="M40" i="63"/>
  <c r="M39" i="63"/>
  <c r="M36" i="63"/>
  <c r="M35" i="63"/>
  <c r="M34" i="63"/>
  <c r="M26" i="63"/>
  <c r="M27" i="63"/>
  <c r="M28" i="63"/>
  <c r="M29" i="63"/>
  <c r="M25" i="63"/>
  <c r="M75" i="63" l="1"/>
  <c r="H23" i="55"/>
  <c r="K139" i="64" l="1"/>
  <c r="I26" i="65" l="1"/>
  <c r="K75" i="64"/>
  <c r="K83" i="64"/>
  <c r="K67" i="64" l="1"/>
  <c r="I29" i="65" l="1"/>
  <c r="I28" i="65"/>
  <c r="I27" i="65"/>
  <c r="K14" i="66" l="1"/>
  <c r="K5" i="66"/>
  <c r="M29" i="64"/>
  <c r="M27" i="64" s="1"/>
  <c r="L29" i="64"/>
  <c r="L27" i="64" s="1"/>
  <c r="L14" i="64"/>
  <c r="L12" i="64" s="1"/>
  <c r="M14" i="64"/>
  <c r="M12" i="64" s="1"/>
  <c r="K32" i="64"/>
  <c r="K31" i="64"/>
  <c r="K30" i="64"/>
  <c r="K26" i="64"/>
  <c r="K25" i="64"/>
  <c r="K24" i="64"/>
  <c r="K23" i="64"/>
  <c r="K22" i="64"/>
  <c r="M21" i="64"/>
  <c r="L21" i="64"/>
  <c r="K17" i="64"/>
  <c r="K16" i="64"/>
  <c r="K15" i="64"/>
  <c r="N11" i="65"/>
  <c r="O11" i="65"/>
  <c r="P11" i="65"/>
  <c r="N7" i="65"/>
  <c r="O7" i="65"/>
  <c r="P7" i="65"/>
  <c r="L20" i="64" l="1"/>
  <c r="K27" i="64"/>
  <c r="I7" i="65"/>
  <c r="L22" i="58" s="1"/>
  <c r="I11" i="65"/>
  <c r="K29" i="64"/>
  <c r="K14" i="64"/>
  <c r="K21" i="64"/>
  <c r="M20" i="64"/>
  <c r="K20" i="64" l="1"/>
  <c r="L24" i="58"/>
  <c r="M50" i="63"/>
  <c r="M56" i="63"/>
  <c r="K63" i="63"/>
  <c r="L63" i="63"/>
  <c r="L68" i="63"/>
  <c r="K68" i="63"/>
  <c r="H43" i="55"/>
  <c r="M8" i="64"/>
  <c r="M5" i="64" s="1"/>
  <c r="L8" i="64"/>
  <c r="L5" i="64" s="1"/>
  <c r="K9" i="64"/>
  <c r="K60" i="64"/>
  <c r="K12" i="64"/>
  <c r="K7" i="64"/>
  <c r="K10" i="64"/>
  <c r="K11" i="64"/>
  <c r="L18" i="58" s="1"/>
  <c r="K6" i="64"/>
  <c r="M17" i="63"/>
  <c r="M18" i="63"/>
  <c r="M19" i="63"/>
  <c r="M20" i="63"/>
  <c r="M21" i="63"/>
  <c r="M16" i="63"/>
  <c r="L15" i="63"/>
  <c r="L14" i="63" s="1"/>
  <c r="K15" i="63"/>
  <c r="K14" i="63" s="1"/>
  <c r="L8" i="63"/>
  <c r="L5" i="63" s="1"/>
  <c r="K8" i="63"/>
  <c r="M7" i="63"/>
  <c r="M9" i="63"/>
  <c r="M10" i="63"/>
  <c r="M11" i="63"/>
  <c r="M12" i="63"/>
  <c r="K62" i="63" l="1"/>
  <c r="M8" i="63"/>
  <c r="L62" i="63"/>
  <c r="M15" i="63"/>
  <c r="K8" i="64"/>
  <c r="K5" i="64" s="1"/>
  <c r="K5" i="63"/>
  <c r="M5" i="63" s="1"/>
  <c r="M14" i="63"/>
  <c r="M62" i="63" l="1"/>
  <c r="K42" i="64"/>
  <c r="M6" i="63" l="1"/>
  <c r="L16" i="58"/>
  <c r="L14" i="58" l="1"/>
  <c r="M11" i="65" l="1"/>
  <c r="J11" i="65"/>
  <c r="K11" i="65"/>
  <c r="L11" i="65"/>
  <c r="L7" i="65"/>
  <c r="K7" i="65"/>
  <c r="J7" i="65" l="1"/>
  <c r="L14" i="66" l="1"/>
  <c r="L10" i="58" s="1"/>
  <c r="L5" i="66"/>
  <c r="L6" i="58" s="1"/>
  <c r="M7" i="65"/>
</calcChain>
</file>

<file path=xl/sharedStrings.xml><?xml version="1.0" encoding="utf-8"?>
<sst xmlns="http://schemas.openxmlformats.org/spreadsheetml/2006/main" count="2892" uniqueCount="638">
  <si>
    <t>SERVICE CLASSIFICATIONS</t>
  </si>
  <si>
    <t>Audited Statutory Accounts</t>
  </si>
  <si>
    <t>Distribution Business</t>
  </si>
  <si>
    <t>Units</t>
  </si>
  <si>
    <t>Standard Control Services</t>
  </si>
  <si>
    <t>Dual Function Assets</t>
  </si>
  <si>
    <t>Negotiated services</t>
  </si>
  <si>
    <t>S-Factor True up</t>
  </si>
  <si>
    <t>STPIS</t>
  </si>
  <si>
    <t>EBSS</t>
  </si>
  <si>
    <t>Revenue from unmetered supplies</t>
  </si>
  <si>
    <t>Revenue from other Sources</t>
  </si>
  <si>
    <t>Revenue from public lighting charges</t>
  </si>
  <si>
    <t>Revenue from connection charges</t>
  </si>
  <si>
    <t>Revenue from metering charges</t>
  </si>
  <si>
    <t>Closing balance (carrying amount at the end of the period)</t>
  </si>
  <si>
    <t>Other component</t>
  </si>
  <si>
    <t>Capex component</t>
  </si>
  <si>
    <t>Opex component</t>
  </si>
  <si>
    <t>The increase during the period in the discounted amount arising from the passage of time and the effect of any change in the discount rate</t>
  </si>
  <si>
    <t>Unused amounts reversed during the period</t>
  </si>
  <si>
    <t>Amounts used (that is, incurred and charged against the provision) during the period</t>
  </si>
  <si>
    <t>Additional provisions made in the period, including increases to existing provisions</t>
  </si>
  <si>
    <t>Total</t>
  </si>
  <si>
    <t>Operating expenditure excluding maintenance expenditure</t>
  </si>
  <si>
    <t>Maintenance expenditure</t>
  </si>
  <si>
    <t>Jurisdictional scheme amounts</t>
  </si>
  <si>
    <t>Cross boundary expenditure</t>
  </si>
  <si>
    <t>TUOS expenditure</t>
  </si>
  <si>
    <t>TUOS revenue</t>
  </si>
  <si>
    <t>Cross boundary revenue</t>
  </si>
  <si>
    <t>EXPENDITURE</t>
  </si>
  <si>
    <t>Grid equalisation</t>
  </si>
  <si>
    <t>$</t>
  </si>
  <si>
    <t>Distribution revenue (excluding DFA revenues)</t>
  </si>
  <si>
    <t>TOTAL REVENUE</t>
  </si>
  <si>
    <t>Non-energy efficient</t>
  </si>
  <si>
    <t>REVENUE GROUPING BY CHARGEABLE QUANTITY</t>
  </si>
  <si>
    <t>EB3.1.1</t>
  </si>
  <si>
    <t>REVENUE GROUPING BY CUSTOMER TYPE OR CLASS</t>
  </si>
  <si>
    <t>EB3.1.2</t>
  </si>
  <si>
    <t>EB3.1.3</t>
  </si>
  <si>
    <t>Revenue rewards and penalties - incentive schemes</t>
  </si>
  <si>
    <t>EB3.2.3</t>
  </si>
  <si>
    <t xml:space="preserve"> $</t>
  </si>
  <si>
    <t>AR8.1.1.2</t>
  </si>
  <si>
    <t>AR9.5.1</t>
  </si>
  <si>
    <t>AR9.5.2</t>
  </si>
  <si>
    <t>AR9.5.3</t>
  </si>
  <si>
    <t>AR9.5.4</t>
  </si>
  <si>
    <t>PAYMENTS TO EMBEDDED GENERATORS</t>
  </si>
  <si>
    <t>CROSS BOUNDARY NETWORK CHARGES</t>
  </si>
  <si>
    <t>TRANSMISSION CONNECTION FEES</t>
  </si>
  <si>
    <t xml:space="preserve">Avoided TuOS </t>
  </si>
  <si>
    <t>Provisions</t>
  </si>
  <si>
    <t>Validation Rules</t>
  </si>
  <si>
    <t>input cells</t>
  </si>
  <si>
    <t>Rules applying</t>
  </si>
  <si>
    <t xml:space="preserve">Concepts </t>
  </si>
  <si>
    <t>Current RIN reference</t>
  </si>
  <si>
    <t>AR8.1.1</t>
  </si>
  <si>
    <t>Income statement</t>
  </si>
  <si>
    <t>Ownership Structure</t>
  </si>
  <si>
    <t>Proportion of holding interest in flow-through vehicle attributable to a NTER or government owned non-NTER entity</t>
  </si>
  <si>
    <t>Proportion of holding interest in flow-through vehicle not attributable to a NTER or government owned non-NTER entity</t>
  </si>
  <si>
    <t>Flow-though blended tax rate</t>
  </si>
  <si>
    <t>Tax asset base depreciation</t>
  </si>
  <si>
    <t>Tax rate</t>
  </si>
  <si>
    <t>Tax loss carried forward</t>
  </si>
  <si>
    <t>Permanent differences due to disallowed interest expense</t>
  </si>
  <si>
    <t>Permanent differences due to adjustments to prior year returns</t>
  </si>
  <si>
    <t>Related party interest expense</t>
  </si>
  <si>
    <t>Interest expense</t>
  </si>
  <si>
    <t>OWNERSHIP STRUCTURE</t>
  </si>
  <si>
    <t>TAX RELATED INFORMATION</t>
  </si>
  <si>
    <t>Taxable income adjustments</t>
  </si>
  <si>
    <t>INTEREST EXPENSE</t>
  </si>
  <si>
    <t>Debt and Equity</t>
  </si>
  <si>
    <t>BUSINESS DEFINED TARIFF CATEGORIES</t>
  </si>
  <si>
    <t>&lt;Business defined category 1&gt;</t>
  </si>
  <si>
    <t>&lt;Business defined category 2&gt;</t>
  </si>
  <si>
    <t>&lt;Business defined category 3&gt;</t>
  </si>
  <si>
    <t>&lt;Business defined category 4&gt;</t>
  </si>
  <si>
    <t>&lt;Business defined category 5&gt;</t>
  </si>
  <si>
    <t>%</t>
  </si>
  <si>
    <t>Profitability - Tax data</t>
  </si>
  <si>
    <t>=</t>
  </si>
  <si>
    <t>Total revenue</t>
  </si>
  <si>
    <t>Revenue earned from the provision of standard control services, alternative control services, negotiated services, and, unclassified or unregulated services, but excludes capital contributions. Excludes revenue from Dual Function Assets.</t>
  </si>
  <si>
    <t>Stakeholder Comments</t>
  </si>
  <si>
    <t>Standard Control</t>
  </si>
  <si>
    <t>ACS</t>
  </si>
  <si>
    <t>Negotiated Services</t>
  </si>
  <si>
    <t>Revenue Grouping By Chargeable Quantity</t>
  </si>
  <si>
    <t>Revenue Grouping By Customer Type Or Class</t>
  </si>
  <si>
    <t>Profitability - tax data</t>
  </si>
  <si>
    <t>Totals and Data Hierarchies</t>
  </si>
  <si>
    <t>Direct Control Services</t>
  </si>
  <si>
    <t>Alternative Control Services</t>
  </si>
  <si>
    <t>Other Distribution Services</t>
  </si>
  <si>
    <t>Unregulated services</t>
  </si>
  <si>
    <t>Public Lighting</t>
  </si>
  <si>
    <t>Service classifications</t>
  </si>
  <si>
    <t>Worksheet</t>
  </si>
  <si>
    <r>
      <t>SCS (</t>
    </r>
    <r>
      <rPr>
        <sz val="9"/>
        <rFont val="Calibri"/>
        <family val="2"/>
        <scheme val="minor"/>
      </rPr>
      <t>excluding Dual Function Assets)</t>
    </r>
  </si>
  <si>
    <t>An income statement or profit and loss account is one of the financial statements of a company and shows the company's revenues and expenses during a particular period. It indicates how the revenues are transformed into the net income or net profit.</t>
  </si>
  <si>
    <t>Revenue grouping by customer type or class</t>
  </si>
  <si>
    <t>Jurisdictional Scheme Name</t>
  </si>
  <si>
    <t>Description</t>
  </si>
  <si>
    <t>Description of Cost Recovery Method</t>
  </si>
  <si>
    <t>Compounding Definitions</t>
  </si>
  <si>
    <t>Tables</t>
  </si>
  <si>
    <t>&lt;Scheme 1&gt;</t>
  </si>
  <si>
    <t>&lt;Description 1&gt;</t>
  </si>
  <si>
    <t>&lt;Date 1&gt;</t>
  </si>
  <si>
    <t>&lt;Description recovery 1&gt;</t>
  </si>
  <si>
    <t>&lt;Scheme 2&gt;</t>
  </si>
  <si>
    <t>&lt;Description 2&gt;</t>
  </si>
  <si>
    <t>&lt;Date 2&gt;</t>
  </si>
  <si>
    <t>&lt;Description recovery 2&gt;</t>
  </si>
  <si>
    <t>&lt;Scheme 3&gt;</t>
  </si>
  <si>
    <t>&lt;Description 3&gt;</t>
  </si>
  <si>
    <t>&lt;Date 3&gt;</t>
  </si>
  <si>
    <t>&lt;Description recovery 3&gt;</t>
  </si>
  <si>
    <t>&lt;Scheme 4&gt;</t>
  </si>
  <si>
    <t>&lt;Description 4&gt;</t>
  </si>
  <si>
    <t>&lt;Date 4&gt;</t>
  </si>
  <si>
    <t>&lt;Description recovery 4&gt;</t>
  </si>
  <si>
    <t>&lt;Scheme 5&gt;</t>
  </si>
  <si>
    <t>&lt;Description 5&gt;</t>
  </si>
  <si>
    <t>&lt;Date 5&gt;</t>
  </si>
  <si>
    <t>&lt;Description recovery 5&gt;</t>
  </si>
  <si>
    <t>The audited set of accounts prepared in accordance with Australian Securities and Investments Commission (ASIC) requirements.</t>
  </si>
  <si>
    <t>Unclassified or unregulated services must align with those unclassified or unregulated services set out in the DNSP's Revenue Determination.</t>
  </si>
  <si>
    <t>Time of use charges for supplies at On-peak Charging Periods.</t>
  </si>
  <si>
    <t>Charges for contracted Maximum Demand that come into effect when a set level of demand is reached.</t>
  </si>
  <si>
    <t>Charges calculated based on measured Maximum Demands, whether reset on a monthly basis or ratcheted. These do not include Contracted Maximum Demand Charges.</t>
  </si>
  <si>
    <t>Time of use charges for supplies at Off-peak Charging Periods.</t>
  </si>
  <si>
    <t>Charges for controlled load energy deliveries. Controlled load energy deliveries are energy deliveries where the supply of electricity is controlled by DNSP.</t>
  </si>
  <si>
    <t>REVENUE REWARDS AND PENALTIES - INCENTIVE SCHEMES</t>
  </si>
  <si>
    <t>HV CROSSINGS</t>
  </si>
  <si>
    <t>SUBTRANSMISSION CROSSINGS</t>
  </si>
  <si>
    <t>TUOS ADJUSTMENT</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</si>
  <si>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</si>
  <si>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Other TUOS expenditure</t>
  </si>
  <si>
    <t>&lt;TNSP 1 Augmentation&gt;</t>
  </si>
  <si>
    <t>&lt;TNSP 2 Augmentation&gt;</t>
  </si>
  <si>
    <t>&lt;TNSP 3 Augmentation&gt;</t>
  </si>
  <si>
    <t>&lt;Embedded Generator 1&gt;</t>
  </si>
  <si>
    <t>Cross boundary expenditures</t>
  </si>
  <si>
    <t>Other TUOS revenue</t>
  </si>
  <si>
    <t>Other expenditure</t>
  </si>
  <si>
    <t>Other revenue</t>
  </si>
  <si>
    <t>Date DNSP became subject to Scheme</t>
  </si>
  <si>
    <t>Table</t>
  </si>
  <si>
    <t>Sub table</t>
  </si>
  <si>
    <t xml:space="preserve">Disaggregated Revenue </t>
  </si>
  <si>
    <t>Reference</t>
  </si>
  <si>
    <t>Check</t>
  </si>
  <si>
    <t>Total Provisions</t>
  </si>
  <si>
    <t>Where:</t>
  </si>
  <si>
    <t xml:space="preserve">TUOS expenditure </t>
  </si>
  <si>
    <t>&lt;Embedded Generator 2&gt;</t>
  </si>
  <si>
    <t>&lt;Embedded Generator 3&gt;</t>
  </si>
  <si>
    <t>Term</t>
  </si>
  <si>
    <t>Definition</t>
  </si>
  <si>
    <t>Other TUOS Revenue</t>
  </si>
  <si>
    <t>OPENING BALANCE (the carrying amount at the beginning of the period)</t>
  </si>
  <si>
    <t>AR7.10.1</t>
  </si>
  <si>
    <t>AR9.5.4.1</t>
  </si>
  <si>
    <t>AR9.5.4.2</t>
  </si>
  <si>
    <t xml:space="preserve">Standard control </t>
  </si>
  <si>
    <t>DD/MM/YYYY</t>
  </si>
  <si>
    <t>Free text - consistent with previous year reporting, where applicable</t>
  </si>
  <si>
    <t>Public lighting revenue by tariff</t>
  </si>
  <si>
    <t>Business specific provision</t>
  </si>
  <si>
    <t>Distribution business</t>
  </si>
  <si>
    <t>Total Revenue</t>
  </si>
  <si>
    <t>Total expenditure</t>
  </si>
  <si>
    <t xml:space="preserve">ACS </t>
  </si>
  <si>
    <t>Negotiated</t>
  </si>
  <si>
    <t>Standard control</t>
  </si>
  <si>
    <t>&lt;TNSP 1 connection/augmentation fees&gt;</t>
  </si>
  <si>
    <t>&lt;TNSP 2 connection/augmentation fees&gt;</t>
  </si>
  <si>
    <t>Expenditure</t>
  </si>
  <si>
    <t>TNSP connection/augmentation fees</t>
  </si>
  <si>
    <t>Revenue earned from the provision of standard control services, delivered using Dual Function Assets.</t>
  </si>
  <si>
    <t xml:space="preserve">Alternative Control Services </t>
  </si>
  <si>
    <t>Metering services</t>
  </si>
  <si>
    <t>Connection services</t>
  </si>
  <si>
    <t>Energy Efficient</t>
  </si>
  <si>
    <t>less</t>
  </si>
  <si>
    <r>
      <rPr>
        <b/>
        <sz val="11"/>
        <color rgb="FF000000"/>
        <rFont val="Calibri"/>
        <family val="2"/>
      </rPr>
      <t>Metering Services</t>
    </r>
    <r>
      <rPr>
        <sz val="11"/>
        <color rgb="FF000000"/>
        <rFont val="Calibri"/>
        <family val="2"/>
      </rPr>
      <t xml:space="preserve"> = Smart meters + Legacy meters</t>
    </r>
  </si>
  <si>
    <t xml:space="preserve">Income Statements show incomes and expenditures and this data is the foundation of the expenditure information used to report on NSP performance, and is a key component for the AER when making and monitoring regulatory decisions. </t>
  </si>
  <si>
    <t>This data is collected to reveal the financial performance of regulated Network Service Providers. It shows the originating statutory account amount, its translation into a regulatory accounting environment and its disaggregation between the difference categories of services provided.</t>
  </si>
  <si>
    <t>As defined in the National Electricity Rules. For clarity, Standard Control Services are intended to capture services only available through DNSP’s network typically provided to all customers or a broad class of customers recovered through general network tariffs.</t>
  </si>
  <si>
    <t>Jurisdictional scheme revenue</t>
  </si>
  <si>
    <t>Jurisdictional scheme payments</t>
  </si>
  <si>
    <t>The amounts a DNSP recovers from any person in respect of a jurisdictional scheme.</t>
  </si>
  <si>
    <t>TUOS CHARGES</t>
  </si>
  <si>
    <t>Payments from customers in respect of TUOS charges.</t>
  </si>
  <si>
    <t>TUOS charges not included in location, non-locational, common service or grid equalisation charges.</t>
  </si>
  <si>
    <t>CESS</t>
  </si>
  <si>
    <t>CSIS</t>
  </si>
  <si>
    <t>Net Jurisdictional Scheme Payments</t>
  </si>
  <si>
    <t>Avoided transmission costs</t>
  </si>
  <si>
    <t>Tax rate applicable to holding interest attributable to a NTER or government-owned non-NTER entity</t>
  </si>
  <si>
    <t>Tax rate applicable to holding interest not attributable to a NTER or government owned non-NTER entity</t>
  </si>
  <si>
    <t>Interest bearing liabilities</t>
  </si>
  <si>
    <t>&lt;TNSP 1 Connection&gt;</t>
  </si>
  <si>
    <t>&lt;TNSP 2 Connection&gt;</t>
  </si>
  <si>
    <t>&lt;TNSP 3 Connection&gt;</t>
  </si>
  <si>
    <t>Total ACS</t>
  </si>
  <si>
    <t>Data category 09: Revenue and financial statements</t>
  </si>
  <si>
    <t>An incentive scheme that provides incentives for DNSPs to reduce the risk of fire starts and reduce the risk of loss or damage caused by fire starts as set out by the Victorian Order in Council.</t>
  </si>
  <si>
    <t>Total revenue earned from the provision of standard control services, alternative control services, negotiated services, and, unclassified or unregulated services, but excludes capital contributions.</t>
  </si>
  <si>
    <t>NEW IR</t>
  </si>
  <si>
    <t>&lt;TNSP 3 connection/augmentation fees&gt;</t>
  </si>
  <si>
    <t>&lt;additional rows allowed&gt;</t>
  </si>
  <si>
    <t>&lt;Business specified avoided transmission cost 1&gt;</t>
  </si>
  <si>
    <t>&lt;Business specified avoided transmission cost 2&gt;</t>
  </si>
  <si>
    <t>&lt;Business specified avoided transmission cost 3&gt;</t>
  </si>
  <si>
    <t>&lt;Business specified avoided TuOS 1&gt;</t>
  </si>
  <si>
    <t>&lt;Business specified avoided TuOS 2&gt;</t>
  </si>
  <si>
    <t>&lt;Business specified avoided TuOS 3&gt;</t>
  </si>
  <si>
    <t>&lt;Business defined charge 1&gt;</t>
  </si>
  <si>
    <t>&lt;Business defined charge 2&gt;</t>
  </si>
  <si>
    <t>&lt;Business defined charge 3&gt;</t>
  </si>
  <si>
    <t>&lt;Business revenue descriptor 1&gt;</t>
  </si>
  <si>
    <t>&lt;Business revenue descriptor 2&gt;</t>
  </si>
  <si>
    <t>&lt;Business revenue descriptor 3&gt;</t>
  </si>
  <si>
    <t>&lt;Business expenditure descriptor 1&gt;</t>
  </si>
  <si>
    <t>&lt;Business expenditure descriptor 2&gt;</t>
  </si>
  <si>
    <t>&lt;Business expenditure descriptor 3&gt;</t>
  </si>
  <si>
    <t>&lt;additional connection and augmentation rows allowed&gt;</t>
  </si>
  <si>
    <t>Network overheads</t>
  </si>
  <si>
    <t>Corporate overheads</t>
  </si>
  <si>
    <t>CA2.10(A)</t>
  </si>
  <si>
    <t>OTHER DISTRIBUTION SERVICES</t>
  </si>
  <si>
    <t>Overheads expenditure</t>
  </si>
  <si>
    <t>Assurance standard - Financial data</t>
  </si>
  <si>
    <t>ASA805</t>
  </si>
  <si>
    <t>ASRE2405</t>
  </si>
  <si>
    <t>Actual</t>
  </si>
  <si>
    <t>Estimated</t>
  </si>
  <si>
    <t>AR8.1.1.1</t>
  </si>
  <si>
    <t xml:space="preserve">Non residential customers not on demand tariffs </t>
  </si>
  <si>
    <t>Other Customers</t>
  </si>
  <si>
    <t xml:space="preserve">Low voltage demand tariff customers </t>
  </si>
  <si>
    <t xml:space="preserve">High voltage demand tariff customers </t>
  </si>
  <si>
    <t>Unmetered customers</t>
  </si>
  <si>
    <t xml:space="preserve">Residential Customers </t>
  </si>
  <si>
    <t>Regulatory Adjustments</t>
  </si>
  <si>
    <t>Has the meaning prescribed in the National Electricity Rules.
As defined in the AER's Connection charge guidelines for electricity retail customers, June 2012, a Connection Service—means either or both of the following:
(a) a service relating to a new connection for premises;
(b) a service relating to a connection alteration for premises.</t>
  </si>
  <si>
    <t xml:space="preserve">&lt;Business specific provision 1, 2, …, n&gt; </t>
  </si>
  <si>
    <t>Alternative control</t>
  </si>
  <si>
    <t>Direct Material Expenditure</t>
  </si>
  <si>
    <t>Direct Labour Expenditure</t>
  </si>
  <si>
    <t>Contract Expenditure</t>
  </si>
  <si>
    <t>Other Expenditure</t>
  </si>
  <si>
    <t>Related Party Contract Expenditure</t>
  </si>
  <si>
    <t>Related Party Contract Margin Expenditure</t>
  </si>
  <si>
    <t>CA2.12</t>
  </si>
  <si>
    <t>Standard control services</t>
  </si>
  <si>
    <t>Alternative control services</t>
  </si>
  <si>
    <t>ROUTINE MAINTENANCE</t>
  </si>
  <si>
    <t>VEGETATION MANAGEMENT</t>
  </si>
  <si>
    <t>NON-ROUTINE MAINTENANCE</t>
  </si>
  <si>
    <t>EMERGENCY RESPONSE OPEX</t>
  </si>
  <si>
    <t>PUBLIC LIGHTING</t>
  </si>
  <si>
    <t>FEE BASED SERVICES</t>
  </si>
  <si>
    <t>QUOTED SERVICES</t>
  </si>
  <si>
    <t>Total taxable revenue and/or income for customer contributions and/or gifted assets</t>
  </si>
  <si>
    <t>Those expenditures which are directly and specifically attributable to maintenance activities that are not capital expenditure.</t>
  </si>
  <si>
    <t>Other TUOS charges</t>
  </si>
  <si>
    <t>Other incentive schemes</t>
  </si>
  <si>
    <t>Supply availability charges independent of usage.</t>
  </si>
  <si>
    <t>Contracted Maximum Demand charges</t>
  </si>
  <si>
    <t>Energy Delivery charges where time of use is not a determinant</t>
  </si>
  <si>
    <t>Measured Maximum Demand charges</t>
  </si>
  <si>
    <t xml:space="preserve">Off–Peak Energy Delivery charges </t>
  </si>
  <si>
    <t xml:space="preserve">On–Peak Energy Delivery charges </t>
  </si>
  <si>
    <t>Shoulder period Energy Delivery Charges</t>
  </si>
  <si>
    <t>Connection charges</t>
  </si>
  <si>
    <t>Controlled load customer charges</t>
  </si>
  <si>
    <t>Metering charges</t>
  </si>
  <si>
    <t>Other charges</t>
  </si>
  <si>
    <t>Public lighting charges</t>
  </si>
  <si>
    <t xml:space="preserve">Fixed Customer Charges </t>
  </si>
  <si>
    <t>Fixed customer charges</t>
  </si>
  <si>
    <t>Input expenditure category</t>
  </si>
  <si>
    <t>Expenditure relating to a legally binding contract.</t>
  </si>
  <si>
    <t>Expenditure not classified as direct material expenditure, direct labour expenditure, or contract expenditure.</t>
  </si>
  <si>
    <t>Routine maintenance</t>
  </si>
  <si>
    <t>Public lighting services</t>
  </si>
  <si>
    <t>Activities to restore a failed component to an operational state including the work incurred where supply has been interrupted or assets damaged or rendered unsafe by a breakdown, making immediate operations and/or repairs necessary. Also includes activities primarily directed at maintaining network functionality and for which immediate rectification is necessary. These activities are primarily due to network failure caused by weather events, vandalism, traffic accidents or other physical interference by non-related entities.</t>
  </si>
  <si>
    <t>MOTOR VEHICLES</t>
  </si>
  <si>
    <t>BUILDINGS AND PROPERTY</t>
  </si>
  <si>
    <t>Any motor vehicle registered for use on public roads excluding motor vehicles not generally moved large distances on public roads under their own power (e.g. excluding tractors, forklifts, backhoes, bobcats and any other road registered mobile plant).</t>
  </si>
  <si>
    <t>POLES</t>
  </si>
  <si>
    <t>POLE TOP STRUCTURES</t>
  </si>
  <si>
    <t>OVERHEAD CONDUCTORS</t>
  </si>
  <si>
    <t>UNDERGROUND CABLES</t>
  </si>
  <si>
    <t>SERVICE LINES</t>
  </si>
  <si>
    <t>TRANSFORMERS</t>
  </si>
  <si>
    <t>SWITCHGEAR</t>
  </si>
  <si>
    <t>SCADA NETWORK CONTROL AND PROTECTION SYSTEMS</t>
  </si>
  <si>
    <t>A distribution line with a nominal voltage that is above 33 kV, and connects a subtransmission substation to a zone substation.
Includes all connected lines and cables from the point of origin to the normally-open points or line/cable terminations.</t>
  </si>
  <si>
    <t>A substation on a distribution network that transforms voltage of levels at or below 33 kV but above 1 kV to levels below 1 kV. As a guide, assets included within a distribution substation include all equipment permanently installed within the distribution substation boundary. Where applicable (such as indoor and outdoor substations), this includes any enclosures, structures, civil works, poles and associated hardware, cabling and other assets that are located permanently within the distribution substation boundary, but excludes any incoming or outgoing lines or cables . For the avoidance of doubt this does not include any building, structure, equipment, cabling, etc. located within the substation boundary that is the property or responsibility of third parties. Where applicable (such as for pole mounted substations), this also includes any poles, pole hardware, pole structures, links, surge diverters, fuses or protective devices, cabling  and other assets forming part of the substation or its supports, but excluding incoming or outgoing overhead mains, cables and associated cable terminations (cables in this context includes all power, communications and control cables).</t>
  </si>
  <si>
    <t>SUBTRANSMISSION SUBSTATIONS, SWITCHING STATIONS, ZONE SUBSTATIONS</t>
  </si>
  <si>
    <t>SUBTRANSMISSION LINES</t>
  </si>
  <si>
    <t>DISTRIBUTION SUBSTATIONS</t>
  </si>
  <si>
    <t>HV FEEDERS</t>
  </si>
  <si>
    <t>LV FEEDERS</t>
  </si>
  <si>
    <t>A distribution line with a nominal voltage that is at or below 33 kV and above 1 kV, and connects distribution substations to a zone substation. Includes all connected lines and cables from the point of origin (typically a zone substation) to the normally-open points or line/cable terminations.</t>
  </si>
  <si>
    <t>A distribution line that is not a subtransmission line or a high voltage feeder or an overhead service wire or an underground service cable. Includes switchgear located on the feeder rather than in a subtransmission substation, zone substation, or distribution substation. Includes all non-transforming substations used to switch two or more distribution lines that are associated with the low voltage feeder.</t>
  </si>
  <si>
    <t>Fee based services</t>
  </si>
  <si>
    <t>Quoted services</t>
  </si>
  <si>
    <t>Fee-based services are provided for the benefit of individual customers rather than uniformly supplied to all network customers. Some services of this type are homogenous in nature and scope. This means that these services are provided on a fixed fee basis. These services may, in some jurisdictions, be classified as ancillary network services charged on a fixed fee basis.</t>
  </si>
  <si>
    <t>Subtransmission crossings</t>
  </si>
  <si>
    <t>TUOS adjustment</t>
  </si>
  <si>
    <t>Revenue grouping by chargeable quantity</t>
  </si>
  <si>
    <t>Other ACS revenue</t>
  </si>
  <si>
    <t>F-Factor</t>
  </si>
  <si>
    <t>OTHER ASSETS</t>
  </si>
  <si>
    <t>CA4.1.2</t>
  </si>
  <si>
    <t>Pole maintenance</t>
  </si>
  <si>
    <t>Minor road light maintenance</t>
  </si>
  <si>
    <t>Major road light maintenance</t>
  </si>
  <si>
    <t>Pole replacement</t>
  </si>
  <si>
    <t>Minor road light replacement</t>
  </si>
  <si>
    <t>Major road light replacement</t>
  </si>
  <si>
    <t>Pole installation</t>
  </si>
  <si>
    <t>Minor road light installation</t>
  </si>
  <si>
    <t>Major road light installation</t>
  </si>
  <si>
    <t>Public lighting activities</t>
  </si>
  <si>
    <t>Free text, may include cross reference to other document</t>
  </si>
  <si>
    <t>Other services</t>
  </si>
  <si>
    <t>AR7.8.1</t>
  </si>
  <si>
    <t>Other avoided TUOS payments</t>
  </si>
  <si>
    <t>Payments to Market networks service providers</t>
  </si>
  <si>
    <t>Payments to other recipients</t>
  </si>
  <si>
    <t>CONNECTION SERVICES</t>
  </si>
  <si>
    <t>Service lines</t>
  </si>
  <si>
    <t>Switchgear</t>
  </si>
  <si>
    <t>Other replacement expenditure</t>
  </si>
  <si>
    <t>Other augmentation expenditure</t>
  </si>
  <si>
    <t>Avoided TuOS payment</t>
  </si>
  <si>
    <t>The payments made by a DNSP in accordance with clause 5.5(h) of the NER.</t>
  </si>
  <si>
    <t>Tariff category used to charge for public lighting services.</t>
  </si>
  <si>
    <t>Audited Statutory Accounts plus Regulatory Adjustments.</t>
  </si>
  <si>
    <t>Emergency response</t>
  </si>
  <si>
    <t>Includes assets that provide a physical link and associated assets between the distribution network and a customer’s premises. It excludes any pole mounted assets and meters that are included in any other asset group.</t>
  </si>
  <si>
    <t>Audited statutory accounts</t>
  </si>
  <si>
    <t>Regulatory adjustments</t>
  </si>
  <si>
    <t>SCS (excluding Dual Function Assets)</t>
  </si>
  <si>
    <t>Other revenue - business revenue descriptors</t>
  </si>
  <si>
    <t>Other expenditure - business expenditure descriptors</t>
  </si>
  <si>
    <t>text</t>
  </si>
  <si>
    <t>Ownership structure - Proportions and tax rates</t>
  </si>
  <si>
    <t xml:space="preserve">Ownership structure </t>
  </si>
  <si>
    <t>≥0</t>
  </si>
  <si>
    <t>NULL invalid</t>
  </si>
  <si>
    <t>Taxable income adjustments (all rows)</t>
  </si>
  <si>
    <t>Interest expense - Debt and Equity (all rows)</t>
  </si>
  <si>
    <t>Disaggregated revenue</t>
  </si>
  <si>
    <t xml:space="preserve">Jurisdictional scheme name </t>
  </si>
  <si>
    <t>HV crossings - business defined charges</t>
  </si>
  <si>
    <t>Subtransmission crossing - business defined charges</t>
  </si>
  <si>
    <t>TUOS adjustment - business defined charges</t>
  </si>
  <si>
    <t>All service classifications</t>
  </si>
  <si>
    <t>Revenue Grouping by customer type or class</t>
  </si>
  <si>
    <t xml:space="preserve">OTHER NON NETWORK </t>
  </si>
  <si>
    <t>NETWORK OVERHEADS</t>
  </si>
  <si>
    <t>CORPORATE OVERHEADS</t>
  </si>
  <si>
    <t>OTHER REPLACEMENT EXPENDITURE</t>
  </si>
  <si>
    <t>NON NETWORK EXPENDITURES</t>
  </si>
  <si>
    <t>OVERHEADS EXPENDITURES</t>
  </si>
  <si>
    <t>REPLACEMENT EXPENDITURE</t>
  </si>
  <si>
    <t xml:space="preserve">AUGMENTATION EXPENDITURE </t>
  </si>
  <si>
    <t>PUBLIC LIGHTING SERVICES</t>
  </si>
  <si>
    <t>METERING SERVICES</t>
  </si>
  <si>
    <t>NULL valid</t>
  </si>
  <si>
    <t>=sum of individual provisions</t>
  </si>
  <si>
    <t>&lt;additional provision tables allowed&gt;</t>
  </si>
  <si>
    <t>&lt;Business specified Project 1&gt;</t>
  </si>
  <si>
    <t>AR7.11.1</t>
  </si>
  <si>
    <t>&lt;Business specified Project 2&gt;</t>
  </si>
  <si>
    <t>&lt;Business specified Project 3&gt;</t>
  </si>
  <si>
    <t>Relevant net benefit</t>
  </si>
  <si>
    <t>DDMMYYYY</t>
  </si>
  <si>
    <t>EXPORT SERVICES</t>
  </si>
  <si>
    <t>NEW</t>
  </si>
  <si>
    <t>DMIS - PROJECTS SUBMITTED FOR APPROVAL</t>
  </si>
  <si>
    <t>Unregulated revenue earned with shared assets</t>
  </si>
  <si>
    <t>&lt;Business defined shared asset unregulated service 1&gt;</t>
  </si>
  <si>
    <t>&lt;Business defined shared asset unregulated service 2&gt;</t>
  </si>
  <si>
    <t>&lt;Business defined shared asset unregulated service 3&gt;</t>
  </si>
  <si>
    <t>&lt;type of assets used to provide service&gt;</t>
  </si>
  <si>
    <t>Reset 7.4.1</t>
  </si>
  <si>
    <t>Profitability measures</t>
  </si>
  <si>
    <t>Flow through entity, flow through entities</t>
  </si>
  <si>
    <t>Flow-through entities are those network service providers who are owned in legal structures which are treated as ‘transparent’ for income tax purposes, and include partnerships, trusts (other than Public Trading Trusts which are taxed as companies under Division 6C of the ITAA 1997) and stapled structures.</t>
  </si>
  <si>
    <t>Blended tax rate</t>
  </si>
  <si>
    <t>The blended applicable tax rate to be determined by network service providers who are flow-through entities having regard to the applicable tax rates for the initial recipients of the network service provider’s profits. This is determined according to the network service provider’s investor tax profile.</t>
  </si>
  <si>
    <t>The depreciation expenditure for tax purposes based on the regulatory rules.</t>
  </si>
  <si>
    <t>Tax loss</t>
  </si>
  <si>
    <t>The taxation loss of the network service provider, when the total deductions claim for the regulatory year, exceed the assessable income and net exempt income for the regulatory year.</t>
  </si>
  <si>
    <t>The cumulative tax losses which have been carried forward from the previous regulatory year.</t>
  </si>
  <si>
    <t>Gifted assets</t>
  </si>
  <si>
    <t>Network assets which are constructed by the customer(s) as an unrelated party and ‘gifted’ or transferred to the network service provider. This is net of the standard service charge.</t>
  </si>
  <si>
    <t>This is interest expenditure, which is non-deductible for tax purposes pursuant to the Income Tax Assessment Act 1997.</t>
  </si>
  <si>
    <t>This can occur when: a prior year’s income tax assessments for the network service provider are amended following dispute with the Australian Tax Office or a change in legislation (such as court judgement); the revenues or expenditure relating to the amendment is within the regulatory ring-fence; and the adjustment resulting from the amendment is permanent in nature.</t>
  </si>
  <si>
    <t>interest bearing liabilities are held by the network service provider at the beginning of the regulatory year to fund the operation of, and investment into, its core regulated services.</t>
  </si>
  <si>
    <t>Related party</t>
  </si>
  <si>
    <t>Interest and other expenditure incurred by the network service provider in relation to borrowings (for example, bonds, loans, convertible debt) or credit used to fund the network service provider’s core regulated services.</t>
  </si>
  <si>
    <t>Efficiency benefit sharing scheme (EBSS)</t>
  </si>
  <si>
    <t>Customer service incentive scheme (CSIS)</t>
  </si>
  <si>
    <t>Capital expenditure sharing scheme (CESS)</t>
  </si>
  <si>
    <t>Service target performance incentive scheme (STPIS)</t>
  </si>
  <si>
    <t>Operating expenditure</t>
  </si>
  <si>
    <t>Subtransmission substation</t>
  </si>
  <si>
    <t>Switching station</t>
  </si>
  <si>
    <t>Zone substation</t>
  </si>
  <si>
    <t>Subtransmission line</t>
  </si>
  <si>
    <t>Distribution substation</t>
  </si>
  <si>
    <t>HV feeder</t>
  </si>
  <si>
    <t>LV feeder</t>
  </si>
  <si>
    <t>Dual function asset revenue</t>
  </si>
  <si>
    <t>Input expenditure categories</t>
  </si>
  <si>
    <t>Cross boundary</t>
  </si>
  <si>
    <t>Embedded generator</t>
  </si>
  <si>
    <t>Demand Management Incentive Scheme (DMIS)</t>
  </si>
  <si>
    <t>ICT expenditure</t>
  </si>
  <si>
    <t>ICT</t>
  </si>
  <si>
    <t>Export services</t>
  </si>
  <si>
    <t>Public lighting assets</t>
  </si>
  <si>
    <t>PUBLIC LIGHT INSTALLATION</t>
  </si>
  <si>
    <t>PUBLIC LIGHT REPLACEMENT</t>
  </si>
  <si>
    <t>PUBLIC LIGHT MAINTENANCE</t>
  </si>
  <si>
    <t>Other revenue (distribution)</t>
  </si>
  <si>
    <t>Total revenue (distribution)</t>
  </si>
  <si>
    <t>Unmetered customer</t>
  </si>
  <si>
    <t>Low voltage demand tariff customer</t>
  </si>
  <si>
    <t>High voltage demand tariff customer</t>
  </si>
  <si>
    <t>Other Customer (revenue grouping)</t>
  </si>
  <si>
    <t>Residential Customer</t>
  </si>
  <si>
    <t>Vegetation maintenance / Vegetation management</t>
  </si>
  <si>
    <t>Non-network expenditure</t>
  </si>
  <si>
    <t>Other non-network expenditure</t>
  </si>
  <si>
    <t>Other non-network assets</t>
  </si>
  <si>
    <t>Replacement capex (repex)</t>
  </si>
  <si>
    <t>SCADA and network control and protection systems</t>
  </si>
  <si>
    <t>Augmentation capex</t>
  </si>
  <si>
    <t>Other component (provisions)</t>
  </si>
  <si>
    <t>Regulatory Adjustments (distribution business)</t>
  </si>
  <si>
    <t>Off–Peak Energy Delivery charges</t>
  </si>
  <si>
    <t>On–Peak Energy Delivery charges</t>
  </si>
  <si>
    <t>Smart meter</t>
  </si>
  <si>
    <t>Legacy meter</t>
  </si>
  <si>
    <t>The adjustments made to audited statutory accounts to arrive at the accounts for the distribution business. The adjustments should include non-distribution services and any other adjustments.</t>
  </si>
  <si>
    <t>A distribution service that is a direct control network service within the meaning of section 2B of NEL.</t>
  </si>
  <si>
    <t>A distribution service that is a direct control service but not a standard control service (as defined in the NER). By way of context, Alternative Control Services are intended to capture distribution services provided at the request of, or for the benefit of, specific customers with regulatory oversight of prices.</t>
  </si>
  <si>
    <t>Distribution services that are not Direct Control Services.</t>
  </si>
  <si>
    <t>Negotiated distribution service, as defined in section 2C of NEL.</t>
  </si>
  <si>
    <t>Services for which costs are recovered through quoted prices as the nature and scope of these services are specific to individual customers’ needs and vary from customer to customer. These services may, in some jurisdictions, be classified as ancillary network services charged on a quoted basis.</t>
  </si>
  <si>
    <t>Metering Services include: Meter purchase; Meter testing; Meter investigation; Scheduled meter reading; Special meter reading; New meter installation; Meter replacement; Meter maintenance; Other (all activities not captured by the defined meter service categories including those activities relating to type 7 meters).</t>
  </si>
  <si>
    <t>Also known as advanced meter. These meters record customer usages and demand in real time and can be remotely read in discrete time intervals.</t>
  </si>
  <si>
    <t>Meter that is not a smart meter.</t>
  </si>
  <si>
    <t>The installation, operation,  repair, replacement and maintenance of public lighting whether owned by the NSP or by another party. This also includes alteration and relocation of existing public lighting assets. Public lighting assets include luminaires, brackets, lamps and dedicated public lighting poles (not poles that deliver network services).</t>
  </si>
  <si>
    <t>Public lighting services provided using energy efficient lamps (such as fluorescent lamps; CFL lamps and LED lamps).</t>
  </si>
  <si>
    <t>Public lighting that does not use energy efficient lamps.</t>
  </si>
  <si>
    <t>Jurisdictional scheme payment</t>
  </si>
  <si>
    <t>HV crossing</t>
  </si>
  <si>
    <t>Shoulder period Energy Delivery Charge</t>
  </si>
  <si>
    <t>Non-residential customer not on demand tariff</t>
  </si>
  <si>
    <t>Business defined tariff category</t>
  </si>
  <si>
    <t>Pole</t>
  </si>
  <si>
    <t>Pole top structure</t>
  </si>
  <si>
    <t>Overhead conductor</t>
  </si>
  <si>
    <t>Underground asset (cable)</t>
  </si>
  <si>
    <t>Transformer</t>
  </si>
  <si>
    <t>Public light installation</t>
  </si>
  <si>
    <t>Public light replacement</t>
  </si>
  <si>
    <t>Public light maintenance</t>
  </si>
  <si>
    <t>Inter-DNSP revenue from another DNSP for using that DNSP’s distribution network.</t>
  </si>
  <si>
    <t>Any revenues not reported under distribution revenue, dual function asset revenue, TUOS revenue, or jurisdictional scheme revenue.</t>
  </si>
  <si>
    <t>TUOS Revenue that is not cross boundary revenue.</t>
  </si>
  <si>
    <t>Alternative control services revenues not reported as distribution revenue (excluding dual function asset revenues).</t>
  </si>
  <si>
    <t>Inter-DNSP payments to another DNSP for using that DNSP’s distribution network.</t>
  </si>
  <si>
    <t>In respect of a jurisdictional scheme, the amounts a DNSP is required under the jurisdictional scheme obligations to:
(a)  pay to a person;
(b)  pay into a fund established under an Act of a participating jurisdiction;
(c)  credit against charges payable by a person; and
(d)  reimburse a person.</t>
  </si>
  <si>
    <t>The costs of operating and maintaining the network (excluding all capital costs and capital construction costs).</t>
  </si>
  <si>
    <t>TUOS payments that are not cross boundary expenditure.</t>
  </si>
  <si>
    <t>Payment to TNSPs in respect of TUOS charges.</t>
  </si>
  <si>
    <t>DNSP network connection to another NSP's network at high voltage connection.</t>
  </si>
  <si>
    <t>DNSP network connection to another NSP's network at  subtransmission connection.</t>
  </si>
  <si>
    <t>Adjustment to transmission charges to compensate for prior year over or under payment.</t>
  </si>
  <si>
    <t>As per Victorian Government grid equalisation policy</t>
  </si>
  <si>
    <t>Fees paid to TNSPs for connections and augmentation work.</t>
  </si>
  <si>
    <t>A generator who owns, operates or controls a generating unit connected within a distribution network and not having direct access to the  transmission network.</t>
  </si>
  <si>
    <t>For the purpose of determining the actual tax expenditure, the network service provider should identify their ownership structure as being a:
(i) Private sector entity which is taxed as a company; or
(ii) NTER entity; or
(iii) government owned entity not reporting under the NTER; or
(iv) flow-through entity. If the network service provider is a flow-through entity in which a NTER entity or a government entity not reporting under the NTER holds an interest in the network service provider’s assets, the network service provider should identify as a flow-through entity.</t>
  </si>
  <si>
    <t>The network service provider’s tax rate will be determined by the network service provider’s ownership structure.</t>
  </si>
  <si>
    <t>The adjustments made to network service provider’s accounting records to derive the requested information for its core regulated services.</t>
  </si>
  <si>
    <t>Any entity other than the network service provider that at any time during the regulatory year: 
(a)  had, has or is expected to have control or significant influence over the network service provider; 
(b)  was, is or is expected to be subject to control or significant influence from the network service provider; 
(c)  was, is or is expected to be controlled by the same entity that controlled, controls or is expect to control the network service provider —referred to as a situation in which entities are subject to common control; 
(d)  was, is or is expected to be controlled by the same entity that significantly influenced, influences or is expected to influence the network service provider; or 
(e)  was, is or is expected to be significantly influenced by the same entity that controlled, controls or is expected to control the network service provider. 
Excludes any other entity that would otherwise be related solely due to normal dealings of: financial institutions; authorised trustee corporations as prescribed in Schedule 9 of the Corporations Act 2001 (Cth); fund managers; trade unions; statutory authorities; government departments; local governments; or where any of the entities identified above have novated or assigned a contract or arrangement to or from another entity (where that contract or arrangement relates to the provision of core regulated services by the network service provider), the entity to whom that contract or arrangement has been novated or assigned.</t>
  </si>
  <si>
    <t>A connection point whose energy use is NOT measured.</t>
  </si>
  <si>
    <t>Charges for connection services.</t>
  </si>
  <si>
    <t>Supply availability charges independent of usage. See fixed customer charges.</t>
  </si>
  <si>
    <t>Charges for metering services.</t>
  </si>
  <si>
    <t>Charges for public lighting services.</t>
  </si>
  <si>
    <t>Time of use charge for supplies at Shoulder Charging Periods.</t>
  </si>
  <si>
    <t>Customers connected at high voltage on a demand tariff.</t>
  </si>
  <si>
    <t>Customer connected at low voltage on a demand tariff.</t>
  </si>
  <si>
    <t>A customer who is not a Residential Customers and who does not pay a demand-based tariff. These customers will typically pay a fixed charge and a charge based on energy consumption.</t>
  </si>
  <si>
    <t>Any customer that can not be classified to one of the following categories: residential customer; Non-residential customer not on demand tariff; low voltage demand tariff customer; high voltage demand tariff customer; unmetered customer.</t>
  </si>
  <si>
    <t>A customer who purchases energy principally for personal, household or domestic use at premises.</t>
  </si>
  <si>
    <t>The AER’s Demand Management Incentive Scheme encourages electricity network service providers (NSPs) to find lower-cost alternatives to investing in network capital expenditure. The DMIS will incentivise NSPs to undertake efficient expenditure on non-network options focusing on demand management.</t>
  </si>
  <si>
    <t>STPIS rewards or penalties adjustments to 'true-up' deferral of payments in prior years.</t>
  </si>
  <si>
    <t>A capex efficiency scheme applied by the AER which provides financial rewards for network service providers whose capex becomes more efficient and financial penalties for those that become less efficient. Consumers benefit from improved efficiency through lower regulated prices.</t>
  </si>
  <si>
    <t>A customer services incentive scheme applied by the AER. The scheme rewards Electricity Distribution Network Service Providers (DNSPs) for improving their customer service, or penalises them if service deteriorates.</t>
  </si>
  <si>
    <t>The AER's Efficiency benefit sharing scheme incentivises electricity network service providers to pursue efficiency improvements in operating expenditure and to share efficiency gains between NSPs and network users.</t>
  </si>
  <si>
    <t>Any other incentive scheme.</t>
  </si>
  <si>
    <t>The provision of network, control and management services that cannot be directly identified with specific operational activity (such as routine maintenance, vegetation management, etc.).
Network Overheads may include the following:
(a)  management (not directly related to any of the functions listed below)
(b)  network planning (i.e. system planning)
(c)  network control and operational switching personnel
(d)  quality and standards functions including standards &amp; manuals, asset strategy (other than network planning), compliance,  quality of supply, reliability, and network records (e.g. geographical information systems (GIS))
(e)  project governance and related functions including supervision, procurement, works management, logistics and stores
(f)  training, OH&amp;S functions, training, network billing and customer service &amp; call centre
(g)  advertising/marketing
(h)  demand side management expenditure/ non-network alternatives
(i)  levies.</t>
  </si>
  <si>
    <t>The provision of corporate support and management services by the corporate office that cannot be directly identified with specific operational activity. Corporate overhead costs typically include those for executive management, legal and secretariat, human resources, finance, and other corporate head office activities or departments.</t>
  </si>
  <si>
    <t>Materials are the raw materials, standard parts, specialised parts and sub-assemblies required to assemble or manufacture a network/non-network asset or to provide a network/non-network service. Direct materials expenditures are attributable to a specific asset or service, cost centre, or work order, and exclude materials provided under external-party contracts. Includes:
(a)  the cost of scrap
(b)  normally anticipated defective units that occur in the ordinary course of the production process
(c)  routine quality assurance samples that are tested to destruction
(d)  the net invoice price paid to vendors to deliver the material quantity to the production facility or to a point of free delivery.</t>
  </si>
  <si>
    <t>Labour expenditure attributable to a specific asset or service, cost centre, work activity, project or work order.</t>
  </si>
  <si>
    <t>Expenditure relating to a contract between NSP and a Related Party for the provision of goods and/or services.</t>
  </si>
  <si>
    <t>Expenditure relating to profit a Related Party gains above its total actual costs under a Related Party Contract with NSP. This profit may include margins, management fees or incentive payments.</t>
  </si>
  <si>
    <t>Activities that: are primarily directed at removing, altering, or managing vegetation to maintain safe or regulated clearances from distribution or transmission assets; and are not emergency or fault related activities; and are not initiated by a request from a distribution or transmission customer, excluding customers that are network service providers; and are not activities for which expenditure could be attributed to the AER expenditure category 'Augmentation, replacement, or non-routine maintenance activities triggered by a changed regulatory obligation or requirement'; and are not activities for which expenditure could be attributed to the AER expenditure category 'Augmentation, replacement, or non-routine maintenance activities triggered by a changed internal standard'.  Includes tree cutting, undergrowth control, root management, waste disposal, use of herbicide and growth retardants, and encouragement of low-growth vegetation to prevent the establishment of high-growth vegetation. Includes: pre-cutting/trimming inspections; and inspections of vegetation to ensure that activities have been undertaken appropriately; and liaison with affected residents and landowners including the issue of trim/cut notices, and follow up calls on notices; and operational support such as any temporary generation used during the activity; and does not include: such items as "beautification" works, lawnmowing e.g. from natures strips, or office gardens, interior plant and aesthetic vegetation works; and any work done in proximity to non-network assets.</t>
  </si>
  <si>
    <t>Recurrent/programmed activities undertaken to maintain assets, performed regardless of the condition of the asset. Costs of activities predominantly directed at discovering information on asset condition, and often undertaken at intervals that can be predicted. Activities to maintain asset condition and/or to maintain the capacity of the distribution system to distribute electricity, and where the activities are:
(a)  routine in nature; 
(b)  indiscriminately carried out for a pre-defined set of assets;
(c)  scheduled to occur at pre-defined intervals.
May include activities to inspect, survey, audit, test, repair, alter, or reconfigure assets. A pre-defined interval may be based on the number of times the asset has operated, or any other measure, if the future timing of the maintenance based on the measure can be predicted with a reasonable level of certainty. Excludes activities that are designed to increase or improve the capacity of the distribution system to distribute electricity, except where the increase or improvement is incidental to the maintenance of the distribution system. Excludes asset removal, asset replacement, new asset installation, vegetation management, and emergency response. May include:
(a)  functional and intrusive testing of assets, including spares and equipment; 
(b)  helicopter, vehicle, and foot patrols, including negotiation of landowner access; 
(c)  asset surveys;
(d)  environmental testing; 
(e)  painting of network assets;
(f)  re-conductoring lines 
(g)  indoor and outdoor maintenance of substations including lawn mowing, weed control, fencing.
Includes load monitoring and switching activities attributable to routine asset maintenance.</t>
  </si>
  <si>
    <t>Activities predominantly directed at managing asset condition or rectifying defects (excluding emergency call-outs). The timing of these activities depends on asset condition and decisions on when to maintain or replace the asset, which may vary over time and across NSPs. Activities to maintain asset condition and/or to maintain the capacity of the distribution system to distribute electricity, and where the activities are not routine in nature. The non-routine activities may be undertaken in a discriminate manner for individual assets. Excludes routine asset maintenance activities. Excludes activities that are designed to increase or improve the capacity of the distribution system to distribute electricity, except where the increase or improvement is incidental to the maintenance of the distribution system. Excludes asset removal, asset replacement, new asset installation, vegetation management, and emergency response. May include:
(a)  activities to inspect, survey, audit, test, repair, alter, or reconfigure assets
(b)  functional and intrusive testing of assets, including spares and equipment.
Includes load monitoring and switching activities attributable to non-routine asset maintenance.</t>
  </si>
  <si>
    <t>Includes ICT, Property, Fleet and other expenditure not directly related to the provision of network services.</t>
  </si>
  <si>
    <t>Non-network expenditure directly attributable to ICT assets including replacement, installation, operation, maintenance, licensing, and leasing costs but excluding all costs associated with SCADA and Network Control assets that exist beyond gateway devices (routers, bridges etc.) at corporate offices.</t>
  </si>
  <si>
    <t>Expenditure directly attributable to non-network buildings and property assets including: the replacement, installation, operation and maintenance of non-network buildings, fittings and fixtures. It includes expenditure related to real chattels (e.g. interests in land such as a lease) but excludes expenditure related personal chattels (e.g. furniture) that should be reported under 'Other non-network expenditure'.</t>
  </si>
  <si>
    <t>Non-network assets are non-network assets excluding those classified to ICT, Fleet, and buildings and property. Includes:
(a)  non road registered motor vehicles; non road motor vehicles (e.g. forklifts, boats etc.); 
(b)  mobile plant and equipment; tools; trailers (road registered or not); 
(c)  elevating work platforms not permanently mounted on motor vehicles; and 
(d)  mobile generators.</t>
  </si>
  <si>
    <t>Expenditure directly attributable to the replacement, installation, maintenance and operation of Other non-network assets.</t>
  </si>
  <si>
    <t>Export services are services provided by distribution networks to accept and distribute energy generated within its network either behind the meter or front of meter.</t>
  </si>
  <si>
    <t>The non-demand driven capex to replace an asset with its modern equivalent where the asset has reached the end of its economic life. Capex has a primary driver of replacement expenditure if the factor determining the expenditure is the existing asset's inability to efficiently maintain its service performance requirement.</t>
  </si>
  <si>
    <t>Vertically oriented assets that provide load bearing structural support for overhead conductors or other lines assets. This also includes associated pole top structures, such as cross-arms and insulators where these are replaced in conjunction with a pole replacement project. It excludes other pole mounted assets that are included in any other asset group, notably pole mounted substations and pole mounted switchgear such as links, fuses, air break switches etc.</t>
  </si>
  <si>
    <t>These are horizontally oriented structures and their components that provide support for overhead conductors and related assets to be supported on a pole and provide adequate clearances. A pole top structure is independently of the pole it is located on. This includes cross-arms and insulators. It excludes any pole mounted assets that are included in any other asset group, notably pole mounted substations and pole mounted switchgear such as links, fuses, air break switches etc.</t>
  </si>
  <si>
    <t>An asset with the primary function of distributing power, above ground, within the distribution network. It excludes any pole mounted assets that are included in any other asset group.</t>
  </si>
  <si>
    <t>An asset with the primary function of distributing power, below ground. This includes cables, cable joints and other assets used to connect the underground network to the overhead system. It excludes any pole mounted assets that are included in any other asset group. This does not include underground substations and transformers.</t>
  </si>
  <si>
    <t>Assets used to transform voltage levels within the network. This includes all its components such as the cooling systems and tap changing equipment (where installed). It excludes any pole mounted assets that are included in any other asset category. For the avoidance of doubt, this does not include instrument transformers as defined in the National Electricity Rules. It also does not include auxiliary transformers.</t>
  </si>
  <si>
    <t>These are assets used to control, protect and isolate segments of the network. This includes disconnect switches, fuses, circuit breakers, links, reclosers, sectionalisers, ring main units, oil insulated fuses etc. It excludes any pole mounted assets that are included in any other asset category.</t>
  </si>
  <si>
    <t>Include luminaires, brackets, lamps and dedicated public lighting poles (not poles that deliver network services).</t>
  </si>
  <si>
    <t>SCADA and network control hardware, software and associated IT systems. Includes protection and control systems and communication systems. Excludes SCADA and Network Control systems that exist within gateway devices (routers, bridges etc.) at corporate offices. Protection systems has the meaning prescribed in the National Electricity Rules.</t>
  </si>
  <si>
    <t>Any replacement expenditure not included in poles, pole top structures, overhead conductors, underground cables, service lines, transformers, switchgear, public lighting and SCADA networks control and protection systems categories.</t>
  </si>
  <si>
    <t>As defined under the National Electricity Rules (NER) as works to enlarge a network or to increase the capability of a network to transmit or distribute active energy.</t>
  </si>
  <si>
    <t>A substation on a distribution network that transforms any voltage to levels above 33 kV. A subtransmission substation includes a substation or parts of the substation owned and operated by DNSP associated with a connection point(s). As a guide, assets included within a subtransmission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</si>
  <si>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A station that connects to multiple circuits but does not contain a transformer.</t>
  </si>
  <si>
    <t>A substation on a distribution network that transforms any voltage above 33 kV to levels at or below 33 kV but above 1 kV. As a guide, assets included within a zone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</si>
  <si>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Any augmentation expenditure not included in subtransmission substations, switching stations, zone substations, subtransmission lines, distribution substations, HV feeders and LV feeders.</t>
  </si>
  <si>
    <t>The installation on a major or minor road for the purpose of establishing new: luminaires, including associated components such as bracket and lamp. The installation may also include: Poles dedicated to public lighting services and underground or overhead cabling dedicated to public lighting services.</t>
  </si>
  <si>
    <t>The replacement, on a major or minor road, of any of the following public lighting assets: Luminaires; Brackets; Lamps; Poles dedicated to public lighting services; and Underground or overhead cabling dedicated to public lighting services.
Light replacement costs should be estimated as the replacement of public lighting assets with their modern equivalent, where the public lighting assets have reached the end of their economic life.</t>
  </si>
  <si>
    <t>The repair and inspection of the following public lighting assets on a major or minor road: Luminaires; Brackets; Lamps; Poles dedicated to public lighting services; and Underground or overhead cabling dedicated to public lighting services.</t>
  </si>
  <si>
    <t>Amounts allocated to operating expenditure.</t>
  </si>
  <si>
    <t>Amounts allocated to capital expenditure.</t>
  </si>
  <si>
    <t>Amounts not allocated to opex or capex.</t>
  </si>
  <si>
    <t>The AER's Service target performance incentive scheme provides networks with incentives for maintaining and improving network performance, to the extent that consumers are willing to pay for such improvements. The STPIS is intended to ensure that service levels do not reduce as result of efforts to achieve efficiency gains.</t>
  </si>
  <si>
    <t>Buildings and property expenditure</t>
  </si>
  <si>
    <t xml:space="preserve">Revenue from non-residential customers not on demand tariffs </t>
  </si>
  <si>
    <t xml:space="preserve">Revenue from non-residential low voltage demand tariff customers </t>
  </si>
  <si>
    <t xml:space="preserve">Revenue from non-residential high voltage demand tariff customers </t>
  </si>
  <si>
    <t>Avoided TUOS payments</t>
  </si>
  <si>
    <t>Expenditure classifications</t>
  </si>
  <si>
    <r>
      <rPr>
        <b/>
        <sz val="11"/>
        <color rgb="FF000000"/>
        <rFont val="Calibri"/>
        <family val="2"/>
      </rPr>
      <t>Total expenditure</t>
    </r>
    <r>
      <rPr>
        <sz val="11"/>
        <color rgb="FF000000"/>
        <rFont val="Calibri"/>
        <family val="2"/>
      </rPr>
      <t xml:space="preserve"> = Direct expenditure + Indirect expenditure</t>
    </r>
  </si>
  <si>
    <t>Direct expenditure</t>
  </si>
  <si>
    <t>Operating or capital expenditure directly attributable to a work activity, project or work order. Consists of in-house costs of direct labour, direct materials and other attributable costs. Excludes any allocated overhead.</t>
  </si>
  <si>
    <t>Indirect expenditure</t>
  </si>
  <si>
    <t>Operating or capital expenditure that is not directly attributable to a work activity, project or work order.</t>
  </si>
  <si>
    <r>
      <rPr>
        <b/>
        <sz val="11"/>
        <color rgb="FF000000"/>
        <rFont val="Calibri"/>
        <family val="2"/>
      </rPr>
      <t>Audited Statutory Accounts + Regulatory adjustments</t>
    </r>
    <r>
      <rPr>
        <sz val="11"/>
        <color rgb="FF000000"/>
        <rFont val="Calibri"/>
        <family val="2"/>
      </rPr>
      <t xml:space="preserve"> = Distribution Business</t>
    </r>
  </si>
  <si>
    <r>
      <rPr>
        <b/>
        <sz val="11"/>
        <color rgb="FF000000"/>
        <rFont val="Calibri"/>
        <family val="2"/>
      </rPr>
      <t>Distribution Business</t>
    </r>
    <r>
      <rPr>
        <sz val="11"/>
        <color rgb="FF000000"/>
        <rFont val="Calibri"/>
        <family val="2"/>
      </rPr>
      <t xml:space="preserve"> = Direct Control Services + Other Distribution Services</t>
    </r>
  </si>
  <si>
    <r>
      <rPr>
        <b/>
        <sz val="11"/>
        <color rgb="FF000000"/>
        <rFont val="Calibri"/>
        <family val="2"/>
      </rPr>
      <t>Direct Control Services</t>
    </r>
    <r>
      <rPr>
        <sz val="11"/>
        <color rgb="FF000000"/>
        <rFont val="Calibri"/>
        <family val="2"/>
      </rPr>
      <t xml:space="preserve">  =  Standard Control Services + Alternative Control Services</t>
    </r>
  </si>
  <si>
    <r>
      <rPr>
        <b/>
        <sz val="11"/>
        <color rgb="FF000000"/>
        <rFont val="Calibri"/>
        <family val="2"/>
      </rPr>
      <t>Other Distribution Services</t>
    </r>
    <r>
      <rPr>
        <sz val="11"/>
        <color rgb="FF000000"/>
        <rFont val="Calibri"/>
        <family val="2"/>
      </rPr>
      <t xml:space="preserve">  =  Negotiated Services + Unregulated Services</t>
    </r>
  </si>
  <si>
    <r>
      <rPr>
        <b/>
        <sz val="11"/>
        <color rgb="FF000000"/>
        <rFont val="Calibri"/>
        <family val="2"/>
      </rPr>
      <t>Standard Control Services (SCS)</t>
    </r>
    <r>
      <rPr>
        <sz val="11"/>
        <color rgb="FF000000"/>
        <rFont val="Calibri"/>
        <family val="2"/>
      </rPr>
      <t xml:space="preserve"> = SCS excluding those provided using dual function assets + SCS provided using dual function assets</t>
    </r>
  </si>
  <si>
    <r>
      <rPr>
        <b/>
        <sz val="11"/>
        <color rgb="FF000000"/>
        <rFont val="Calibri"/>
        <family val="2"/>
      </rPr>
      <t>Alternative Control Services</t>
    </r>
    <r>
      <rPr>
        <sz val="11"/>
        <color rgb="FF000000"/>
        <rFont val="Calibri"/>
        <family val="2"/>
      </rPr>
      <t xml:space="preserve"> = Public Lighting Services + Metering Services + Connection Services + Fee-based Services + Quoted Services</t>
    </r>
  </si>
  <si>
    <r>
      <rPr>
        <b/>
        <sz val="11"/>
        <color rgb="FF000000"/>
        <rFont val="Calibri"/>
        <family val="2"/>
      </rPr>
      <t xml:space="preserve">Public Lighting Services </t>
    </r>
    <r>
      <rPr>
        <sz val="11"/>
        <color rgb="FF000000"/>
        <rFont val="Calibri"/>
        <family val="2"/>
      </rPr>
      <t>= Energy efficient + Non-energy efficient</t>
    </r>
  </si>
  <si>
    <t>As defined in the NER, r5.3AA(h).</t>
  </si>
  <si>
    <t>Direct material expenditure</t>
  </si>
  <si>
    <t>Direct labour expenditure</t>
  </si>
  <si>
    <t>Contract expenditure</t>
  </si>
  <si>
    <t>Other expenditure (input expenditure categories)</t>
  </si>
  <si>
    <t>Related party contract expenditure</t>
  </si>
  <si>
    <t>Related party contract margin expenditure</t>
  </si>
  <si>
    <t>Non-routine maintenance</t>
  </si>
  <si>
    <t>Motor vehicle</t>
  </si>
  <si>
    <t>Demand management</t>
  </si>
  <si>
    <t>Payments to TNSP/AEMO (Prescribed TUOS Services)</t>
  </si>
  <si>
    <t>Payments to TNSP/AEMO (Prescribed common transmission services)</t>
  </si>
  <si>
    <t>Prescribed TUOS services</t>
  </si>
  <si>
    <t>Prescribed common transmission services</t>
  </si>
  <si>
    <t>Transmission use of system (TUOS)</t>
  </si>
  <si>
    <t>As defined in the NER, Chapter 10.</t>
  </si>
  <si>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</si>
  <si>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</si>
  <si>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Number</t>
  </si>
  <si>
    <t>Business defined shared asset</t>
  </si>
  <si>
    <t>Type of asset</t>
  </si>
  <si>
    <t>Relevant service classifications</t>
  </si>
  <si>
    <t>Business specified projects</t>
  </si>
  <si>
    <t>Free text - must align with projects submitted for approval</t>
  </si>
  <si>
    <t>≥0; ≤ 1</t>
  </si>
  <si>
    <t>Number (1 = 100%)</t>
  </si>
  <si>
    <t>Energy efficient public lighting</t>
  </si>
  <si>
    <t>Non-energy efficient public lighting</t>
  </si>
  <si>
    <t>Revenue grouping by chargeable quantity; Revenue grouping by customer type of class</t>
  </si>
  <si>
    <t>Does not apply to PWC</t>
  </si>
  <si>
    <t>null valid</t>
  </si>
  <si>
    <t>Row descriptor - Transmission connection fees - Connection/augmentation identifiers (business defined)</t>
  </si>
  <si>
    <t>Row descriptor - Avoided transmission costs - embedded generator (business defined)</t>
  </si>
  <si>
    <t>Row descriptor - Avoided TUOS payments - embedded generator (business defined)</t>
  </si>
  <si>
    <t>NULL valid where a scheme does not apply to the DNSP</t>
  </si>
  <si>
    <t xml:space="preserve">Revenue from residential customers </t>
  </si>
  <si>
    <t>Revenue from other customers</t>
  </si>
  <si>
    <t>Data requirements</t>
  </si>
  <si>
    <t>Change</t>
  </si>
  <si>
    <t>Rationale</t>
  </si>
  <si>
    <t>Table removed</t>
  </si>
  <si>
    <t>Not applicable to PWC</t>
  </si>
  <si>
    <t>Definitions</t>
  </si>
  <si>
    <t>Change from Preliminary Orders</t>
  </si>
  <si>
    <t>AER Network information requirements review 2022-23</t>
  </si>
  <si>
    <t>Project Overview</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</si>
  <si>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</si>
  <si>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t>Concepts</t>
  </si>
  <si>
    <t>Removed</t>
  </si>
  <si>
    <t>Definition removed</t>
  </si>
  <si>
    <t>Alternative Control</t>
  </si>
  <si>
    <t>All</t>
  </si>
  <si>
    <t>Public Lighting columns removed</t>
  </si>
  <si>
    <t>Revenue from public lighting charges row removed</t>
  </si>
  <si>
    <t>Public lighting rows removed</t>
  </si>
  <si>
    <t>Replacement expenditure</t>
  </si>
  <si>
    <t>Augmentation expenditure</t>
  </si>
  <si>
    <t>Public lighting charges row removed</t>
  </si>
  <si>
    <t>Changed from NULL invalid</t>
  </si>
  <si>
    <t>NULL invalid if 'Jurisdictional scheme name' &lt;&gt; NULL</t>
  </si>
  <si>
    <t>NULL invalid if 'Business specified project' &lt;&gt; NULL</t>
  </si>
  <si>
    <t>Changes compared to Preliminary Orders for Distribution Business - published 25 January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</si>
</sst>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 #,##0_-;\-* #,##0_-;_-* &quot;-&quot;??_-;_-@_-"/>
    <numFmt numFmtId="169" formatCode="_(* #,##0_);_(* \(#,##0\);_(* &quot;-&quot;??_);_(@_)"/>
    <numFmt numFmtId="170" formatCode="_-* #,##0.00_-;[Red]\(#,##0.00\)_-;_-* &quot;-&quot;??_-;_-@_-"/>
    <numFmt numFmtId="171" formatCode="mm/dd/yy"/>
    <numFmt numFmtId="172" formatCode="_([$€-2]* #,##0.00_);_([$€-2]* \(#,##0.00\);_([$€-2]* &quot;-&quot;??_)"/>
    <numFmt numFmtId="173" formatCode="0_);[Red]\(0\)"/>
    <numFmt numFmtId="174" formatCode="0.0%"/>
    <numFmt numFmtId="175" formatCode="#,##0.0_);\(#,##0.0\)"/>
    <numFmt numFmtId="176" formatCode="#,##0_ ;\-#,##0\ "/>
    <numFmt numFmtId="177" formatCode="#,##0;[Red]\(#,##0.0\)"/>
    <numFmt numFmtId="178" formatCode="#,##0_ ;[Red]\(#,##0\)\ "/>
    <numFmt numFmtId="179" formatCode="#,##0.00;\(#,##0.00\)"/>
    <numFmt numFmtId="180" formatCode="_)d\-mmm\-yy_)"/>
    <numFmt numFmtId="181" formatCode="_(#,##0.0_);\(#,##0.0\);_(&quot;-&quot;_)"/>
    <numFmt numFmtId="182" formatCode="_(###0_);\(###0\);_(###0_)"/>
    <numFmt numFmtId="183" formatCode="#,##0.0000_);[Red]\(#,##0.0000\)"/>
    <numFmt numFmtId="184" formatCode="_-&quot;$&quot;* #,##0_-;\-&quot;$&quot;* #,##0_-;_-&quot;$&quot;* &quot;-&quot;??_-;_-@_-"/>
  </numFmts>
  <fonts count="110">
    <font>
      <sz val="11"/>
      <color theme="1"/>
      <name val="Calibri"/>
      <family val="2"/>
      <scheme val="minor"/>
    </font>
    <font>
      <b/>
      <sz val="12"/>
      <color theme="0"/>
      <name val="Calibri"/>
      <family val="2"/>
      <scheme val="minor"/>
    </font>
    <font>
      <sz val="10"/>
      <name val="Palatino"/>
    </font>
    <font>
      <b/>
      <sz val="11"/>
      <color indexed="9"/>
      <name val="Calibri"/>
      <family val="2"/>
      <scheme val="minor"/>
    </font>
    <font>
      <b/>
      <sz val="11"/>
      <name val="Calibri"/>
      <family val="2"/>
      <scheme val="minor"/>
    </font>
    <font>
      <sz val="11"/>
      <color rgb="FF000000"/>
      <name val="Calibri"/>
      <family val="2"/>
    </font>
    <font>
      <b/>
      <sz val="11"/>
      <color rgb="FF000000"/>
      <name val="Calibri"/>
      <family val="2"/>
    </font>
    <font>
      <sz val="11"/>
      <color rgb="FF000000"/>
      <name val="Calibri"/>
      <family val="2"/>
    </font>
    <font>
      <sz val="11"/>
      <color rgb="FF000000"/>
      <name val="Arial"/>
      <family val="2"/>
    </font>
    <font>
      <sz val="10"/>
      <color rgb="FF000000"/>
      <name val="Arial"/>
      <family val="2"/>
    </font>
    <font>
      <sz val="11"/>
      <color theme="1"/>
      <name val="Calibri"/>
      <family val="2"/>
      <scheme val="minor"/>
    </font>
    <font>
      <b/>
      <sz val="11"/>
      <color theme="1"/>
      <name val="Calibri"/>
      <family val="2"/>
      <scheme val="minor"/>
    </font>
    <font>
      <b/>
      <sz val="12"/>
      <color theme="0"/>
      <name val="Arial"/>
      <family val="2"/>
    </font>
    <font>
      <sz val="11"/>
      <color rgb="FFFF00FF"/>
      <name val="Calibri"/>
      <family val="2"/>
      <scheme val="minor"/>
    </font>
    <font>
      <sz val="36"/>
      <color theme="1"/>
      <name val="Calibri"/>
      <family val="2"/>
      <scheme val="minor"/>
    </font>
    <font>
      <sz val="14"/>
      <color theme="0"/>
      <name val="Calibri"/>
      <family val="2"/>
      <scheme val="minor"/>
    </font>
    <font>
      <sz val="11"/>
      <color theme="1"/>
      <name val="Calibri"/>
      <family val="2"/>
    </font>
    <font>
      <sz val="11"/>
      <color theme="0"/>
      <name val="Calibri"/>
      <family val="2"/>
    </font>
    <font>
      <sz val="30"/>
      <color rgb="FF000000"/>
      <name val="Calibri"/>
      <family val="2"/>
    </font>
    <font>
      <sz val="10"/>
      <name val="Arial"/>
      <family val="2"/>
    </font>
    <font>
      <sz val="20"/>
      <color theme="1"/>
      <name val="Calibri"/>
      <family val="2"/>
      <scheme val="minor"/>
    </font>
    <font>
      <sz val="33"/>
      <color theme="1"/>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
      <b/>
      <sz val="11"/>
      <color theme="1"/>
      <name val="Calibri"/>
      <family val="2"/>
    </font>
    <font>
      <b/>
      <sz val="12"/>
      <name val="Calibri"/>
      <family val="2"/>
      <scheme val="minor"/>
    </font>
    <font>
      <sz val="10"/>
      <name val="Calibri"/>
      <family val="2"/>
      <scheme val="minor"/>
    </font>
    <font>
      <sz val="9"/>
      <name val="Calibri"/>
      <family val="2"/>
      <scheme val="minor"/>
    </font>
    <font>
      <sz val="30"/>
      <color rgb="FF000000"/>
      <name val="Calibri"/>
      <family val="2"/>
      <scheme val="minor"/>
    </font>
    <font>
      <i/>
      <sz val="11"/>
      <color theme="1"/>
      <name val="Calibri"/>
      <family val="2"/>
      <scheme val="minor"/>
    </font>
    <font>
      <sz val="10"/>
      <color rgb="FF000000"/>
      <name val="Calibri"/>
      <family val="2"/>
      <scheme val="minor"/>
    </font>
    <font>
      <sz val="10"/>
      <color rgb="FF000000"/>
      <name val="Calibri"/>
      <family val="2"/>
    </font>
    <font>
      <sz val="11"/>
      <name val="Calibri"/>
      <family val="2"/>
    </font>
    <font>
      <sz val="8"/>
      <color theme="1"/>
      <name val="Calibri"/>
      <family val="2"/>
      <scheme val="minor"/>
    </font>
    <font>
      <i/>
      <sz val="11"/>
      <color rgb="FF000000"/>
      <name val="Calibri"/>
      <family val="2"/>
    </font>
    <font>
      <sz val="28"/>
      <color rgb="FF000000"/>
      <name val="Calibri"/>
      <family val="2"/>
    </font>
    <font>
      <sz val="14"/>
      <color theme="0"/>
      <name val="Calibri"/>
      <family val="2"/>
    </font>
    <font>
      <sz val="28"/>
      <color rgb="FF000000"/>
      <name val="Calibri"/>
      <family val="2"/>
      <scheme val="minor"/>
    </font>
    <font>
      <sz val="28"/>
      <color theme="1"/>
      <name val="Calibri"/>
      <family val="2"/>
      <scheme val="minor"/>
    </font>
    <font>
      <b/>
      <sz val="10"/>
      <color rgb="FF000000"/>
      <name val="Arial"/>
      <family val="2"/>
    </font>
    <font>
      <sz val="8"/>
      <name val="Calibri"/>
      <family val="2"/>
      <scheme val="minor"/>
    </font>
    <font>
      <sz val="25"/>
      <color theme="1"/>
      <name val="Calibri"/>
      <family val="2"/>
      <scheme val="minor"/>
    </font>
    <font>
      <b/>
      <sz val="11"/>
      <color theme="0"/>
      <name val="Calibri"/>
      <family val="2"/>
      <scheme val="minor"/>
    </font>
    <font>
      <i/>
      <sz val="9"/>
      <color rgb="FF000000"/>
      <name val="Calibri"/>
      <family val="2"/>
    </font>
    <font>
      <i/>
      <sz val="11"/>
      <color rgb="FF000000"/>
      <name val="Calibri"/>
      <family val="2"/>
      <scheme val="minor"/>
    </font>
    <font>
      <b/>
      <i/>
      <sz val="11"/>
      <color rgb="FF000000"/>
      <name val="Calibri"/>
      <family val="2"/>
      <scheme val="minor"/>
    </font>
    <font>
      <b/>
      <sz val="15"/>
      <color theme="3"/>
      <name val="Calibri"/>
      <family val="2"/>
      <scheme val="minor"/>
    </font>
    <font>
      <b/>
      <sz val="13"/>
      <color theme="3"/>
      <name val="Calibri"/>
      <family val="2"/>
      <scheme val="minor"/>
    </font>
    <font>
      <sz val="11"/>
      <color rgb="FF006100"/>
      <name val="Calibri"/>
      <family val="2"/>
      <scheme val="minor"/>
    </font>
    <font>
      <sz val="11"/>
      <color theme="0"/>
      <name val="Calibri"/>
      <family val="2"/>
      <scheme val="minor"/>
    </font>
    <font>
      <b/>
      <sz val="10"/>
      <name val="Arial"/>
      <family val="2"/>
    </font>
    <font>
      <sz val="10"/>
      <color theme="1"/>
      <name val="Verdana"/>
      <family val="2"/>
    </font>
    <font>
      <b/>
      <sz val="9"/>
      <name val="Arial"/>
      <family val="2"/>
    </font>
    <font>
      <sz val="8"/>
      <name val="Arial"/>
      <family val="2"/>
    </font>
    <font>
      <sz val="11"/>
      <color rgb="FF9C6500"/>
      <name val="Calibri"/>
      <family val="2"/>
      <scheme val="minor"/>
    </font>
    <font>
      <sz val="11"/>
      <color indexed="8"/>
      <name val="Calibri"/>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color indexed="24"/>
      <name val="Arial"/>
      <family val="2"/>
    </font>
    <font>
      <b/>
      <sz val="11"/>
      <color indexed="8"/>
      <name val="Calibri"/>
      <family val="2"/>
    </font>
    <font>
      <i/>
      <sz val="11"/>
      <color indexed="23"/>
      <name val="Calibri"/>
      <family val="2"/>
    </font>
    <font>
      <sz val="9"/>
      <name val="GillSans"/>
    </font>
    <font>
      <sz val="9"/>
      <name val="GillSans Light"/>
    </font>
    <font>
      <sz val="11"/>
      <color indexed="17"/>
      <name val="Calibri"/>
      <family val="2"/>
    </font>
    <font>
      <b/>
      <sz val="15"/>
      <color indexed="62"/>
      <name val="Calibri"/>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sz val="11"/>
      <color indexed="52"/>
      <name val="Calibri"/>
      <family val="2"/>
    </font>
    <font>
      <sz val="12"/>
      <color indexed="14"/>
      <name val="Arial"/>
      <family val="2"/>
    </font>
    <font>
      <b/>
      <sz val="12"/>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b/>
      <sz val="14"/>
      <name val="Arial"/>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sz val="9"/>
      <color indexed="21"/>
      <name val="Helvetica-Black"/>
      <family val="2"/>
    </font>
    <font>
      <sz val="11"/>
      <name val="Helvetica-Black"/>
      <family val="2"/>
    </font>
    <font>
      <b/>
      <sz val="14"/>
      <color theme="0"/>
      <name val="Calibri"/>
      <family val="2"/>
    </font>
    <font>
      <b/>
      <sz val="10"/>
      <color rgb="FF000000"/>
      <name val="Calibri"/>
      <family val="2"/>
    </font>
    <font>
      <b/>
      <sz val="10"/>
      <name val="Calibri"/>
      <family val="2"/>
      <scheme val="minor"/>
    </font>
    <font>
      <b/>
      <sz val="16"/>
      <color theme="1"/>
      <name val="Calibri"/>
      <family val="2"/>
      <scheme val="minor"/>
    </font>
    <font>
      <sz val="12"/>
      <name val="Calibri"/>
      <family val="2"/>
      <scheme val="minor"/>
    </font>
    <font>
      <b/>
      <sz val="14"/>
      <color theme="1"/>
      <name val="Calibri"/>
      <family val="2"/>
      <scheme val="minor"/>
    </font>
    <font>
      <sz val="32"/>
      <color rgb="FF000000"/>
      <name val="Calibri"/>
      <family val="2"/>
    </font>
  </fonts>
  <fills count="63">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9" tint="0.59999389629810485"/>
        <bgColor indexed="64"/>
      </patternFill>
    </fill>
    <fill>
      <patternFill patternType="solid">
        <fgColor rgb="FF5F9E88"/>
        <bgColor indexed="64"/>
      </patternFill>
    </fill>
    <fill>
      <patternFill patternType="solid">
        <fgColor rgb="FF303F5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E2EEE9"/>
        <bgColor indexed="64"/>
      </patternFill>
    </fill>
    <fill>
      <patternFill patternType="solid">
        <fgColor theme="0"/>
        <bgColor rgb="FFFFFFFF"/>
      </patternFill>
    </fill>
    <fill>
      <patternFill patternType="solid">
        <fgColor theme="9" tint="0.79998168889431442"/>
        <bgColor rgb="FFFFFFFF"/>
      </patternFill>
    </fill>
    <fill>
      <patternFill patternType="solid">
        <fgColor rgb="FFE5EFEB"/>
        <bgColor indexed="64"/>
      </patternFill>
    </fill>
    <fill>
      <patternFill patternType="solid">
        <fgColor rgb="FF2E3F51"/>
        <bgColor indexed="64"/>
      </patternFill>
    </fill>
    <fill>
      <patternFill patternType="solid">
        <fgColor theme="7" tint="0.79998168889431442"/>
        <bgColor indexed="64"/>
      </patternFill>
    </fill>
    <fill>
      <patternFill patternType="solid">
        <fgColor rgb="FFC6EFCE"/>
      </patternFill>
    </fill>
    <fill>
      <patternFill patternType="solid">
        <fgColor rgb="FFFFEB9C"/>
      </patternFill>
    </fill>
    <fill>
      <patternFill patternType="solid">
        <fgColor theme="6"/>
      </patternFill>
    </fill>
    <fill>
      <patternFill patternType="solid">
        <fgColor theme="8"/>
      </patternFill>
    </fill>
    <fill>
      <patternFill patternType="solid">
        <fgColor indexed="49"/>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31"/>
        <bgColor indexed="31"/>
      </patternFill>
    </fill>
    <fill>
      <patternFill patternType="solid">
        <fgColor indexed="44"/>
        <bgColor indexed="44"/>
      </patternFill>
    </fill>
    <fill>
      <patternFill patternType="solid">
        <fgColor indexed="10"/>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57"/>
      </patternFill>
    </fill>
    <fill>
      <patternFill patternType="solid">
        <fgColor indexed="42"/>
        <bgColor indexed="42"/>
      </patternFill>
    </fill>
    <fill>
      <patternFill patternType="solid">
        <fgColor indexed="54"/>
      </patternFill>
    </fill>
    <fill>
      <patternFill patternType="solid">
        <fgColor indexed="27"/>
        <bgColor indexed="27"/>
      </patternFill>
    </fill>
    <fill>
      <patternFill patternType="solid">
        <fgColor indexed="53"/>
      </patternFill>
    </fill>
    <fill>
      <patternFill patternType="solid">
        <fgColor indexed="47"/>
        <bgColor indexed="47"/>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mediumGray">
        <fgColor indexed="22"/>
      </patternFill>
    </fill>
    <fill>
      <patternFill patternType="solid">
        <fgColor indexed="8"/>
        <bgColor indexed="64"/>
      </patternFill>
    </fill>
    <fill>
      <patternFill patternType="solid">
        <fgColor indexed="9"/>
        <bgColor indexed="64"/>
      </patternFill>
    </fill>
    <fill>
      <patternFill patternType="solid">
        <fgColor rgb="FFA9B8CB"/>
        <bgColor indexed="64"/>
      </patternFill>
    </fill>
    <fill>
      <patternFill patternType="solid">
        <fgColor rgb="FFF5F7F9"/>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0" tint="-0.14999847407452621"/>
        <bgColor rgb="FF000000"/>
      </patternFill>
    </fill>
    <fill>
      <patternFill patternType="solid">
        <fgColor rgb="FFFFFF00"/>
        <bgColor indexed="64"/>
      </patternFill>
    </fill>
    <fill>
      <patternFill patternType="solid">
        <fgColor theme="0" tint="-0.34998626667073579"/>
        <bgColor indexed="64"/>
      </patternFill>
    </fill>
    <fill>
      <patternFill patternType="solid">
        <fgColor theme="0" tint="-0.249977111117893"/>
        <bgColor indexed="64"/>
      </patternFill>
    </fill>
  </fills>
  <borders count="39">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theme="0" tint="-0.34998626667073579"/>
      </right>
      <top style="thin">
        <color theme="0" tint="-0.34998626667073579"/>
      </top>
      <bottom style="thin">
        <color theme="0" tint="-0.34998626667073579"/>
      </bottom>
      <diagonal/>
    </border>
    <border>
      <left style="medium">
        <color indexed="64"/>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style="thin">
        <color indexed="64"/>
      </bottom>
      <diagonal/>
    </border>
    <border>
      <left style="thin">
        <color rgb="FFAABBCE"/>
      </left>
      <right style="thin">
        <color rgb="FFAABBCE"/>
      </right>
      <top style="thin">
        <color theme="0"/>
      </top>
      <bottom style="thin">
        <color indexed="64"/>
      </bottom>
      <diagonal/>
    </border>
    <border>
      <left/>
      <right style="thin">
        <color indexed="64"/>
      </right>
      <top style="thin">
        <color theme="0"/>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indexed="64"/>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359">
    <xf numFmtId="0" fontId="0" fillId="0" borderId="0"/>
    <xf numFmtId="0" fontId="2" fillId="0" borderId="0"/>
    <xf numFmtId="0" fontId="5" fillId="0" borderId="0"/>
    <xf numFmtId="0" fontId="9" fillId="0" borderId="0"/>
    <xf numFmtId="167" fontId="10" fillId="0" borderId="0" applyFont="0" applyFill="0" applyBorder="0" applyAlignment="0" applyProtection="0"/>
    <xf numFmtId="0" fontId="12" fillId="3" borderId="4">
      <alignment vertical="center"/>
    </xf>
    <xf numFmtId="167" fontId="10" fillId="0" borderId="0" applyFont="0" applyFill="0" applyBorder="0" applyAlignment="0" applyProtection="0"/>
    <xf numFmtId="0" fontId="19" fillId="0" borderId="15">
      <alignment horizontal="left" vertical="center" wrapText="1" indent="1"/>
    </xf>
    <xf numFmtId="0" fontId="19" fillId="0" borderId="16">
      <alignment horizontal="left" vertical="center" wrapText="1" indent="1"/>
    </xf>
    <xf numFmtId="0" fontId="5" fillId="0" borderId="0"/>
    <xf numFmtId="0" fontId="52" fillId="0" borderId="0"/>
    <xf numFmtId="4" fontId="54" fillId="20" borderId="29" applyNumberFormat="0" applyProtection="0">
      <alignment horizontal="left" vertical="center" indent="1"/>
    </xf>
    <xf numFmtId="0" fontId="10" fillId="0" borderId="0"/>
    <xf numFmtId="167" fontId="10" fillId="0" borderId="0" applyFont="0" applyFill="0" applyBorder="0" applyAlignment="0" applyProtection="0"/>
    <xf numFmtId="166" fontId="10" fillId="0" borderId="0" applyFont="0" applyFill="0" applyBorder="0" applyAlignment="0" applyProtection="0"/>
    <xf numFmtId="0" fontId="56" fillId="0" borderId="0"/>
    <xf numFmtId="0" fontId="19" fillId="0" borderId="0"/>
    <xf numFmtId="9" fontId="10" fillId="0" borderId="0" applyFont="0" applyFill="0" applyBorder="0" applyAlignment="0" applyProtection="0"/>
    <xf numFmtId="0" fontId="19" fillId="0" borderId="0"/>
    <xf numFmtId="0" fontId="19" fillId="0" borderId="0"/>
    <xf numFmtId="0" fontId="19" fillId="0" borderId="0"/>
    <xf numFmtId="170" fontId="54" fillId="0" borderId="0"/>
    <xf numFmtId="170" fontId="54" fillId="0" borderId="0"/>
    <xf numFmtId="170" fontId="54" fillId="0" borderId="0"/>
    <xf numFmtId="170" fontId="54" fillId="0" borderId="0"/>
    <xf numFmtId="170" fontId="54" fillId="0" borderId="0"/>
    <xf numFmtId="170" fontId="54" fillId="0" borderId="0"/>
    <xf numFmtId="0" fontId="56" fillId="21"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21" borderId="0" applyNumberFormat="0" applyBorder="0" applyAlignment="0" applyProtection="0"/>
    <xf numFmtId="0" fontId="56" fillId="24" borderId="0" applyNumberFormat="0" applyBorder="0" applyAlignment="0" applyProtection="0"/>
    <xf numFmtId="0" fontId="56" fillId="22" borderId="0" applyNumberFormat="0" applyBorder="0" applyAlignment="0" applyProtection="0"/>
    <xf numFmtId="0" fontId="56" fillId="25" borderId="0" applyNumberFormat="0" applyBorder="0" applyAlignment="0" applyProtection="0"/>
    <xf numFmtId="0" fontId="56" fillId="22" borderId="0" applyNumberFormat="0" applyBorder="0" applyAlignment="0" applyProtection="0"/>
    <xf numFmtId="0" fontId="56" fillId="26" borderId="0" applyNumberFormat="0" applyBorder="0" applyAlignment="0" applyProtection="0"/>
    <xf numFmtId="0" fontId="56" fillId="25" borderId="0" applyNumberFormat="0" applyBorder="0" applyAlignment="0" applyProtection="0"/>
    <xf numFmtId="0" fontId="56" fillId="27" borderId="0" applyNumberFormat="0" applyBorder="0" applyAlignment="0" applyProtection="0"/>
    <xf numFmtId="0" fontId="56" fillId="22" borderId="0" applyNumberFormat="0" applyBorder="0" applyAlignment="0" applyProtection="0"/>
    <xf numFmtId="0" fontId="57" fillId="20" borderId="0" applyNumberFormat="0" applyBorder="0" applyAlignment="0" applyProtection="0"/>
    <xf numFmtId="0" fontId="57" fillId="22" borderId="0" applyNumberFormat="0" applyBorder="0" applyAlignment="0" applyProtection="0"/>
    <xf numFmtId="0" fontId="57" fillId="26" borderId="0" applyNumberFormat="0" applyBorder="0" applyAlignment="0" applyProtection="0"/>
    <xf numFmtId="0" fontId="57" fillId="25" borderId="0" applyNumberFormat="0" applyBorder="0" applyAlignment="0" applyProtection="0"/>
    <xf numFmtId="0" fontId="57" fillId="20" borderId="0" applyNumberFormat="0" applyBorder="0" applyAlignment="0" applyProtection="0"/>
    <xf numFmtId="0" fontId="57" fillId="22" borderId="0" applyNumberFormat="0" applyBorder="0" applyAlignment="0" applyProtection="0"/>
    <xf numFmtId="0" fontId="57" fillId="20" borderId="0" applyNumberFormat="0" applyBorder="0" applyAlignment="0" applyProtection="0"/>
    <xf numFmtId="0" fontId="56" fillId="28" borderId="0" applyNumberFormat="0" applyBorder="0" applyAlignment="0" applyProtection="0"/>
    <xf numFmtId="0" fontId="56" fillId="28" borderId="0" applyNumberFormat="0" applyBorder="0" applyAlignment="0" applyProtection="0"/>
    <xf numFmtId="0" fontId="57" fillId="29" borderId="0" applyNumberFormat="0" applyBorder="0" applyAlignment="0" applyProtection="0"/>
    <xf numFmtId="0" fontId="57"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57" fillId="33" borderId="0" applyNumberFormat="0" applyBorder="0" applyAlignment="0" applyProtection="0"/>
    <xf numFmtId="0" fontId="57" fillId="34" borderId="0" applyNumberFormat="0" applyBorder="0" applyAlignment="0" applyProtection="0"/>
    <xf numFmtId="0" fontId="56" fillId="31" borderId="0" applyNumberFormat="0" applyBorder="0" applyAlignment="0" applyProtection="0"/>
    <xf numFmtId="0" fontId="56" fillId="35" borderId="0" applyNumberFormat="0" applyBorder="0" applyAlignment="0" applyProtection="0"/>
    <xf numFmtId="0" fontId="57" fillId="32"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7" fillId="36" borderId="0" applyNumberFormat="0" applyBorder="0" applyAlignment="0" applyProtection="0"/>
    <xf numFmtId="0" fontId="56" fillId="28" borderId="0" applyNumberFormat="0" applyBorder="0" applyAlignment="0" applyProtection="0"/>
    <xf numFmtId="0" fontId="56" fillId="32" borderId="0" applyNumberFormat="0" applyBorder="0" applyAlignment="0" applyProtection="0"/>
    <xf numFmtId="0" fontId="57" fillId="32" borderId="0" applyNumberFormat="0" applyBorder="0" applyAlignment="0" applyProtection="0"/>
    <xf numFmtId="0" fontId="57" fillId="20" borderId="0" applyNumberFormat="0" applyBorder="0" applyAlignment="0" applyProtection="0"/>
    <xf numFmtId="0" fontId="56" fillId="37" borderId="0" applyNumberFormat="0" applyBorder="0" applyAlignment="0" applyProtection="0"/>
    <xf numFmtId="0" fontId="56" fillId="28" borderId="0" applyNumberFormat="0" applyBorder="0" applyAlignment="0" applyProtection="0"/>
    <xf numFmtId="0" fontId="57" fillId="2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7" fillId="38" borderId="0" applyNumberFormat="0" applyBorder="0" applyAlignment="0" applyProtection="0"/>
    <xf numFmtId="0" fontId="56" fillId="31" borderId="0" applyNumberFormat="0" applyBorder="0" applyAlignment="0" applyProtection="0"/>
    <xf numFmtId="0" fontId="56" fillId="39" borderId="0" applyNumberFormat="0" applyBorder="0" applyAlignment="0" applyProtection="0"/>
    <xf numFmtId="0" fontId="57" fillId="39" borderId="0" applyNumberFormat="0" applyBorder="0" applyAlignment="0" applyProtection="0"/>
    <xf numFmtId="0" fontId="58" fillId="0" borderId="0"/>
    <xf numFmtId="164" fontId="59" fillId="0" borderId="0" applyFont="0" applyFill="0" applyBorder="0" applyAlignment="0" applyProtection="0"/>
    <xf numFmtId="0" fontId="60" fillId="40" borderId="0" applyNumberFormat="0" applyBorder="0" applyAlignment="0" applyProtection="0"/>
    <xf numFmtId="0" fontId="61" fillId="0" borderId="0" applyNumberFormat="0" applyFill="0" applyBorder="0" applyAlignment="0"/>
    <xf numFmtId="0" fontId="62" fillId="0" borderId="0" applyNumberFormat="0" applyFill="0" applyBorder="0" applyAlignment="0">
      <protection locked="0"/>
    </xf>
    <xf numFmtId="0" fontId="63" fillId="21" borderId="30" applyNumberFormat="0" applyAlignment="0" applyProtection="0"/>
    <xf numFmtId="0" fontId="64" fillId="41" borderId="31" applyNumberFormat="0" applyAlignment="0" applyProtection="0"/>
    <xf numFmtId="167" fontId="19" fillId="0" borderId="0" applyFont="0" applyFill="0" applyBorder="0" applyAlignment="0" applyProtection="0"/>
    <xf numFmtId="165" fontId="19" fillId="0" borderId="0" applyFont="0" applyFill="0" applyBorder="0" applyAlignment="0" applyProtection="0"/>
    <xf numFmtId="0" fontId="65" fillId="0" borderId="0" applyFont="0" applyFill="0" applyBorder="0" applyAlignment="0" applyProtection="0"/>
    <xf numFmtId="0"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56"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0"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3" fontId="66"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4" fontId="19" fillId="0" borderId="0" applyFont="0" applyFill="0" applyBorder="0" applyAlignment="0" applyProtection="0"/>
    <xf numFmtId="171" fontId="19" fillId="0" borderId="0" applyFont="0" applyFill="0" applyBorder="0" applyAlignment="0" applyProtection="0"/>
    <xf numFmtId="0" fontId="67" fillId="42" borderId="0" applyNumberFormat="0" applyBorder="0" applyAlignment="0" applyProtection="0"/>
    <xf numFmtId="0" fontId="67" fillId="43" borderId="0" applyNumberFormat="0" applyBorder="0" applyAlignment="0" applyProtection="0"/>
    <xf numFmtId="0" fontId="67" fillId="44" borderId="0" applyNumberFormat="0" applyBorder="0" applyAlignment="0" applyProtection="0"/>
    <xf numFmtId="172" fontId="56" fillId="0" borderId="0" applyFont="0" applyFill="0" applyBorder="0" applyAlignment="0" applyProtection="0"/>
    <xf numFmtId="0" fontId="68" fillId="0" borderId="0" applyNumberFormat="0" applyFill="0" applyBorder="0" applyAlignment="0" applyProtection="0"/>
    <xf numFmtId="173" fontId="19" fillId="0" borderId="0" applyFont="0" applyFill="0" applyBorder="0" applyAlignment="0" applyProtection="0"/>
    <xf numFmtId="0" fontId="69" fillId="0" borderId="0"/>
    <xf numFmtId="0" fontId="70" fillId="0" borderId="0"/>
    <xf numFmtId="0" fontId="71" fillId="45" borderId="0" applyNumberFormat="0" applyBorder="0" applyAlignment="0" applyProtection="0"/>
    <xf numFmtId="0" fontId="49" fillId="16" borderId="0" applyNumberFormat="0" applyBorder="0" applyAlignment="0" applyProtection="0"/>
    <xf numFmtId="0" fontId="72" fillId="0" borderId="32" applyNumberFormat="0" applyFill="0" applyAlignment="0" applyProtection="0"/>
    <xf numFmtId="0" fontId="51" fillId="0" borderId="0" applyFill="0" applyBorder="0">
      <alignment vertical="center"/>
    </xf>
    <xf numFmtId="0" fontId="51" fillId="0" borderId="0" applyFill="0" applyBorder="0">
      <alignment vertical="center"/>
    </xf>
    <xf numFmtId="0" fontId="47" fillId="0" borderId="26" applyNumberFormat="0" applyFill="0" applyAlignment="0" applyProtection="0"/>
    <xf numFmtId="0" fontId="73" fillId="0" borderId="33" applyNumberFormat="0" applyFill="0" applyAlignment="0" applyProtection="0"/>
    <xf numFmtId="0" fontId="53" fillId="0" borderId="0" applyFill="0" applyBorder="0">
      <alignment vertical="center"/>
    </xf>
    <xf numFmtId="0" fontId="53" fillId="0" borderId="0" applyFill="0" applyBorder="0">
      <alignment vertical="center"/>
    </xf>
    <xf numFmtId="0" fontId="48" fillId="0" borderId="27" applyNumberFormat="0" applyFill="0" applyAlignment="0" applyProtection="0"/>
    <xf numFmtId="0" fontId="74" fillId="0" borderId="34" applyNumberFormat="0" applyFill="0" applyAlignment="0" applyProtection="0"/>
    <xf numFmtId="0" fontId="75" fillId="0" borderId="0" applyFill="0" applyBorder="0">
      <alignment vertical="center"/>
    </xf>
    <xf numFmtId="0" fontId="75" fillId="0" borderId="0" applyFill="0" applyBorder="0">
      <alignment vertical="center"/>
    </xf>
    <xf numFmtId="0" fontId="74" fillId="0" borderId="0" applyNumberFormat="0" applyFill="0" applyBorder="0" applyAlignment="0" applyProtection="0"/>
    <xf numFmtId="0" fontId="54" fillId="0" borderId="0" applyFill="0" applyBorder="0">
      <alignment vertical="center"/>
    </xf>
    <xf numFmtId="0" fontId="54" fillId="0" borderId="0" applyFill="0" applyBorder="0">
      <alignment vertical="center"/>
    </xf>
    <xf numFmtId="174" fontId="76" fillId="0" borderId="0"/>
    <xf numFmtId="0" fontId="77" fillId="0" borderId="0" applyNumberFormat="0" applyFill="0" applyBorder="0" applyAlignment="0" applyProtection="0">
      <alignment vertical="top"/>
      <protection locked="0"/>
    </xf>
    <xf numFmtId="0" fontId="78" fillId="0" borderId="0" applyFill="0" applyBorder="0">
      <alignment horizontal="center" vertical="center"/>
      <protection locked="0"/>
    </xf>
    <xf numFmtId="0" fontId="79" fillId="0" borderId="0" applyFill="0" applyBorder="0">
      <alignment horizontal="left" vertical="center"/>
      <protection locked="0"/>
    </xf>
    <xf numFmtId="0" fontId="80" fillId="22" borderId="30" applyNumberFormat="0" applyAlignment="0" applyProtection="0"/>
    <xf numFmtId="165" fontId="19" fillId="46" borderId="0" applyFont="0" applyBorder="0" applyAlignment="0">
      <alignment horizontal="right"/>
      <protection locked="0"/>
    </xf>
    <xf numFmtId="165" fontId="19" fillId="46" borderId="0" applyFont="0" applyBorder="0" applyAlignment="0">
      <alignment horizontal="right"/>
      <protection locked="0"/>
    </xf>
    <xf numFmtId="165" fontId="19" fillId="47" borderId="0" applyFont="0" applyBorder="0">
      <alignment horizontal="right"/>
      <protection locked="0"/>
    </xf>
    <xf numFmtId="0" fontId="54" fillId="48" borderId="0"/>
    <xf numFmtId="0" fontId="81" fillId="0" borderId="35" applyNumberFormat="0" applyFill="0" applyAlignment="0" applyProtection="0"/>
    <xf numFmtId="175" fontId="82" fillId="0" borderId="0"/>
    <xf numFmtId="0" fontId="83" fillId="0" borderId="0" applyFill="0" applyBorder="0">
      <alignment horizontal="left" vertical="center"/>
    </xf>
    <xf numFmtId="0" fontId="84" fillId="26" borderId="0" applyNumberFormat="0" applyBorder="0" applyAlignment="0" applyProtection="0"/>
    <xf numFmtId="0" fontId="55" fillId="17" borderId="0" applyNumberFormat="0" applyBorder="0" applyAlignment="0" applyProtection="0"/>
    <xf numFmtId="176" fontId="85" fillId="0" borderId="0"/>
    <xf numFmtId="0" fontId="19" fillId="0" borderId="0"/>
    <xf numFmtId="0" fontId="19" fillId="0" borderId="0"/>
    <xf numFmtId="0" fontId="19" fillId="0" borderId="0" applyFill="0"/>
    <xf numFmtId="0" fontId="19" fillId="0" borderId="0"/>
    <xf numFmtId="0" fontId="19" fillId="0" borderId="0"/>
    <xf numFmtId="0" fontId="19" fillId="0" borderId="0"/>
    <xf numFmtId="0" fontId="56" fillId="0" borderId="0"/>
    <xf numFmtId="0" fontId="56" fillId="0" borderId="0"/>
    <xf numFmtId="0" fontId="56" fillId="0" borderId="0"/>
    <xf numFmtId="0" fontId="56" fillId="0" borderId="0"/>
    <xf numFmtId="0" fontId="56" fillId="0" borderId="0"/>
    <xf numFmtId="0" fontId="19"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19" fillId="0" borderId="0"/>
    <xf numFmtId="0" fontId="56" fillId="0" borderId="0"/>
    <xf numFmtId="0" fontId="56" fillId="0" borderId="0"/>
    <xf numFmtId="0" fontId="56" fillId="0" borderId="0"/>
    <xf numFmtId="0" fontId="56" fillId="0" borderId="0"/>
    <xf numFmtId="0" fontId="56" fillId="0" borderId="0"/>
    <xf numFmtId="0" fontId="19" fillId="0" borderId="0"/>
    <xf numFmtId="0" fontId="56" fillId="0" borderId="0"/>
    <xf numFmtId="0" fontId="56" fillId="0" borderId="0"/>
    <xf numFmtId="0" fontId="56" fillId="0" borderId="0"/>
    <xf numFmtId="0" fontId="56" fillId="0" borderId="0"/>
    <xf numFmtId="0" fontId="56" fillId="0" borderId="0"/>
    <xf numFmtId="0" fontId="56" fillId="0" borderId="0"/>
    <xf numFmtId="0" fontId="19"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19"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19" fillId="0" borderId="0"/>
    <xf numFmtId="0" fontId="56" fillId="0" borderId="0"/>
    <xf numFmtId="0" fontId="19" fillId="0" borderId="0"/>
    <xf numFmtId="0" fontId="19"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19" fillId="0" borderId="0"/>
    <xf numFmtId="0" fontId="56" fillId="0" borderId="0"/>
    <xf numFmtId="0" fontId="56" fillId="0" borderId="0"/>
    <xf numFmtId="0" fontId="56" fillId="0" borderId="0"/>
    <xf numFmtId="0" fontId="56" fillId="0" borderId="0"/>
    <xf numFmtId="0" fontId="56" fillId="0" borderId="0"/>
    <xf numFmtId="0" fontId="5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56" fillId="0" borderId="0"/>
    <xf numFmtId="0" fontId="19" fillId="0" borderId="0"/>
    <xf numFmtId="0" fontId="56" fillId="0" borderId="0"/>
    <xf numFmtId="0" fontId="19" fillId="0" borderId="0"/>
    <xf numFmtId="0" fontId="19" fillId="0" borderId="0"/>
    <xf numFmtId="0" fontId="56" fillId="0" borderId="0"/>
    <xf numFmtId="0" fontId="59" fillId="0" borderId="0"/>
    <xf numFmtId="0" fontId="19" fillId="0" borderId="0" applyFill="0"/>
    <xf numFmtId="0" fontId="19" fillId="0" borderId="0"/>
    <xf numFmtId="0" fontId="19" fillId="0" borderId="0"/>
    <xf numFmtId="0" fontId="19" fillId="23" borderId="36" applyNumberFormat="0" applyFont="0" applyAlignment="0" applyProtection="0"/>
    <xf numFmtId="0" fontId="86" fillId="21" borderId="37" applyNumberFormat="0" applyAlignment="0" applyProtection="0"/>
    <xf numFmtId="9" fontId="19" fillId="0" borderId="0" applyFont="0" applyFill="0" applyBorder="0" applyAlignment="0" applyProtection="0"/>
    <xf numFmtId="177" fontId="19" fillId="0" borderId="0" applyFill="0" applyBorder="0"/>
    <xf numFmtId="9" fontId="19" fillId="0" borderId="0" applyFont="0" applyFill="0" applyBorder="0" applyAlignment="0" applyProtection="0"/>
    <xf numFmtId="9" fontId="19" fillId="0" borderId="0" applyFont="0" applyFill="0" applyBorder="0" applyAlignment="0" applyProtection="0"/>
    <xf numFmtId="174" fontId="87" fillId="0" borderId="0"/>
    <xf numFmtId="0" fontId="75" fillId="0" borderId="0" applyFill="0" applyBorder="0">
      <alignment vertical="center"/>
    </xf>
    <xf numFmtId="0" fontId="65" fillId="0" borderId="0" applyNumberFormat="0" applyFont="0" applyFill="0" applyBorder="0" applyAlignment="0" applyProtection="0">
      <alignment horizontal="left"/>
    </xf>
    <xf numFmtId="15" fontId="65" fillId="0" borderId="0" applyFont="0" applyFill="0" applyBorder="0" applyAlignment="0" applyProtection="0"/>
    <xf numFmtId="4" fontId="65" fillId="0" borderId="0" applyFont="0" applyFill="0" applyBorder="0" applyAlignment="0" applyProtection="0"/>
    <xf numFmtId="178" fontId="88" fillId="0" borderId="18"/>
    <xf numFmtId="0" fontId="89" fillId="0" borderId="28">
      <alignment horizontal="center"/>
    </xf>
    <xf numFmtId="3" fontId="65" fillId="0" borderId="0" applyFont="0" applyFill="0" applyBorder="0" applyAlignment="0" applyProtection="0"/>
    <xf numFmtId="0" fontId="65" fillId="49" borderId="0" applyNumberFormat="0" applyFont="0" applyBorder="0" applyAlignment="0" applyProtection="0"/>
    <xf numFmtId="179" fontId="19" fillId="0" borderId="0"/>
    <xf numFmtId="180" fontId="54" fillId="0" borderId="0" applyFill="0" applyBorder="0">
      <alignment horizontal="right" vertical="center"/>
    </xf>
    <xf numFmtId="181" fontId="54" fillId="0" borderId="0" applyFill="0" applyBorder="0">
      <alignment horizontal="right" vertical="center"/>
    </xf>
    <xf numFmtId="182" fontId="54" fillId="0" borderId="0" applyFill="0" applyBorder="0">
      <alignment horizontal="right" vertical="center"/>
    </xf>
    <xf numFmtId="0" fontId="19" fillId="23" borderId="0" applyNumberFormat="0" applyFont="0" applyBorder="0" applyAlignment="0" applyProtection="0"/>
    <xf numFmtId="0" fontId="19" fillId="21" borderId="0" applyNumberFormat="0" applyFont="0" applyBorder="0" applyAlignment="0" applyProtection="0"/>
    <xf numFmtId="0" fontId="19" fillId="25" borderId="0" applyNumberFormat="0" applyFont="0" applyBorder="0" applyAlignment="0" applyProtection="0"/>
    <xf numFmtId="0" fontId="19" fillId="0" borderId="0" applyNumberFormat="0" applyFont="0" applyFill="0" applyBorder="0" applyAlignment="0" applyProtection="0"/>
    <xf numFmtId="0" fontId="19" fillId="25" borderId="0" applyNumberFormat="0" applyFont="0" applyBorder="0" applyAlignment="0" applyProtection="0"/>
    <xf numFmtId="0" fontId="19" fillId="0" borderId="0" applyNumberFormat="0" applyFont="0" applyFill="0" applyBorder="0" applyAlignment="0" applyProtection="0"/>
    <xf numFmtId="0" fontId="19" fillId="0" borderId="0" applyNumberFormat="0" applyFont="0" applyBorder="0" applyAlignment="0" applyProtection="0"/>
    <xf numFmtId="0" fontId="90" fillId="0" borderId="0" applyNumberFormat="0" applyFill="0" applyBorder="0" applyAlignment="0" applyProtection="0"/>
    <xf numFmtId="0" fontId="19" fillId="0" borderId="0"/>
    <xf numFmtId="0" fontId="83" fillId="0" borderId="0"/>
    <xf numFmtId="0" fontId="91" fillId="0" borderId="0"/>
    <xf numFmtId="15" fontId="19" fillId="0" borderId="0"/>
    <xf numFmtId="10" fontId="19" fillId="0" borderId="0"/>
    <xf numFmtId="0" fontId="92" fillId="50" borderId="5" applyBorder="0" applyProtection="0">
      <alignment horizontal="centerContinuous" vertical="center"/>
    </xf>
    <xf numFmtId="0" fontId="101" fillId="50" borderId="5" applyBorder="0" applyProtection="0">
      <alignment horizontal="centerContinuous" vertical="center"/>
    </xf>
    <xf numFmtId="0" fontId="93" fillId="0" borderId="0" applyBorder="0" applyProtection="0">
      <alignment vertical="center"/>
    </xf>
    <xf numFmtId="0" fontId="94" fillId="0" borderId="0">
      <alignment horizontal="left"/>
    </xf>
    <xf numFmtId="0" fontId="94" fillId="0" borderId="8" applyFill="0" applyBorder="0" applyProtection="0">
      <alignment horizontal="left" vertical="top"/>
    </xf>
    <xf numFmtId="49" fontId="19" fillId="0" borderId="0" applyFont="0" applyFill="0" applyBorder="0" applyAlignment="0" applyProtection="0"/>
    <xf numFmtId="0" fontId="95" fillId="0" borderId="0"/>
    <xf numFmtId="0" fontId="96" fillId="0" borderId="0"/>
    <xf numFmtId="0" fontId="102" fillId="0" borderId="0"/>
    <xf numFmtId="0" fontId="96" fillId="0" borderId="0"/>
    <xf numFmtId="0" fontId="102" fillId="0" borderId="0"/>
    <xf numFmtId="0" fontId="95" fillId="0" borderId="0"/>
    <xf numFmtId="175" fontId="97" fillId="0" borderId="0"/>
    <xf numFmtId="0" fontId="90" fillId="0" borderId="0" applyNumberFormat="0" applyFill="0" applyBorder="0" applyAlignment="0" applyProtection="0"/>
    <xf numFmtId="0" fontId="98" fillId="0" borderId="0" applyFill="0" applyBorder="0">
      <alignment horizontal="left" vertical="center"/>
      <protection locked="0"/>
    </xf>
    <xf numFmtId="0" fontId="95" fillId="0" borderId="0"/>
    <xf numFmtId="0" fontId="99" fillId="0" borderId="0" applyFill="0" applyBorder="0">
      <alignment horizontal="left" vertical="center"/>
      <protection locked="0"/>
    </xf>
    <xf numFmtId="0" fontId="67" fillId="0" borderId="38" applyNumberFormat="0" applyFill="0" applyAlignment="0" applyProtection="0"/>
    <xf numFmtId="0" fontId="100" fillId="0" borderId="0" applyNumberFormat="0" applyFill="0" applyBorder="0" applyAlignment="0" applyProtection="0"/>
    <xf numFmtId="183" fontId="19" fillId="0" borderId="5" applyBorder="0" applyProtection="0">
      <alignment horizontal="right"/>
    </xf>
    <xf numFmtId="167" fontId="10" fillId="0" borderId="0" applyFont="0" applyFill="0" applyBorder="0" applyAlignment="0" applyProtection="0"/>
    <xf numFmtId="165" fontId="19" fillId="48" borderId="0" applyNumberFormat="0" applyFont="0" applyBorder="0" applyAlignment="0">
      <alignment horizontal="right"/>
    </xf>
    <xf numFmtId="165" fontId="19" fillId="48" borderId="0" applyNumberFormat="0" applyFont="0" applyBorder="0" applyAlignment="0">
      <alignment horizontal="right"/>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66" fontId="10" fillId="0" borderId="0" applyFont="0" applyFill="0" applyBorder="0" applyAlignment="0" applyProtection="0"/>
    <xf numFmtId="167" fontId="5" fillId="0" borderId="0" applyFont="0" applyFill="0" applyBorder="0" applyAlignment="0" applyProtection="0"/>
    <xf numFmtId="0" fontId="5" fillId="0" borderId="0"/>
    <xf numFmtId="0" fontId="19" fillId="51" borderId="0"/>
    <xf numFmtId="9"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0" fontId="10" fillId="0" borderId="0"/>
  </cellStyleXfs>
  <cellXfs count="531">
    <xf numFmtId="0" fontId="0" fillId="0" borderId="0" xfId="0"/>
    <xf numFmtId="0" fontId="0" fillId="2" borderId="0" xfId="0" applyFont="1" applyFill="1" applyAlignment="1">
      <alignment vertical="center"/>
    </xf>
    <xf numFmtId="0" fontId="0" fillId="2" borderId="0" xfId="0" applyFill="1"/>
    <xf numFmtId="0" fontId="1" fillId="2" borderId="0" xfId="0" applyFont="1" applyFill="1" applyBorder="1" applyAlignment="1">
      <alignment vertical="center"/>
    </xf>
    <xf numFmtId="0" fontId="0" fillId="2" borderId="0" xfId="0" applyFill="1" applyBorder="1"/>
    <xf numFmtId="0" fontId="5" fillId="2" borderId="0" xfId="2" applyFill="1" applyBorder="1" applyAlignment="1">
      <alignment horizontal="left" vertical="center" wrapText="1"/>
    </xf>
    <xf numFmtId="0" fontId="0" fillId="2" borderId="0" xfId="0" applyFill="1" applyBorder="1" applyAlignment="1">
      <alignment horizontal="center"/>
    </xf>
    <xf numFmtId="168" fontId="0" fillId="2" borderId="0" xfId="4" applyNumberFormat="1" applyFont="1" applyFill="1"/>
    <xf numFmtId="0" fontId="11" fillId="2" borderId="0" xfId="0" applyFont="1" applyFill="1"/>
    <xf numFmtId="168" fontId="0" fillId="2" borderId="0" xfId="4" applyNumberFormat="1" applyFont="1" applyFill="1" applyAlignment="1">
      <alignment vertical="center"/>
    </xf>
    <xf numFmtId="0" fontId="0" fillId="2" borderId="0" xfId="0" applyFill="1" applyAlignment="1">
      <alignment horizontal="center"/>
    </xf>
    <xf numFmtId="0" fontId="13" fillId="2" borderId="0" xfId="0" applyFont="1" applyFill="1"/>
    <xf numFmtId="0" fontId="0" fillId="2" borderId="1" xfId="0" applyFill="1" applyBorder="1"/>
    <xf numFmtId="0" fontId="5" fillId="2" borderId="1" xfId="2" applyFill="1" applyBorder="1" applyAlignment="1">
      <alignment horizontal="left" vertical="center" wrapText="1"/>
    </xf>
    <xf numFmtId="0" fontId="0" fillId="2" borderId="1" xfId="0" applyFill="1" applyBorder="1" applyAlignment="1">
      <alignment horizontal="center"/>
    </xf>
    <xf numFmtId="0" fontId="0" fillId="2" borderId="2" xfId="0" applyFill="1" applyBorder="1"/>
    <xf numFmtId="0" fontId="0" fillId="2" borderId="8" xfId="0" applyFill="1" applyBorder="1"/>
    <xf numFmtId="0" fontId="0" fillId="2" borderId="3" xfId="0" applyFill="1" applyBorder="1"/>
    <xf numFmtId="0" fontId="0" fillId="2" borderId="9" xfId="0" applyFill="1" applyBorder="1"/>
    <xf numFmtId="0" fontId="0" fillId="2" borderId="5" xfId="0" applyFill="1" applyBorder="1"/>
    <xf numFmtId="0" fontId="0" fillId="2" borderId="5" xfId="0" applyFill="1" applyBorder="1" applyAlignment="1">
      <alignment horizontal="center"/>
    </xf>
    <xf numFmtId="0" fontId="0" fillId="2" borderId="10" xfId="0" applyFill="1" applyBorder="1"/>
    <xf numFmtId="0" fontId="0" fillId="2" borderId="7" xfId="0" applyFill="1" applyBorder="1"/>
    <xf numFmtId="0" fontId="11" fillId="2" borderId="0" xfId="0" applyFont="1" applyFill="1" applyBorder="1"/>
    <xf numFmtId="0" fontId="14" fillId="2" borderId="0" xfId="0" applyFont="1" applyFill="1" applyAlignment="1">
      <alignment vertical="center"/>
    </xf>
    <xf numFmtId="0" fontId="5" fillId="2" borderId="0" xfId="2" applyFill="1" applyAlignment="1">
      <alignment vertical="center"/>
    </xf>
    <xf numFmtId="49" fontId="3" fillId="2" borderId="0" xfId="1" applyNumberFormat="1" applyFont="1" applyFill="1" applyBorder="1" applyAlignment="1">
      <alignment vertical="center" wrapText="1"/>
    </xf>
    <xf numFmtId="0" fontId="0" fillId="2" borderId="0" xfId="0" applyFont="1" applyFill="1" applyAlignment="1">
      <alignment horizontal="center" vertical="center" wrapText="1"/>
    </xf>
    <xf numFmtId="0" fontId="20" fillId="2" borderId="0" xfId="0" applyFont="1" applyFill="1" applyBorder="1" applyAlignment="1">
      <alignment vertical="center"/>
    </xf>
    <xf numFmtId="0" fontId="0" fillId="2" borderId="0" xfId="0" applyFill="1"/>
    <xf numFmtId="0" fontId="0" fillId="7" borderId="0" xfId="0" applyFill="1"/>
    <xf numFmtId="0" fontId="15" fillId="2" borderId="0" xfId="2" applyFont="1" applyFill="1" applyAlignment="1">
      <alignment horizontal="center" vertical="center"/>
    </xf>
    <xf numFmtId="0" fontId="0" fillId="7" borderId="0" xfId="0" applyFill="1" applyAlignment="1">
      <alignment wrapText="1"/>
    </xf>
    <xf numFmtId="0" fontId="25" fillId="2" borderId="0" xfId="0" applyFont="1" applyFill="1" applyAlignment="1">
      <alignment vertical="center"/>
    </xf>
    <xf numFmtId="165" fontId="3" fillId="6" borderId="0" xfId="1" applyNumberFormat="1" applyFont="1" applyFill="1" applyBorder="1" applyAlignment="1">
      <alignment horizontal="center" vertical="center" wrapText="1"/>
    </xf>
    <xf numFmtId="49" fontId="4" fillId="0" borderId="0" xfId="1" applyNumberFormat="1" applyFont="1" applyFill="1" applyBorder="1" applyAlignment="1">
      <alignment horizontal="center" vertical="center" wrapText="1"/>
    </xf>
    <xf numFmtId="0" fontId="5" fillId="2" borderId="0" xfId="2" applyFill="1" applyAlignment="1">
      <alignment horizontal="left" vertical="center"/>
    </xf>
    <xf numFmtId="0" fontId="24" fillId="2" borderId="9" xfId="8" applyFont="1" applyFill="1" applyBorder="1" applyAlignment="1">
      <alignment vertical="center"/>
    </xf>
    <xf numFmtId="0" fontId="0" fillId="2" borderId="0" xfId="0" applyFill="1" applyBorder="1" applyAlignment="1">
      <alignment horizontal="center" vertical="center" wrapText="1"/>
    </xf>
    <xf numFmtId="0" fontId="0" fillId="2" borderId="0" xfId="0" applyFill="1" applyBorder="1" applyAlignment="1">
      <alignment horizontal="center" vertical="center"/>
    </xf>
    <xf numFmtId="0" fontId="26" fillId="2" borderId="0" xfId="0" applyFont="1" applyFill="1" applyBorder="1" applyAlignment="1">
      <alignment vertical="center"/>
    </xf>
    <xf numFmtId="0" fontId="21" fillId="2" borderId="0" xfId="0" applyFont="1" applyFill="1" applyAlignment="1">
      <alignment vertical="center"/>
    </xf>
    <xf numFmtId="0" fontId="8" fillId="2" borderId="0" xfId="2" applyFont="1" applyFill="1" applyAlignment="1">
      <alignment vertical="center"/>
    </xf>
    <xf numFmtId="0" fontId="8" fillId="2" borderId="0" xfId="2" applyFont="1" applyFill="1" applyAlignment="1">
      <alignment vertical="center" wrapText="1"/>
    </xf>
    <xf numFmtId="165" fontId="3" fillId="6" borderId="6" xfId="1" applyNumberFormat="1" applyFont="1" applyFill="1" applyBorder="1" applyAlignment="1">
      <alignment horizontal="center" vertical="center" wrapText="1"/>
    </xf>
    <xf numFmtId="165" fontId="24" fillId="2" borderId="6" xfId="1" applyNumberFormat="1" applyFont="1" applyFill="1" applyBorder="1" applyAlignment="1">
      <alignment horizontal="center" vertical="center" wrapText="1"/>
    </xf>
    <xf numFmtId="0" fontId="24" fillId="2" borderId="8" xfId="8" applyNumberFormat="1" applyFont="1" applyFill="1" applyBorder="1" applyAlignment="1">
      <alignment vertical="center"/>
    </xf>
    <xf numFmtId="0" fontId="24" fillId="2" borderId="9" xfId="8" applyNumberFormat="1" applyFont="1" applyFill="1" applyBorder="1" applyAlignment="1">
      <alignment vertical="center"/>
    </xf>
    <xf numFmtId="0" fontId="5" fillId="2" borderId="0" xfId="2" applyFill="1" applyBorder="1" applyAlignment="1">
      <alignment vertical="center"/>
    </xf>
    <xf numFmtId="0" fontId="5" fillId="2" borderId="0" xfId="2" applyFill="1" applyBorder="1" applyAlignment="1">
      <alignment horizontal="right" vertical="center"/>
    </xf>
    <xf numFmtId="0" fontId="0" fillId="7" borderId="0" xfId="0" applyFont="1" applyFill="1"/>
    <xf numFmtId="0" fontId="0" fillId="2" borderId="0" xfId="0" applyFont="1" applyFill="1"/>
    <xf numFmtId="0" fontId="29" fillId="2" borderId="0" xfId="2" applyFont="1" applyFill="1" applyAlignment="1">
      <alignment vertical="center"/>
    </xf>
    <xf numFmtId="0" fontId="0" fillId="2" borderId="0" xfId="0" applyFont="1" applyFill="1" applyBorder="1"/>
    <xf numFmtId="0" fontId="0" fillId="2" borderId="7" xfId="0" applyFont="1" applyFill="1" applyBorder="1"/>
    <xf numFmtId="0" fontId="0" fillId="2" borderId="1" xfId="0" applyFont="1" applyFill="1" applyBorder="1"/>
    <xf numFmtId="0" fontId="22" fillId="2" borderId="1" xfId="2" applyFont="1" applyFill="1" applyBorder="1" applyAlignment="1">
      <alignment horizontal="left" vertical="center" wrapText="1"/>
    </xf>
    <xf numFmtId="0" fontId="0" fillId="2" borderId="1" xfId="0" applyFont="1" applyFill="1" applyBorder="1" applyAlignment="1">
      <alignment horizontal="center"/>
    </xf>
    <xf numFmtId="0" fontId="0" fillId="2" borderId="8" xfId="0" applyFont="1" applyFill="1" applyBorder="1"/>
    <xf numFmtId="0" fontId="22" fillId="2" borderId="0" xfId="2" applyFont="1" applyFill="1" applyBorder="1" applyAlignment="1">
      <alignment horizontal="left" vertical="center" wrapText="1"/>
    </xf>
    <xf numFmtId="0" fontId="0" fillId="2" borderId="0" xfId="0" applyFont="1" applyFill="1" applyBorder="1" applyAlignment="1">
      <alignment horizontal="center"/>
    </xf>
    <xf numFmtId="0" fontId="0" fillId="2" borderId="9" xfId="0" applyFont="1" applyFill="1" applyBorder="1"/>
    <xf numFmtId="0" fontId="0" fillId="2" borderId="5" xfId="0" applyFont="1" applyFill="1" applyBorder="1"/>
    <xf numFmtId="0" fontId="0" fillId="2" borderId="5" xfId="0" applyFont="1" applyFill="1" applyBorder="1" applyAlignment="1">
      <alignment horizontal="center"/>
    </xf>
    <xf numFmtId="0" fontId="0" fillId="2" borderId="0"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Alignment="1">
      <alignment horizontal="center"/>
    </xf>
    <xf numFmtId="0" fontId="24" fillId="2" borderId="7" xfId="8" applyNumberFormat="1" applyFont="1" applyFill="1" applyBorder="1" applyAlignment="1">
      <alignment vertical="center"/>
    </xf>
    <xf numFmtId="0" fontId="24" fillId="2" borderId="8" xfId="7" applyFont="1" applyFill="1" applyBorder="1" applyAlignment="1">
      <alignment vertical="center"/>
    </xf>
    <xf numFmtId="0" fontId="24" fillId="2" borderId="7" xfId="7" applyFont="1" applyFill="1" applyBorder="1" applyAlignment="1">
      <alignment vertical="center"/>
    </xf>
    <xf numFmtId="0" fontId="6" fillId="2" borderId="0" xfId="2" applyFont="1" applyFill="1" applyAlignment="1">
      <alignment vertical="center"/>
    </xf>
    <xf numFmtId="0" fontId="30" fillId="2" borderId="8" xfId="0" applyFont="1" applyFill="1" applyBorder="1" applyAlignment="1">
      <alignment horizontal="left" indent="2"/>
    </xf>
    <xf numFmtId="0" fontId="11" fillId="8" borderId="19" xfId="0" applyFont="1" applyFill="1" applyBorder="1" applyAlignment="1">
      <alignment horizontal="center" vertical="center" wrapText="1"/>
    </xf>
    <xf numFmtId="0" fontId="18" fillId="2" borderId="0" xfId="2" applyFont="1" applyFill="1" applyAlignment="1">
      <alignment vertical="center"/>
    </xf>
    <xf numFmtId="0" fontId="27" fillId="2" borderId="0" xfId="2" applyFont="1" applyFill="1" applyBorder="1" applyAlignment="1">
      <alignment horizontal="left" vertical="center" wrapText="1"/>
    </xf>
    <xf numFmtId="0" fontId="32" fillId="2" borderId="0" xfId="2" applyFont="1" applyFill="1" applyAlignment="1">
      <alignment vertical="center"/>
    </xf>
    <xf numFmtId="0" fontId="32" fillId="2" borderId="0" xfId="2" applyFont="1" applyFill="1" applyAlignment="1">
      <alignment horizontal="center" vertical="center"/>
    </xf>
    <xf numFmtId="0" fontId="5" fillId="4" borderId="0" xfId="2" applyFill="1" applyBorder="1" applyAlignment="1">
      <alignment vertical="center"/>
    </xf>
    <xf numFmtId="0" fontId="0" fillId="2" borderId="0" xfId="0" applyFill="1" applyAlignment="1">
      <alignment vertical="center"/>
    </xf>
    <xf numFmtId="0" fontId="0" fillId="9" borderId="8" xfId="0" applyFont="1" applyFill="1" applyBorder="1"/>
    <xf numFmtId="0" fontId="0" fillId="9" borderId="0" xfId="0" applyFont="1" applyFill="1" applyBorder="1"/>
    <xf numFmtId="0" fontId="0" fillId="9" borderId="1" xfId="0" applyFill="1" applyBorder="1"/>
    <xf numFmtId="0" fontId="0" fillId="9" borderId="2" xfId="0" applyFill="1" applyBorder="1"/>
    <xf numFmtId="0" fontId="0" fillId="9" borderId="5" xfId="0" applyFill="1" applyBorder="1"/>
    <xf numFmtId="0" fontId="0" fillId="9" borderId="10" xfId="0" applyFill="1" applyBorder="1"/>
    <xf numFmtId="0" fontId="0" fillId="9" borderId="7" xfId="0" applyFont="1" applyFill="1" applyBorder="1"/>
    <xf numFmtId="0" fontId="0" fillId="9" borderId="1" xfId="0" applyFont="1" applyFill="1" applyBorder="1"/>
    <xf numFmtId="10" fontId="5" fillId="2" borderId="0" xfId="2" applyNumberFormat="1" applyFill="1" applyAlignment="1">
      <alignment vertical="center"/>
    </xf>
    <xf numFmtId="0" fontId="5" fillId="2" borderId="0" xfId="2" applyFill="1" applyAlignment="1">
      <alignment horizontal="left" vertical="center" wrapText="1"/>
    </xf>
    <xf numFmtId="0" fontId="35" fillId="2" borderId="0" xfId="2" applyFont="1" applyFill="1" applyAlignment="1">
      <alignment vertical="center" wrapText="1"/>
    </xf>
    <xf numFmtId="0" fontId="8" fillId="2" borderId="0" xfId="2" applyFont="1" applyFill="1" applyBorder="1" applyAlignment="1">
      <alignment vertical="center"/>
    </xf>
    <xf numFmtId="0" fontId="8" fillId="0" borderId="0" xfId="2" applyFont="1" applyBorder="1" applyAlignment="1">
      <alignment vertical="center"/>
    </xf>
    <xf numFmtId="0" fontId="23" fillId="2" borderId="0" xfId="2" applyFont="1" applyFill="1" applyAlignment="1">
      <alignment vertical="center"/>
    </xf>
    <xf numFmtId="0" fontId="22" fillId="2" borderId="0" xfId="2" applyFont="1" applyFill="1" applyAlignment="1">
      <alignment vertical="center"/>
    </xf>
    <xf numFmtId="0" fontId="24" fillId="2" borderId="7" xfId="8" applyNumberFormat="1" applyFont="1" applyFill="1" applyBorder="1" applyAlignment="1">
      <alignment horizontal="left" vertical="center"/>
    </xf>
    <xf numFmtId="0" fontId="24" fillId="2" borderId="9" xfId="8" applyNumberFormat="1" applyFont="1" applyFill="1" applyBorder="1" applyAlignment="1">
      <alignment horizontal="left" vertical="center"/>
    </xf>
    <xf numFmtId="0" fontId="0" fillId="2" borderId="0" xfId="0" applyFont="1" applyFill="1" applyBorder="1" applyAlignment="1">
      <alignment horizontal="center" vertical="center" wrapText="1"/>
    </xf>
    <xf numFmtId="0" fontId="0" fillId="2" borderId="0" xfId="0" applyFont="1" applyFill="1" applyBorder="1" applyAlignment="1"/>
    <xf numFmtId="168" fontId="0" fillId="9" borderId="1" xfId="4" applyNumberFormat="1" applyFont="1" applyFill="1" applyBorder="1"/>
    <xf numFmtId="168" fontId="0" fillId="9" borderId="2" xfId="4" applyNumberFormat="1" applyFont="1" applyFill="1" applyBorder="1"/>
    <xf numFmtId="168" fontId="0" fillId="9" borderId="0" xfId="4" applyNumberFormat="1" applyFont="1" applyFill="1" applyBorder="1"/>
    <xf numFmtId="168" fontId="0" fillId="9" borderId="3" xfId="4" applyNumberFormat="1" applyFont="1" applyFill="1" applyBorder="1"/>
    <xf numFmtId="168" fontId="0" fillId="9" borderId="5" xfId="4" applyNumberFormat="1" applyFont="1" applyFill="1" applyBorder="1"/>
    <xf numFmtId="168" fontId="0" fillId="9" borderId="10" xfId="4" applyNumberFormat="1" applyFont="1" applyFill="1" applyBorder="1"/>
    <xf numFmtId="0" fontId="0" fillId="9" borderId="0" xfId="0" applyFont="1" applyFill="1" applyBorder="1" applyAlignment="1"/>
    <xf numFmtId="0" fontId="0" fillId="9" borderId="5" xfId="0" applyFont="1" applyFill="1" applyBorder="1"/>
    <xf numFmtId="0" fontId="0" fillId="9" borderId="1" xfId="0" applyFont="1" applyFill="1" applyBorder="1" applyAlignment="1"/>
    <xf numFmtId="0" fontId="0" fillId="9" borderId="9" xfId="0" applyFont="1" applyFill="1" applyBorder="1"/>
    <xf numFmtId="0" fontId="5" fillId="2" borderId="0" xfId="2" applyFont="1" applyFill="1" applyAlignment="1"/>
    <xf numFmtId="0" fontId="8" fillId="2" borderId="0" xfId="2" applyFont="1" applyFill="1" applyAlignment="1"/>
    <xf numFmtId="0" fontId="5" fillId="2" borderId="0" xfId="2" applyFill="1" applyAlignment="1"/>
    <xf numFmtId="0" fontId="5" fillId="2" borderId="0" xfId="2" applyFill="1" applyAlignment="1">
      <alignment horizontal="center"/>
    </xf>
    <xf numFmtId="168" fontId="0" fillId="5" borderId="0" xfId="4" applyNumberFormat="1" applyFont="1" applyFill="1" applyBorder="1"/>
    <xf numFmtId="168" fontId="0" fillId="5" borderId="1" xfId="4" applyNumberFormat="1" applyFont="1" applyFill="1" applyBorder="1"/>
    <xf numFmtId="168" fontId="0" fillId="5" borderId="5" xfId="4" applyNumberFormat="1" applyFont="1" applyFill="1" applyBorder="1"/>
    <xf numFmtId="168" fontId="0" fillId="5" borderId="3" xfId="4" applyNumberFormat="1" applyFont="1" applyFill="1" applyBorder="1"/>
    <xf numFmtId="168" fontId="0" fillId="5" borderId="2" xfId="4" applyNumberFormat="1" applyFont="1" applyFill="1" applyBorder="1"/>
    <xf numFmtId="168" fontId="0" fillId="5" borderId="0" xfId="0" applyNumberFormat="1" applyFont="1" applyFill="1"/>
    <xf numFmtId="168" fontId="0" fillId="5" borderId="0" xfId="4" applyNumberFormat="1" applyFont="1" applyFill="1"/>
    <xf numFmtId="168" fontId="0" fillId="5" borderId="0" xfId="0" applyNumberFormat="1" applyFill="1" applyBorder="1"/>
    <xf numFmtId="168" fontId="0" fillId="5" borderId="10" xfId="4" applyNumberFormat="1" applyFont="1" applyFill="1" applyBorder="1"/>
    <xf numFmtId="0" fontId="0" fillId="7" borderId="0" xfId="0" applyFont="1" applyFill="1" applyAlignment="1">
      <alignment horizontal="center"/>
    </xf>
    <xf numFmtId="0" fontId="0" fillId="7" borderId="0" xfId="0" applyFont="1" applyFill="1" applyBorder="1" applyAlignment="1">
      <alignment horizontal="center"/>
    </xf>
    <xf numFmtId="0" fontId="0" fillId="7" borderId="0" xfId="0" applyFill="1" applyBorder="1" applyAlignment="1">
      <alignment horizontal="center"/>
    </xf>
    <xf numFmtId="0" fontId="0" fillId="7" borderId="0" xfId="0" applyFont="1" applyFill="1" applyBorder="1" applyAlignment="1">
      <alignment horizontal="center" vertical="center"/>
    </xf>
    <xf numFmtId="0" fontId="29" fillId="7" borderId="0" xfId="2" applyFont="1" applyFill="1" applyAlignment="1">
      <alignment vertical="center"/>
    </xf>
    <xf numFmtId="0" fontId="1" fillId="7" borderId="0" xfId="0" applyFont="1" applyFill="1" applyBorder="1" applyAlignment="1">
      <alignment vertical="center"/>
    </xf>
    <xf numFmtId="0" fontId="34" fillId="7" borderId="0" xfId="0" applyFont="1" applyFill="1" applyBorder="1" applyAlignment="1">
      <alignment vertical="center" wrapText="1"/>
    </xf>
    <xf numFmtId="0" fontId="14" fillId="7" borderId="0" xfId="0" applyFont="1" applyFill="1" applyAlignment="1">
      <alignment vertical="center"/>
    </xf>
    <xf numFmtId="0" fontId="0" fillId="7" borderId="0" xfId="0" applyFont="1" applyFill="1" applyAlignment="1">
      <alignment vertical="center"/>
    </xf>
    <xf numFmtId="0" fontId="0" fillId="7" borderId="0" xfId="0" applyFont="1" applyFill="1" applyAlignment="1">
      <alignment horizontal="center" vertical="center" wrapText="1"/>
    </xf>
    <xf numFmtId="169" fontId="0" fillId="9" borderId="1" xfId="4" applyNumberFormat="1" applyFont="1" applyFill="1" applyBorder="1"/>
    <xf numFmtId="169" fontId="0" fillId="9" borderId="0" xfId="4" applyNumberFormat="1" applyFont="1" applyFill="1" applyBorder="1"/>
    <xf numFmtId="169" fontId="0" fillId="9" borderId="5" xfId="4" applyNumberFormat="1" applyFont="1" applyFill="1" applyBorder="1"/>
    <xf numFmtId="168" fontId="0" fillId="9" borderId="0" xfId="0" applyNumberFormat="1" applyFill="1" applyBorder="1"/>
    <xf numFmtId="169" fontId="0" fillId="9" borderId="3" xfId="4" applyNumberFormat="1" applyFont="1" applyFill="1" applyBorder="1"/>
    <xf numFmtId="168" fontId="0" fillId="9" borderId="5" xfId="0" applyNumberFormat="1" applyFill="1" applyBorder="1"/>
    <xf numFmtId="0" fontId="0" fillId="7" borderId="0" xfId="0" applyFill="1" applyBorder="1"/>
    <xf numFmtId="0" fontId="0" fillId="7" borderId="0" xfId="0" applyFill="1" applyAlignment="1">
      <alignment horizontal="center"/>
    </xf>
    <xf numFmtId="0" fontId="0" fillId="7" borderId="0" xfId="0" applyFill="1" applyBorder="1" applyAlignment="1">
      <alignment horizontal="center" vertical="center"/>
    </xf>
    <xf numFmtId="0" fontId="11" fillId="2" borderId="0" xfId="0" applyFont="1" applyFill="1" applyBorder="1" applyAlignment="1">
      <alignment vertical="center"/>
    </xf>
    <xf numFmtId="0" fontId="11" fillId="2" borderId="0" xfId="0" applyFont="1" applyFill="1" applyAlignment="1">
      <alignment vertical="center"/>
    </xf>
    <xf numFmtId="0" fontId="17" fillId="5" borderId="0" xfId="2" applyFont="1" applyFill="1" applyAlignment="1">
      <alignment horizontal="center" vertical="center"/>
    </xf>
    <xf numFmtId="0" fontId="36" fillId="2" borderId="0" xfId="2" applyFont="1" applyFill="1" applyAlignment="1">
      <alignment vertical="center"/>
    </xf>
    <xf numFmtId="169" fontId="0" fillId="9" borderId="2" xfId="4" applyNumberFormat="1" applyFont="1" applyFill="1" applyBorder="1"/>
    <xf numFmtId="169" fontId="0" fillId="9" borderId="10" xfId="4" applyNumberFormat="1" applyFont="1" applyFill="1" applyBorder="1"/>
    <xf numFmtId="0" fontId="26" fillId="7" borderId="0" xfId="0" applyFont="1" applyFill="1" applyBorder="1" applyAlignment="1">
      <alignment vertical="center"/>
    </xf>
    <xf numFmtId="0" fontId="39" fillId="2" borderId="0" xfId="0" applyFont="1" applyFill="1" applyAlignment="1">
      <alignment horizontal="left" vertical="center"/>
    </xf>
    <xf numFmtId="165" fontId="3" fillId="2" borderId="0" xfId="1" applyNumberFormat="1" applyFont="1" applyFill="1" applyBorder="1" applyAlignment="1">
      <alignment horizontal="center" vertical="center" wrapText="1"/>
    </xf>
    <xf numFmtId="168" fontId="0" fillId="2" borderId="0" xfId="0" applyNumberFormat="1" applyFill="1" applyBorder="1"/>
    <xf numFmtId="169" fontId="0" fillId="2" borderId="0" xfId="4" applyNumberFormat="1" applyFont="1" applyFill="1" applyBorder="1"/>
    <xf numFmtId="0" fontId="39" fillId="2" borderId="0" xfId="0" applyFont="1" applyFill="1" applyAlignment="1">
      <alignment vertical="center"/>
    </xf>
    <xf numFmtId="0" fontId="18" fillId="7" borderId="0" xfId="2" applyFont="1" applyFill="1"/>
    <xf numFmtId="0" fontId="40" fillId="7" borderId="0" xfId="0" applyFont="1" applyFill="1" applyAlignment="1">
      <alignment vertical="center" wrapText="1"/>
    </xf>
    <xf numFmtId="165" fontId="3" fillId="2" borderId="0" xfId="1" applyNumberFormat="1" applyFont="1" applyFill="1" applyBorder="1" applyAlignment="1">
      <alignment vertical="center" wrapText="1"/>
    </xf>
    <xf numFmtId="168" fontId="0" fillId="2" borderId="0" xfId="4" applyNumberFormat="1" applyFont="1" applyFill="1" applyBorder="1" applyAlignment="1">
      <alignment vertical="center"/>
    </xf>
    <xf numFmtId="168" fontId="0" fillId="2" borderId="0" xfId="4" applyNumberFormat="1" applyFont="1" applyFill="1" applyBorder="1"/>
    <xf numFmtId="0" fontId="39" fillId="7" borderId="0" xfId="0" applyFont="1" applyFill="1" applyAlignment="1">
      <alignment horizontal="center" vertical="center"/>
    </xf>
    <xf numFmtId="49" fontId="4" fillId="2" borderId="0" xfId="1" applyNumberFormat="1" applyFont="1" applyFill="1" applyBorder="1" applyAlignment="1">
      <alignment horizontal="center" vertical="center" wrapText="1"/>
    </xf>
    <xf numFmtId="165" fontId="3" fillId="6" borderId="0" xfId="1" applyNumberFormat="1" applyFont="1" applyFill="1" applyAlignment="1">
      <alignment horizontal="center" vertical="center" wrapText="1"/>
    </xf>
    <xf numFmtId="0" fontId="0" fillId="2" borderId="8" xfId="0" applyFill="1" applyBorder="1" applyAlignment="1">
      <alignment horizontal="left" indent="2"/>
    </xf>
    <xf numFmtId="0" fontId="11" fillId="2" borderId="7" xfId="0" applyFont="1" applyFill="1" applyBorder="1"/>
    <xf numFmtId="0" fontId="11" fillId="2" borderId="8" xfId="0" applyFont="1" applyFill="1" applyBorder="1"/>
    <xf numFmtId="168" fontId="0" fillId="2" borderId="3" xfId="4" applyNumberFormat="1" applyFont="1" applyFill="1" applyBorder="1" applyAlignment="1">
      <alignment vertical="center"/>
    </xf>
    <xf numFmtId="0" fontId="11" fillId="2" borderId="9" xfId="0" applyFont="1" applyFill="1" applyBorder="1"/>
    <xf numFmtId="168" fontId="0" fillId="5" borderId="10" xfId="0" applyNumberFormat="1" applyFill="1" applyBorder="1"/>
    <xf numFmtId="0" fontId="0" fillId="9" borderId="0" xfId="0" applyFill="1"/>
    <xf numFmtId="168" fontId="0" fillId="2" borderId="3" xfId="4" applyNumberFormat="1" applyFont="1" applyFill="1" applyBorder="1"/>
    <xf numFmtId="0" fontId="5" fillId="2" borderId="0" xfId="2" applyFill="1" applyAlignment="1">
      <alignment horizontal="center" vertical="center"/>
    </xf>
    <xf numFmtId="0" fontId="27" fillId="13" borderId="0" xfId="2" applyFont="1" applyFill="1" applyBorder="1" applyAlignment="1">
      <alignment horizontal="left" vertical="center" wrapText="1"/>
    </xf>
    <xf numFmtId="0" fontId="32" fillId="13" borderId="0" xfId="2" applyFont="1" applyFill="1" applyAlignment="1">
      <alignment vertical="center"/>
    </xf>
    <xf numFmtId="0" fontId="31" fillId="13" borderId="0" xfId="2" applyFont="1" applyFill="1" applyBorder="1" applyAlignment="1">
      <alignment horizontal="left" vertical="center"/>
    </xf>
    <xf numFmtId="0" fontId="32" fillId="13" borderId="0" xfId="2" applyFont="1" applyFill="1" applyAlignment="1">
      <alignment horizontal="center" vertical="center"/>
    </xf>
    <xf numFmtId="0" fontId="27" fillId="10" borderId="0" xfId="2" applyFont="1" applyFill="1" applyBorder="1" applyAlignment="1">
      <alignment horizontal="left" vertical="center" wrapText="1"/>
    </xf>
    <xf numFmtId="0" fontId="39" fillId="2" borderId="0" xfId="0" applyFont="1" applyFill="1" applyAlignment="1">
      <alignment horizontal="left" vertical="center" wrapText="1"/>
    </xf>
    <xf numFmtId="0" fontId="32" fillId="2" borderId="0" xfId="2" applyFont="1" applyFill="1" applyAlignment="1">
      <alignment horizontal="left" vertical="center"/>
    </xf>
    <xf numFmtId="0" fontId="32" fillId="2" borderId="0" xfId="2" applyFont="1" applyFill="1" applyAlignment="1">
      <alignment vertical="center" wrapText="1"/>
    </xf>
    <xf numFmtId="0" fontId="39" fillId="2" borderId="0" xfId="0" applyFont="1" applyFill="1" applyAlignment="1"/>
    <xf numFmtId="0" fontId="20" fillId="2" borderId="0" xfId="0" applyFont="1" applyFill="1" applyAlignment="1">
      <alignment horizontal="left" vertical="center"/>
    </xf>
    <xf numFmtId="0" fontId="0" fillId="9" borderId="7" xfId="0" applyFill="1" applyBorder="1"/>
    <xf numFmtId="0" fontId="0" fillId="9" borderId="8" xfId="0" applyFill="1" applyBorder="1"/>
    <xf numFmtId="0" fontId="0" fillId="9" borderId="9" xfId="0" applyFill="1" applyBorder="1"/>
    <xf numFmtId="0" fontId="5" fillId="2" borderId="0" xfId="2" applyFill="1" applyAlignment="1">
      <alignment horizontal="center" vertical="center"/>
    </xf>
    <xf numFmtId="0" fontId="26" fillId="2" borderId="0" xfId="0" applyFont="1" applyFill="1" applyAlignment="1">
      <alignment vertical="center"/>
    </xf>
    <xf numFmtId="0" fontId="5" fillId="13" borderId="0" xfId="2" applyFill="1" applyAlignment="1">
      <alignment vertical="center"/>
    </xf>
    <xf numFmtId="167" fontId="0" fillId="5" borderId="1" xfId="4" applyFont="1" applyFill="1" applyBorder="1"/>
    <xf numFmtId="167" fontId="0" fillId="5" borderId="0" xfId="4" applyFont="1" applyFill="1" applyBorder="1"/>
    <xf numFmtId="167" fontId="0" fillId="5" borderId="5" xfId="4" applyFont="1" applyFill="1" applyBorder="1"/>
    <xf numFmtId="0" fontId="5" fillId="2" borderId="0" xfId="2" applyFill="1" applyAlignment="1">
      <alignment horizontal="left" vertical="center" indent="5"/>
    </xf>
    <xf numFmtId="49" fontId="0" fillId="12" borderId="7" xfId="0" applyNumberFormat="1" applyFont="1" applyFill="1" applyBorder="1" applyAlignment="1" applyProtection="1">
      <alignment vertical="center"/>
      <protection locked="0"/>
    </xf>
    <xf numFmtId="49" fontId="0" fillId="12" borderId="8" xfId="0" applyNumberFormat="1" applyFont="1" applyFill="1" applyBorder="1" applyAlignment="1" applyProtection="1">
      <alignment vertical="center"/>
      <protection locked="0"/>
    </xf>
    <xf numFmtId="49" fontId="0" fillId="12" borderId="9" xfId="0" applyNumberFormat="1" applyFont="1" applyFill="1" applyBorder="1" applyAlignment="1" applyProtection="1">
      <alignment vertical="center"/>
      <protection locked="0"/>
    </xf>
    <xf numFmtId="168" fontId="0" fillId="9" borderId="1" xfId="0" applyNumberFormat="1" applyFill="1" applyBorder="1"/>
    <xf numFmtId="0" fontId="22" fillId="10" borderId="0" xfId="2" applyFont="1" applyFill="1" applyBorder="1" applyAlignment="1">
      <alignment vertical="center" wrapText="1"/>
    </xf>
    <xf numFmtId="0" fontId="32" fillId="10" borderId="0" xfId="2" applyFont="1" applyFill="1" applyAlignment="1">
      <alignment horizontal="left" vertical="center"/>
    </xf>
    <xf numFmtId="0" fontId="32" fillId="10" borderId="0" xfId="2" applyFont="1" applyFill="1" applyAlignment="1">
      <alignment horizontal="left" vertical="center" wrapText="1"/>
    </xf>
    <xf numFmtId="0" fontId="32" fillId="10" borderId="0" xfId="2" applyFont="1" applyFill="1" applyAlignment="1">
      <alignment horizontal="left"/>
    </xf>
    <xf numFmtId="0" fontId="32" fillId="10" borderId="0" xfId="2" applyFont="1" applyFill="1" applyAlignment="1">
      <alignment vertical="center" wrapText="1"/>
    </xf>
    <xf numFmtId="0" fontId="24" fillId="2" borderId="7" xfId="8" applyFont="1" applyFill="1" applyBorder="1" applyAlignment="1">
      <alignment vertical="center"/>
    </xf>
    <xf numFmtId="0" fontId="26" fillId="2" borderId="0" xfId="0" applyFont="1" applyFill="1" applyBorder="1" applyAlignment="1"/>
    <xf numFmtId="0" fontId="26" fillId="2" borderId="0" xfId="0" applyFont="1" applyFill="1" applyBorder="1" applyAlignment="1">
      <alignment horizontal="left"/>
    </xf>
    <xf numFmtId="49" fontId="46" fillId="2" borderId="0" xfId="2" applyNumberFormat="1" applyFont="1" applyFill="1" applyAlignment="1" applyProtection="1">
      <alignment horizontal="left" vertical="center"/>
      <protection locked="0"/>
    </xf>
    <xf numFmtId="49" fontId="46" fillId="2" borderId="0" xfId="2" applyNumberFormat="1" applyFont="1" applyFill="1" applyBorder="1" applyAlignment="1" applyProtection="1">
      <alignment horizontal="left" vertical="center"/>
      <protection locked="0"/>
    </xf>
    <xf numFmtId="0" fontId="0" fillId="7" borderId="0" xfId="0" applyFont="1" applyFill="1" applyBorder="1" applyAlignment="1">
      <alignment horizontal="left" vertical="center" wrapText="1"/>
    </xf>
    <xf numFmtId="0" fontId="0" fillId="7" borderId="0" xfId="0" applyFont="1" applyFill="1" applyBorder="1" applyAlignment="1">
      <alignment horizontal="left" vertical="top" wrapText="1"/>
    </xf>
    <xf numFmtId="0" fontId="36" fillId="2" borderId="0" xfId="2" applyFont="1" applyFill="1" applyAlignment="1"/>
    <xf numFmtId="0" fontId="0" fillId="7" borderId="0" xfId="0" applyFill="1" applyAlignment="1">
      <alignment vertical="center"/>
    </xf>
    <xf numFmtId="0" fontId="18" fillId="7" borderId="0" xfId="2" applyFont="1" applyFill="1" applyAlignment="1">
      <alignment vertical="center"/>
    </xf>
    <xf numFmtId="0" fontId="42" fillId="2" borderId="0" xfId="0" applyFont="1" applyFill="1" applyAlignment="1">
      <alignment horizontal="left" vertical="top" wrapText="1"/>
    </xf>
    <xf numFmtId="0" fontId="0" fillId="2" borderId="5" xfId="0" applyFill="1" applyBorder="1" applyAlignment="1">
      <alignment horizontal="center" vertical="center"/>
    </xf>
    <xf numFmtId="0" fontId="0" fillId="2" borderId="1" xfId="0" applyFill="1" applyBorder="1" applyAlignment="1">
      <alignment horizontal="center" vertical="center"/>
    </xf>
    <xf numFmtId="0" fontId="39" fillId="2" borderId="0" xfId="0" applyFont="1" applyFill="1" applyAlignment="1">
      <alignment horizontal="left" vertical="center"/>
    </xf>
    <xf numFmtId="0" fontId="22" fillId="2" borderId="0" xfId="2" applyFont="1" applyFill="1" applyBorder="1" applyAlignment="1">
      <alignment vertical="center" wrapText="1"/>
    </xf>
    <xf numFmtId="49" fontId="5" fillId="11" borderId="0" xfId="2" applyNumberFormat="1" applyFill="1" applyAlignment="1">
      <alignment horizontal="left" vertical="center"/>
    </xf>
    <xf numFmtId="0" fontId="0" fillId="2" borderId="0" xfId="0" applyFill="1"/>
    <xf numFmtId="0" fontId="0" fillId="7" borderId="0" xfId="0" applyFill="1"/>
    <xf numFmtId="0" fontId="24" fillId="7" borderId="0" xfId="0" applyFont="1" applyFill="1" applyAlignment="1">
      <alignment horizontal="center" vertical="center"/>
    </xf>
    <xf numFmtId="0" fontId="11" fillId="2" borderId="0" xfId="0" applyNumberFormat="1" applyFont="1" applyFill="1" applyAlignment="1">
      <alignment vertical="center"/>
    </xf>
    <xf numFmtId="0" fontId="11" fillId="2" borderId="0" xfId="0" applyFont="1" applyFill="1" applyBorder="1" applyAlignment="1">
      <alignment horizontal="left" vertical="center"/>
    </xf>
    <xf numFmtId="0" fontId="11" fillId="2" borderId="0" xfId="0" applyNumberFormat="1" applyFont="1" applyFill="1" applyAlignment="1"/>
    <xf numFmtId="0" fontId="0" fillId="2" borderId="0" xfId="0" applyFill="1"/>
    <xf numFmtId="0" fontId="0" fillId="2" borderId="0" xfId="0" applyFill="1" applyBorder="1"/>
    <xf numFmtId="0" fontId="0" fillId="2" borderId="1" xfId="0" applyFill="1" applyBorder="1"/>
    <xf numFmtId="0" fontId="0" fillId="2" borderId="5" xfId="0" applyFill="1" applyBorder="1"/>
    <xf numFmtId="0" fontId="0" fillId="2" borderId="0" xfId="0" applyFill="1" applyBorder="1" applyAlignment="1">
      <alignment horizontal="center"/>
    </xf>
    <xf numFmtId="0" fontId="0" fillId="2" borderId="2" xfId="0" applyFill="1" applyBorder="1"/>
    <xf numFmtId="0" fontId="0" fillId="2" borderId="3" xfId="0" applyFill="1" applyBorder="1"/>
    <xf numFmtId="0" fontId="0" fillId="2" borderId="10" xfId="0" applyFill="1" applyBorder="1"/>
    <xf numFmtId="0" fontId="0" fillId="2" borderId="7" xfId="0" applyFont="1" applyFill="1" applyBorder="1" applyAlignment="1">
      <alignment horizontal="left" vertical="center"/>
    </xf>
    <xf numFmtId="0" fontId="0" fillId="2" borderId="8" xfId="0" applyFont="1" applyFill="1" applyBorder="1" applyAlignment="1">
      <alignment horizontal="left" vertical="center"/>
    </xf>
    <xf numFmtId="0" fontId="0" fillId="2" borderId="9" xfId="0" applyFont="1" applyFill="1" applyBorder="1" applyAlignment="1">
      <alignment horizontal="left" vertical="center"/>
    </xf>
    <xf numFmtId="0" fontId="0" fillId="7" borderId="0" xfId="0" applyFill="1"/>
    <xf numFmtId="0" fontId="5" fillId="2" borderId="0" xfId="2" applyFill="1" applyAlignment="1">
      <alignment vertical="center"/>
    </xf>
    <xf numFmtId="0" fontId="0" fillId="2" borderId="1" xfId="0" applyFill="1" applyBorder="1" applyAlignment="1">
      <alignment horizontal="center"/>
    </xf>
    <xf numFmtId="0" fontId="0" fillId="2" borderId="5" xfId="0" applyFill="1" applyBorder="1" applyAlignment="1">
      <alignment horizontal="center"/>
    </xf>
    <xf numFmtId="0" fontId="24" fillId="7" borderId="0" xfId="0" applyFont="1" applyFill="1" applyAlignment="1">
      <alignment horizontal="center" vertical="center"/>
    </xf>
    <xf numFmtId="0" fontId="0" fillId="9" borderId="2" xfId="0" applyFill="1" applyBorder="1"/>
    <xf numFmtId="0" fontId="0" fillId="9" borderId="3" xfId="0" applyFill="1" applyBorder="1"/>
    <xf numFmtId="0" fontId="0" fillId="9" borderId="10" xfId="0" applyFill="1" applyBorder="1"/>
    <xf numFmtId="0" fontId="23" fillId="2" borderId="0" xfId="0" applyNumberFormat="1" applyFont="1" applyFill="1" applyBorder="1" applyAlignment="1">
      <alignment horizontal="left" vertical="center"/>
    </xf>
    <xf numFmtId="0" fontId="11" fillId="2" borderId="0" xfId="0" applyFont="1" applyFill="1" applyAlignment="1">
      <alignment vertical="center"/>
    </xf>
    <xf numFmtId="0" fontId="0" fillId="2" borderId="7" xfId="0" applyFill="1" applyBorder="1"/>
    <xf numFmtId="0" fontId="0" fillId="2" borderId="8" xfId="0" applyFill="1" applyBorder="1"/>
    <xf numFmtId="0" fontId="0" fillId="2" borderId="9" xfId="0" applyFill="1" applyBorder="1"/>
    <xf numFmtId="0" fontId="0" fillId="2" borderId="0" xfId="0" applyFill="1" applyAlignment="1">
      <alignment vertical="center" wrapText="1"/>
    </xf>
    <xf numFmtId="49" fontId="4" fillId="0" borderId="0" xfId="1" applyNumberFormat="1" applyFont="1" applyAlignment="1">
      <alignment horizontal="center" vertical="center" wrapText="1"/>
    </xf>
    <xf numFmtId="0" fontId="32" fillId="10" borderId="0" xfId="2" applyFont="1" applyFill="1" applyAlignment="1">
      <alignment horizontal="left" vertical="center" wrapText="1"/>
    </xf>
    <xf numFmtId="0" fontId="5" fillId="2" borderId="0" xfId="2" applyFont="1" applyFill="1" applyAlignment="1">
      <alignment horizontal="left" vertical="center" wrapText="1"/>
    </xf>
    <xf numFmtId="0" fontId="103" fillId="6" borderId="11" xfId="2" applyNumberFormat="1" applyFont="1" applyFill="1" applyBorder="1" applyAlignment="1">
      <alignment vertical="center" wrapText="1"/>
    </xf>
    <xf numFmtId="0" fontId="103" fillId="6" borderId="13" xfId="2" applyNumberFormat="1" applyFont="1" applyFill="1" applyBorder="1" applyAlignment="1">
      <alignment vertical="center" wrapText="1"/>
    </xf>
    <xf numFmtId="0" fontId="6" fillId="2" borderId="0" xfId="2" applyFont="1" applyFill="1" applyAlignment="1">
      <alignment horizontal="left" vertical="center" wrapText="1"/>
    </xf>
    <xf numFmtId="0" fontId="23" fillId="2" borderId="0" xfId="2" applyFont="1" applyFill="1" applyBorder="1" applyAlignment="1">
      <alignment vertical="center" wrapText="1"/>
    </xf>
    <xf numFmtId="0" fontId="22" fillId="2" borderId="0" xfId="2" applyNumberFormat="1" applyFont="1" applyFill="1" applyBorder="1" applyAlignment="1">
      <alignment vertical="center" wrapText="1"/>
    </xf>
    <xf numFmtId="0" fontId="22" fillId="10" borderId="0" xfId="2" applyNumberFormat="1" applyFont="1" applyFill="1" applyBorder="1" applyAlignment="1">
      <alignment vertical="center" wrapText="1"/>
    </xf>
    <xf numFmtId="0" fontId="0" fillId="7" borderId="0" xfId="0" applyFont="1" applyFill="1" applyAlignment="1">
      <alignment horizontal="center" vertical="center"/>
    </xf>
    <xf numFmtId="0" fontId="0" fillId="7" borderId="0" xfId="0" applyFill="1" applyAlignment="1">
      <alignment horizontal="center" vertical="center"/>
    </xf>
    <xf numFmtId="0" fontId="0" fillId="15" borderId="0" xfId="0" applyFill="1" applyAlignment="1">
      <alignment horizontal="center" vertical="center"/>
    </xf>
    <xf numFmtId="0" fontId="0" fillId="7" borderId="0" xfId="0" applyFill="1" applyAlignment="1">
      <alignment horizontal="center" vertical="top"/>
    </xf>
    <xf numFmtId="0" fontId="32" fillId="10" borderId="0" xfId="2" applyFont="1" applyFill="1" applyAlignment="1">
      <alignment vertical="center"/>
    </xf>
    <xf numFmtId="0" fontId="32" fillId="2" borderId="0" xfId="2" applyFont="1" applyFill="1" applyAlignment="1">
      <alignment horizontal="left"/>
    </xf>
    <xf numFmtId="0" fontId="32" fillId="2" borderId="0" xfId="2" applyFont="1" applyFill="1" applyAlignment="1">
      <alignment horizontal="left" vertical="center" wrapText="1"/>
    </xf>
    <xf numFmtId="0" fontId="0" fillId="2" borderId="1" xfId="0" applyFont="1" applyFill="1" applyBorder="1" applyAlignment="1">
      <alignment horizontal="center" vertical="center"/>
    </xf>
    <xf numFmtId="0" fontId="104" fillId="10" borderId="0" xfId="2" applyFont="1" applyFill="1" applyAlignment="1">
      <alignment horizontal="left" vertical="center" wrapText="1"/>
    </xf>
    <xf numFmtId="0" fontId="104" fillId="10" borderId="0" xfId="2" applyFont="1" applyFill="1" applyAlignment="1">
      <alignment horizontal="left" vertical="center"/>
    </xf>
    <xf numFmtId="0" fontId="22" fillId="2" borderId="0" xfId="0" applyNumberFormat="1" applyFont="1" applyFill="1" applyBorder="1" applyAlignment="1">
      <alignment horizontal="left" vertical="center"/>
    </xf>
    <xf numFmtId="0" fontId="11" fillId="2" borderId="0" xfId="0" applyNumberFormat="1" applyFont="1" applyFill="1" applyBorder="1" applyAlignment="1">
      <alignment horizontal="left" vertical="center"/>
    </xf>
    <xf numFmtId="168" fontId="0" fillId="5" borderId="2" xfId="0" quotePrefix="1" applyNumberFormat="1" applyFill="1" applyBorder="1"/>
    <xf numFmtId="168" fontId="0" fillId="5" borderId="3" xfId="0" quotePrefix="1" applyNumberFormat="1" applyFill="1" applyBorder="1"/>
    <xf numFmtId="3" fontId="0" fillId="5" borderId="10" xfId="4" applyNumberFormat="1" applyFont="1" applyFill="1" applyBorder="1" applyAlignment="1">
      <alignment horizontal="right" indent="2"/>
    </xf>
    <xf numFmtId="0" fontId="4" fillId="2" borderId="0" xfId="0" applyFont="1" applyFill="1" applyAlignment="1"/>
    <xf numFmtId="0" fontId="4" fillId="2" borderId="0" xfId="0" applyFont="1" applyFill="1" applyBorder="1" applyAlignment="1"/>
    <xf numFmtId="0" fontId="4" fillId="2" borderId="0" xfId="0" applyFont="1" applyFill="1" applyBorder="1" applyAlignment="1">
      <alignment horizontal="left"/>
    </xf>
    <xf numFmtId="0" fontId="20" fillId="2" borderId="0" xfId="0" applyFont="1" applyFill="1" applyAlignment="1">
      <alignment vertical="center"/>
    </xf>
    <xf numFmtId="0" fontId="50" fillId="2" borderId="0" xfId="0" applyFont="1" applyFill="1" applyAlignment="1">
      <alignment vertical="center"/>
    </xf>
    <xf numFmtId="0" fontId="106" fillId="2" borderId="0" xfId="0" applyFont="1" applyFill="1"/>
    <xf numFmtId="167" fontId="0" fillId="5" borderId="0" xfId="4" applyFont="1" applyFill="1" applyBorder="1" applyAlignment="1">
      <alignment horizontal="left" vertical="center"/>
    </xf>
    <xf numFmtId="184" fontId="0" fillId="2" borderId="0" xfId="14" applyNumberFormat="1" applyFont="1" applyFill="1" applyBorder="1" applyAlignment="1">
      <alignment horizontal="left" vertical="center"/>
    </xf>
    <xf numFmtId="184" fontId="0" fillId="9" borderId="7" xfId="14" applyNumberFormat="1" applyFont="1" applyFill="1" applyBorder="1" applyAlignment="1">
      <alignment horizontal="left" vertical="center"/>
    </xf>
    <xf numFmtId="184" fontId="0" fillId="9" borderId="2" xfId="14" applyNumberFormat="1" applyFont="1" applyFill="1" applyBorder="1" applyAlignment="1">
      <alignment horizontal="left" vertical="center"/>
    </xf>
    <xf numFmtId="184" fontId="0" fillId="9" borderId="8" xfId="14" applyNumberFormat="1" applyFont="1" applyFill="1" applyBorder="1" applyAlignment="1">
      <alignment horizontal="left" vertical="center"/>
    </xf>
    <xf numFmtId="184" fontId="0" fillId="9" borderId="3" xfId="14" applyNumberFormat="1" applyFont="1" applyFill="1" applyBorder="1" applyAlignment="1">
      <alignment horizontal="left" vertical="center"/>
    </xf>
    <xf numFmtId="184" fontId="0" fillId="9" borderId="9" xfId="14" applyNumberFormat="1" applyFont="1" applyFill="1" applyBorder="1" applyAlignment="1">
      <alignment horizontal="left" vertical="center"/>
    </xf>
    <xf numFmtId="184" fontId="0" fillId="9" borderId="10" xfId="14" applyNumberFormat="1" applyFont="1" applyFill="1" applyBorder="1" applyAlignment="1">
      <alignment horizontal="left" vertical="center"/>
    </xf>
    <xf numFmtId="184" fontId="0" fillId="9" borderId="1" xfId="14" applyNumberFormat="1" applyFont="1" applyFill="1" applyBorder="1" applyAlignment="1">
      <alignment horizontal="left" vertical="center"/>
    </xf>
    <xf numFmtId="184" fontId="0" fillId="9" borderId="0" xfId="14" applyNumberFormat="1" applyFont="1" applyFill="1" applyBorder="1" applyAlignment="1">
      <alignment horizontal="left" vertical="center"/>
    </xf>
    <xf numFmtId="184" fontId="0" fillId="9" borderId="5" xfId="14" applyNumberFormat="1" applyFont="1" applyFill="1" applyBorder="1" applyAlignment="1">
      <alignment horizontal="left" vertical="center"/>
    </xf>
    <xf numFmtId="0" fontId="24" fillId="11" borderId="0" xfId="0" applyFont="1" applyFill="1" applyBorder="1" applyAlignment="1">
      <alignment horizontal="left" vertical="center" wrapText="1"/>
    </xf>
    <xf numFmtId="0" fontId="24" fillId="2" borderId="0" xfId="0" applyFont="1" applyFill="1" applyAlignment="1">
      <alignment horizontal="left" vertical="center" wrapText="1"/>
    </xf>
    <xf numFmtId="0" fontId="0" fillId="15" borderId="0" xfId="0" applyFill="1" applyBorder="1" applyAlignment="1">
      <alignment horizontal="center" vertical="center"/>
    </xf>
    <xf numFmtId="0" fontId="0" fillId="9" borderId="2" xfId="0" applyFont="1" applyFill="1" applyBorder="1"/>
    <xf numFmtId="0" fontId="0" fillId="9" borderId="3" xfId="0" applyFont="1" applyFill="1" applyBorder="1"/>
    <xf numFmtId="0" fontId="0" fillId="9" borderId="10" xfId="0" applyFont="1" applyFill="1" applyBorder="1"/>
    <xf numFmtId="0" fontId="8" fillId="2" borderId="0" xfId="2" applyFont="1" applyFill="1"/>
    <xf numFmtId="0" fontId="11" fillId="2" borderId="0" xfId="0" applyFont="1" applyFill="1" applyAlignment="1">
      <alignment vertical="center" wrapText="1"/>
    </xf>
    <xf numFmtId="0" fontId="33" fillId="10" borderId="0" xfId="0" applyFont="1" applyFill="1" applyAlignment="1">
      <alignment vertical="center" wrapText="1"/>
    </xf>
    <xf numFmtId="0" fontId="33" fillId="2" borderId="0" xfId="0" applyFont="1" applyFill="1" applyAlignment="1">
      <alignment vertical="center" wrapText="1"/>
    </xf>
    <xf numFmtId="0" fontId="33" fillId="10" borderId="0" xfId="8" applyFont="1" applyFill="1" applyBorder="1" applyAlignment="1">
      <alignment vertical="center" wrapText="1"/>
    </xf>
    <xf numFmtId="0" fontId="5" fillId="10" borderId="0" xfId="2" applyFill="1" applyAlignment="1">
      <alignment vertical="center" wrapText="1"/>
    </xf>
    <xf numFmtId="0" fontId="33" fillId="2" borderId="0" xfId="8" applyFont="1" applyFill="1" applyBorder="1" applyAlignment="1">
      <alignment vertical="center" wrapText="1"/>
    </xf>
    <xf numFmtId="0" fontId="5" fillId="2" borderId="0" xfId="2" applyFill="1" applyAlignment="1">
      <alignment vertical="center" wrapText="1"/>
    </xf>
    <xf numFmtId="0" fontId="24" fillId="2" borderId="0" xfId="0" applyFont="1" applyFill="1" applyAlignment="1">
      <alignment vertical="center" wrapText="1"/>
    </xf>
    <xf numFmtId="0" fontId="5" fillId="2" borderId="0" xfId="2" applyFill="1" applyAlignment="1">
      <alignment horizontal="left" vertical="center" wrapText="1" indent="2"/>
    </xf>
    <xf numFmtId="0" fontId="5" fillId="2" borderId="0" xfId="2" applyFill="1" applyAlignment="1">
      <alignment horizontal="center" vertical="center"/>
    </xf>
    <xf numFmtId="0" fontId="22" fillId="2" borderId="0" xfId="2" applyFont="1" applyFill="1" applyAlignment="1">
      <alignment vertical="center" wrapText="1"/>
    </xf>
    <xf numFmtId="0" fontId="22" fillId="2" borderId="0" xfId="2" applyFont="1" applyFill="1"/>
    <xf numFmtId="0" fontId="5" fillId="2" borderId="0" xfId="2" quotePrefix="1" applyFill="1" applyAlignment="1">
      <alignment horizontal="left" vertical="center" wrapText="1" indent="2"/>
    </xf>
    <xf numFmtId="0" fontId="22" fillId="10" borderId="0" xfId="2" applyFont="1" applyFill="1" applyAlignment="1">
      <alignment vertical="center" wrapText="1"/>
    </xf>
    <xf numFmtId="0" fontId="35" fillId="53" borderId="0" xfId="2" applyFont="1" applyFill="1" applyAlignment="1">
      <alignment horizontal="left" wrapText="1"/>
    </xf>
    <xf numFmtId="0" fontId="8" fillId="53" borderId="0" xfId="2" applyFont="1" applyFill="1" applyAlignment="1">
      <alignment horizontal="left" indent="2"/>
    </xf>
    <xf numFmtId="0" fontId="35" fillId="53" borderId="0" xfId="2" applyFont="1" applyFill="1" applyAlignment="1">
      <alignment wrapText="1"/>
    </xf>
    <xf numFmtId="0" fontId="8" fillId="53" borderId="0" xfId="2" applyFont="1" applyFill="1" applyAlignment="1">
      <alignment horizontal="left" indent="4"/>
    </xf>
    <xf numFmtId="0" fontId="5" fillId="53" borderId="0" xfId="2" applyFill="1" applyAlignment="1">
      <alignment horizontal="left" vertical="center" indent="6"/>
    </xf>
    <xf numFmtId="0" fontId="8" fillId="53" borderId="0" xfId="2" applyFont="1" applyFill="1" applyAlignment="1">
      <alignment horizontal="left" indent="6"/>
    </xf>
    <xf numFmtId="0" fontId="35" fillId="53" borderId="0" xfId="2" applyFont="1" applyFill="1" applyAlignment="1">
      <alignment horizontal="left" vertical="center" wrapText="1" indent="6"/>
    </xf>
    <xf numFmtId="0" fontId="5" fillId="53" borderId="0" xfId="2" applyFill="1" applyAlignment="1">
      <alignment horizontal="left" vertical="center" indent="8"/>
    </xf>
    <xf numFmtId="0" fontId="5" fillId="53" borderId="0" xfId="2" applyFill="1" applyAlignment="1">
      <alignment horizontal="left" vertical="center" wrapText="1" indent="8"/>
    </xf>
    <xf numFmtId="0" fontId="45" fillId="53" borderId="0" xfId="2" applyFont="1" applyFill="1" applyAlignment="1">
      <alignment horizontal="left"/>
    </xf>
    <xf numFmtId="0" fontId="5" fillId="53" borderId="0" xfId="2" applyFill="1" applyAlignment="1">
      <alignment horizontal="left" vertical="center" indent="10"/>
    </xf>
    <xf numFmtId="0" fontId="16" fillId="2" borderId="0" xfId="0" applyFont="1" applyFill="1" applyBorder="1" applyAlignment="1">
      <alignment wrapText="1"/>
    </xf>
    <xf numFmtId="0" fontId="5" fillId="2" borderId="0" xfId="2" applyFont="1" applyFill="1" applyBorder="1" applyAlignment="1">
      <alignment vertical="center" wrapText="1"/>
    </xf>
    <xf numFmtId="0" fontId="5" fillId="10" borderId="0" xfId="2" applyFont="1" applyFill="1" applyBorder="1" applyAlignment="1">
      <alignment vertical="center" wrapText="1"/>
    </xf>
    <xf numFmtId="0" fontId="16" fillId="10" borderId="0" xfId="0" applyFont="1" applyFill="1" applyBorder="1" applyAlignment="1">
      <alignment vertical="center" wrapText="1"/>
    </xf>
    <xf numFmtId="0" fontId="16" fillId="2" borderId="0" xfId="0" applyFont="1" applyFill="1" applyBorder="1" applyAlignment="1">
      <alignment vertical="center" wrapText="1"/>
    </xf>
    <xf numFmtId="0" fontId="22" fillId="2" borderId="0" xfId="2" applyFont="1" applyFill="1" applyAlignment="1">
      <alignment horizontal="left" vertical="center" wrapText="1"/>
    </xf>
    <xf numFmtId="0" fontId="32" fillId="13" borderId="0" xfId="2" applyFont="1" applyFill="1" applyAlignment="1">
      <alignment horizontal="left" vertical="center"/>
    </xf>
    <xf numFmtId="0" fontId="0" fillId="2" borderId="9" xfId="0" applyFont="1" applyFill="1" applyBorder="1" applyAlignment="1">
      <alignment vertical="center"/>
    </xf>
    <xf numFmtId="0" fontId="0" fillId="2" borderId="5" xfId="0" applyFont="1" applyFill="1" applyBorder="1" applyAlignment="1">
      <alignment vertical="center"/>
    </xf>
    <xf numFmtId="168" fontId="0" fillId="9" borderId="5" xfId="4" applyNumberFormat="1" applyFont="1" applyFill="1" applyBorder="1" applyAlignment="1">
      <alignment vertical="center"/>
    </xf>
    <xf numFmtId="0" fontId="0" fillId="2" borderId="9" xfId="0" applyFill="1" applyBorder="1" applyAlignment="1">
      <alignment vertical="center"/>
    </xf>
    <xf numFmtId="0" fontId="0" fillId="2" borderId="5" xfId="0" applyFill="1" applyBorder="1" applyAlignment="1">
      <alignment vertical="center"/>
    </xf>
    <xf numFmtId="167" fontId="0" fillId="5" borderId="5" xfId="4" applyFont="1" applyFill="1" applyBorder="1" applyAlignment="1">
      <alignment vertical="center"/>
    </xf>
    <xf numFmtId="169" fontId="0" fillId="9" borderId="5" xfId="4" applyNumberFormat="1" applyFont="1" applyFill="1" applyBorder="1" applyAlignment="1">
      <alignment vertical="center"/>
    </xf>
    <xf numFmtId="169" fontId="0" fillId="9" borderId="10" xfId="4" applyNumberFormat="1" applyFont="1" applyFill="1" applyBorder="1" applyAlignment="1">
      <alignment vertical="center"/>
    </xf>
    <xf numFmtId="0" fontId="20" fillId="7" borderId="0" xfId="0" applyFont="1" applyFill="1" applyBorder="1" applyAlignment="1">
      <alignment vertical="center"/>
    </xf>
    <xf numFmtId="0" fontId="11" fillId="7" borderId="0" xfId="0" applyFont="1" applyFill="1" applyBorder="1"/>
    <xf numFmtId="49" fontId="4" fillId="7" borderId="0" xfId="1" applyNumberFormat="1" applyFont="1" applyFill="1" applyBorder="1" applyAlignment="1">
      <alignment horizontal="center" vertical="center" wrapText="1"/>
    </xf>
    <xf numFmtId="0" fontId="0" fillId="7" borderId="7" xfId="0" applyFill="1" applyBorder="1" applyAlignment="1">
      <alignment horizontal="left"/>
    </xf>
    <xf numFmtId="0" fontId="0" fillId="7" borderId="1" xfId="0" applyFill="1" applyBorder="1" applyAlignment="1">
      <alignment horizontal="left"/>
    </xf>
    <xf numFmtId="0" fontId="0" fillId="7" borderId="1" xfId="0" applyFill="1" applyBorder="1" applyAlignment="1">
      <alignment horizontal="center"/>
    </xf>
    <xf numFmtId="0" fontId="0" fillId="7" borderId="1" xfId="0" applyFill="1" applyBorder="1"/>
    <xf numFmtId="0" fontId="0" fillId="7" borderId="2" xfId="0" applyFill="1" applyBorder="1"/>
    <xf numFmtId="0" fontId="0" fillId="7" borderId="8" xfId="0" applyFill="1" applyBorder="1" applyAlignment="1">
      <alignment horizontal="left"/>
    </xf>
    <xf numFmtId="0" fontId="0" fillId="7" borderId="0" xfId="0" applyFill="1" applyBorder="1" applyAlignment="1">
      <alignment horizontal="left"/>
    </xf>
    <xf numFmtId="0" fontId="0" fillId="7" borderId="3" xfId="0" applyFill="1" applyBorder="1"/>
    <xf numFmtId="0" fontId="0" fillId="7" borderId="9" xfId="0" applyFill="1" applyBorder="1" applyAlignment="1">
      <alignment horizontal="left"/>
    </xf>
    <xf numFmtId="0" fontId="0" fillId="7" borderId="5" xfId="0" applyFill="1" applyBorder="1" applyAlignment="1">
      <alignment horizontal="left"/>
    </xf>
    <xf numFmtId="0" fontId="0" fillId="7" borderId="5" xfId="0" applyFill="1" applyBorder="1" applyAlignment="1">
      <alignment horizontal="center"/>
    </xf>
    <xf numFmtId="0" fontId="0" fillId="7" borderId="5" xfId="0" applyFill="1" applyBorder="1"/>
    <xf numFmtId="0" fontId="0" fillId="7" borderId="10" xfId="0" applyFill="1" applyBorder="1"/>
    <xf numFmtId="0" fontId="0" fillId="7" borderId="0" xfId="0" applyFill="1" applyAlignment="1">
      <alignment vertical="center" wrapText="1"/>
    </xf>
    <xf numFmtId="0" fontId="11" fillId="7" borderId="0" xfId="0" applyFont="1" applyFill="1" applyAlignment="1">
      <alignment vertical="center"/>
    </xf>
    <xf numFmtId="49" fontId="4" fillId="7" borderId="0" xfId="1" applyNumberFormat="1" applyFont="1" applyFill="1" applyAlignment="1">
      <alignment horizontal="center" vertical="center" wrapText="1"/>
    </xf>
    <xf numFmtId="0" fontId="22" fillId="7" borderId="7" xfId="0" applyFont="1" applyFill="1" applyBorder="1" applyAlignment="1">
      <alignment vertical="center"/>
    </xf>
    <xf numFmtId="0" fontId="0" fillId="7" borderId="1" xfId="0" applyFill="1" applyBorder="1" applyAlignment="1">
      <alignment horizontal="center" vertical="center"/>
    </xf>
    <xf numFmtId="168" fontId="0" fillId="7" borderId="2" xfId="4" applyNumberFormat="1" applyFont="1" applyFill="1" applyBorder="1" applyAlignment="1">
      <alignment horizontal="left" vertical="center" wrapText="1"/>
    </xf>
    <xf numFmtId="0" fontId="22" fillId="7" borderId="8" xfId="0" applyFont="1" applyFill="1" applyBorder="1" applyAlignment="1">
      <alignment vertical="center"/>
    </xf>
    <xf numFmtId="168" fontId="0" fillId="7" borderId="3" xfId="4" applyNumberFormat="1" applyFont="1" applyFill="1" applyBorder="1" applyAlignment="1">
      <alignment horizontal="left" vertical="center" wrapText="1"/>
    </xf>
    <xf numFmtId="0" fontId="24" fillId="7" borderId="9" xfId="0" applyFont="1" applyFill="1" applyBorder="1" applyAlignment="1">
      <alignment vertical="center"/>
    </xf>
    <xf numFmtId="0" fontId="0" fillId="7" borderId="5" xfId="0" applyFill="1" applyBorder="1" applyAlignment="1">
      <alignment horizontal="center" vertical="center"/>
    </xf>
    <xf numFmtId="168" fontId="0" fillId="7" borderId="10" xfId="4" applyNumberFormat="1" applyFont="1" applyFill="1" applyBorder="1" applyAlignment="1">
      <alignment horizontal="left" vertical="center" wrapText="1"/>
    </xf>
    <xf numFmtId="49" fontId="46" fillId="7" borderId="0" xfId="2" applyNumberFormat="1" applyFont="1" applyFill="1" applyAlignment="1" applyProtection="1">
      <alignment horizontal="left" vertical="center"/>
      <protection locked="0"/>
    </xf>
    <xf numFmtId="0" fontId="32" fillId="10" borderId="0" xfId="2" applyFont="1" applyFill="1" applyAlignment="1">
      <alignment horizontal="left" vertical="center" wrapText="1"/>
    </xf>
    <xf numFmtId="0" fontId="108" fillId="2" borderId="0" xfId="358" applyFont="1" applyFill="1" applyAlignment="1">
      <alignment horizontal="left" vertical="center"/>
    </xf>
    <xf numFmtId="0" fontId="10" fillId="2" borderId="0" xfId="358" applyFill="1" applyAlignment="1">
      <alignment horizontal="left" vertical="center"/>
    </xf>
    <xf numFmtId="0" fontId="10" fillId="2" borderId="0" xfId="358" applyFill="1" applyAlignment="1">
      <alignment horizontal="left" vertical="center" wrapText="1"/>
    </xf>
    <xf numFmtId="0" fontId="11" fillId="4" borderId="0" xfId="358" applyFont="1" applyFill="1" applyAlignment="1">
      <alignment horizontal="left" vertical="center"/>
    </xf>
    <xf numFmtId="0" fontId="10" fillId="4" borderId="0" xfId="358" applyFill="1" applyAlignment="1">
      <alignment horizontal="left" vertical="center"/>
    </xf>
    <xf numFmtId="0" fontId="11" fillId="54" borderId="6" xfId="358" applyFont="1" applyFill="1" applyBorder="1" applyAlignment="1">
      <alignment vertical="center"/>
    </xf>
    <xf numFmtId="0" fontId="11" fillId="54" borderId="7" xfId="358" applyFont="1" applyFill="1" applyBorder="1" applyAlignment="1">
      <alignment vertical="center"/>
    </xf>
    <xf numFmtId="0" fontId="11" fillId="54" borderId="17" xfId="358" applyFont="1" applyFill="1" applyBorder="1" applyAlignment="1">
      <alignment horizontal="left" vertical="center"/>
    </xf>
    <xf numFmtId="0" fontId="10" fillId="2" borderId="6" xfId="358" applyFill="1" applyBorder="1" applyAlignment="1">
      <alignment vertical="center"/>
    </xf>
    <xf numFmtId="0" fontId="10" fillId="2" borderId="6" xfId="358" applyFill="1" applyBorder="1" applyAlignment="1">
      <alignment vertical="center" wrapText="1"/>
    </xf>
    <xf numFmtId="0" fontId="10" fillId="2" borderId="6" xfId="358" applyFill="1" applyBorder="1" applyAlignment="1">
      <alignment horizontal="left" vertical="center" wrapText="1"/>
    </xf>
    <xf numFmtId="0" fontId="11" fillId="55" borderId="0" xfId="358" applyFont="1" applyFill="1" applyAlignment="1">
      <alignment horizontal="left" vertical="center"/>
    </xf>
    <xf numFmtId="0" fontId="10" fillId="55" borderId="0" xfId="358" applyFill="1" applyAlignment="1">
      <alignment horizontal="left" vertical="center"/>
    </xf>
    <xf numFmtId="0" fontId="11" fillId="56" borderId="0" xfId="358" applyFont="1" applyFill="1" applyAlignment="1">
      <alignment horizontal="left" vertical="center"/>
    </xf>
    <xf numFmtId="0" fontId="22" fillId="2" borderId="6" xfId="2" applyFont="1" applyFill="1" applyBorder="1" applyAlignment="1">
      <alignment vertical="center" wrapText="1"/>
    </xf>
    <xf numFmtId="0" fontId="10" fillId="2" borderId="6" xfId="358" applyFill="1" applyBorder="1" applyAlignment="1">
      <alignment horizontal="left" vertical="center"/>
    </xf>
    <xf numFmtId="0" fontId="6" fillId="2" borderId="19" xfId="2" applyFont="1" applyFill="1" applyBorder="1" applyAlignment="1">
      <alignment horizontal="center" vertical="center"/>
    </xf>
    <xf numFmtId="0" fontId="8" fillId="2" borderId="0" xfId="0" applyFont="1" applyFill="1"/>
    <xf numFmtId="0" fontId="8" fillId="7" borderId="0" xfId="2" applyFont="1" applyFill="1" applyAlignment="1">
      <alignment vertical="center" wrapText="1"/>
    </xf>
    <xf numFmtId="0" fontId="22" fillId="7" borderId="0" xfId="2" applyFont="1" applyFill="1" applyBorder="1" applyAlignment="1">
      <alignment vertical="center" wrapText="1"/>
    </xf>
    <xf numFmtId="0" fontId="11" fillId="57" borderId="0" xfId="358" applyFont="1" applyFill="1" applyAlignment="1">
      <alignment horizontal="left" vertical="center"/>
    </xf>
    <xf numFmtId="0" fontId="10" fillId="57" borderId="0" xfId="358" applyFill="1" applyAlignment="1">
      <alignment horizontal="left" vertical="center"/>
    </xf>
    <xf numFmtId="0" fontId="11" fillId="58" borderId="0" xfId="358" applyFont="1" applyFill="1" applyAlignment="1">
      <alignment horizontal="left" vertical="center"/>
    </xf>
    <xf numFmtId="0" fontId="5" fillId="7" borderId="0" xfId="2" applyFill="1" applyAlignment="1"/>
    <xf numFmtId="0" fontId="5" fillId="7" borderId="0" xfId="2" applyFill="1" applyAlignment="1">
      <alignment horizontal="center"/>
    </xf>
    <xf numFmtId="0" fontId="23" fillId="7" borderId="0" xfId="2" applyFont="1" applyFill="1" applyBorder="1" applyAlignment="1">
      <alignment vertical="center" wrapText="1"/>
    </xf>
    <xf numFmtId="0" fontId="11" fillId="7" borderId="0" xfId="0" applyFont="1" applyFill="1"/>
    <xf numFmtId="168" fontId="0" fillId="7" borderId="5" xfId="0" applyNumberFormat="1" applyFill="1" applyBorder="1"/>
    <xf numFmtId="0" fontId="0" fillId="7" borderId="7" xfId="0" applyFont="1" applyFill="1" applyBorder="1"/>
    <xf numFmtId="168" fontId="0" fillId="7" borderId="2" xfId="4" applyNumberFormat="1" applyFont="1" applyFill="1" applyBorder="1"/>
    <xf numFmtId="168" fontId="0" fillId="7" borderId="0" xfId="4" applyNumberFormat="1" applyFont="1" applyFill="1" applyBorder="1"/>
    <xf numFmtId="0" fontId="0" fillId="7" borderId="8" xfId="0" applyFont="1" applyFill="1" applyBorder="1"/>
    <xf numFmtId="168" fontId="0" fillId="7" borderId="3" xfId="4" applyNumberFormat="1" applyFont="1" applyFill="1" applyBorder="1"/>
    <xf numFmtId="0" fontId="0" fillId="7" borderId="9" xfId="0" applyFont="1" applyFill="1" applyBorder="1"/>
    <xf numFmtId="168" fontId="0" fillId="7" borderId="10" xfId="4" applyNumberFormat="1" applyFont="1" applyFill="1" applyBorder="1"/>
    <xf numFmtId="168" fontId="0" fillId="7" borderId="7" xfId="4" applyNumberFormat="1" applyFont="1" applyFill="1" applyBorder="1"/>
    <xf numFmtId="168" fontId="0" fillId="7" borderId="1" xfId="4" applyNumberFormat="1" applyFont="1" applyFill="1" applyBorder="1"/>
    <xf numFmtId="168" fontId="0" fillId="7" borderId="8" xfId="4" applyNumberFormat="1" applyFont="1" applyFill="1" applyBorder="1"/>
    <xf numFmtId="168" fontId="0" fillId="7" borderId="9" xfId="4" applyNumberFormat="1" applyFont="1" applyFill="1" applyBorder="1"/>
    <xf numFmtId="168" fontId="0" fillId="7" borderId="5" xfId="4" applyNumberFormat="1" applyFont="1" applyFill="1" applyBorder="1"/>
    <xf numFmtId="49" fontId="46" fillId="7" borderId="0" xfId="2" applyNumberFormat="1" applyFont="1" applyFill="1" applyBorder="1" applyAlignment="1" applyProtection="1">
      <alignment horizontal="left" vertical="center"/>
      <protection locked="0"/>
    </xf>
    <xf numFmtId="168" fontId="0" fillId="7" borderId="0" xfId="0" applyNumberFormat="1" applyFill="1" applyBorder="1"/>
    <xf numFmtId="0" fontId="0" fillId="7" borderId="7" xfId="0" applyFill="1" applyBorder="1"/>
    <xf numFmtId="168" fontId="7" fillId="59" borderId="1" xfId="4" applyNumberFormat="1" applyFont="1" applyFill="1" applyBorder="1" applyAlignment="1" applyProtection="1">
      <alignment horizontal="right"/>
      <protection locked="0"/>
    </xf>
    <xf numFmtId="0" fontId="0" fillId="7" borderId="8" xfId="0" applyFill="1" applyBorder="1"/>
    <xf numFmtId="0" fontId="0" fillId="7" borderId="9" xfId="0" applyFill="1" applyBorder="1"/>
    <xf numFmtId="0" fontId="32" fillId="7" borderId="0" xfId="2" applyFont="1" applyFill="1" applyAlignment="1">
      <alignment horizontal="left" vertical="center"/>
    </xf>
    <xf numFmtId="0" fontId="32" fillId="7" borderId="0" xfId="2" applyFont="1" applyFill="1" applyAlignment="1">
      <alignment vertical="center"/>
    </xf>
    <xf numFmtId="0" fontId="32" fillId="7" borderId="0" xfId="2" applyFont="1" applyFill="1" applyAlignment="1">
      <alignment vertical="center" wrapText="1"/>
    </xf>
    <xf numFmtId="0" fontId="5" fillId="7" borderId="0" xfId="2" applyFill="1" applyAlignment="1">
      <alignment vertical="center"/>
    </xf>
    <xf numFmtId="0" fontId="5" fillId="7" borderId="0" xfId="2" applyFill="1" applyAlignment="1">
      <alignment horizontal="left" vertical="center"/>
    </xf>
    <xf numFmtId="0" fontId="32" fillId="7" borderId="0" xfId="2" applyFont="1" applyFill="1" applyAlignment="1">
      <alignment horizontal="left" vertical="center" wrapText="1"/>
    </xf>
    <xf numFmtId="0" fontId="5" fillId="7" borderId="0" xfId="2" applyFill="1" applyBorder="1" applyAlignment="1">
      <alignment horizontal="right" vertical="center"/>
    </xf>
    <xf numFmtId="0" fontId="0" fillId="7" borderId="1" xfId="0" applyFont="1" applyFill="1" applyBorder="1"/>
    <xf numFmtId="0" fontId="0" fillId="7" borderId="1" xfId="0" applyFont="1" applyFill="1" applyBorder="1" applyAlignment="1">
      <alignment horizontal="center"/>
    </xf>
    <xf numFmtId="0" fontId="0" fillId="7" borderId="2" xfId="0" applyFont="1" applyFill="1" applyBorder="1"/>
    <xf numFmtId="0" fontId="0" fillId="7" borderId="0" xfId="0" applyFont="1" applyFill="1" applyBorder="1"/>
    <xf numFmtId="0" fontId="0" fillId="7" borderId="3" xfId="0" applyFont="1" applyFill="1" applyBorder="1"/>
    <xf numFmtId="0" fontId="0" fillId="7" borderId="5" xfId="0" applyFont="1" applyFill="1" applyBorder="1"/>
    <xf numFmtId="0" fontId="0" fillId="7" borderId="5" xfId="0" applyFont="1" applyFill="1" applyBorder="1" applyAlignment="1">
      <alignment horizontal="center"/>
    </xf>
    <xf numFmtId="0" fontId="0" fillId="7" borderId="10" xfId="0" applyFont="1" applyFill="1" applyBorder="1"/>
    <xf numFmtId="168" fontId="0" fillId="7" borderId="0" xfId="0" applyNumberFormat="1" applyFont="1" applyFill="1"/>
    <xf numFmtId="167" fontId="0" fillId="7" borderId="0" xfId="4" applyFont="1" applyFill="1" applyBorder="1"/>
    <xf numFmtId="0" fontId="0" fillId="7" borderId="7" xfId="0" applyFont="1" applyFill="1" applyBorder="1" applyAlignment="1">
      <alignment horizontal="left" vertical="center"/>
    </xf>
    <xf numFmtId="0" fontId="0" fillId="7" borderId="8" xfId="0" applyFont="1" applyFill="1" applyBorder="1" applyAlignment="1">
      <alignment horizontal="left" vertical="center"/>
    </xf>
    <xf numFmtId="0" fontId="0" fillId="7" borderId="9" xfId="0" applyFont="1" applyFill="1" applyBorder="1" applyAlignment="1">
      <alignment horizontal="left" vertical="center"/>
    </xf>
    <xf numFmtId="0" fontId="11" fillId="7" borderId="0" xfId="0" applyFont="1" applyFill="1" applyBorder="1" applyAlignment="1">
      <alignment horizontal="left" vertical="center"/>
    </xf>
    <xf numFmtId="0" fontId="10" fillId="2" borderId="0" xfId="358" applyFill="1" applyBorder="1" applyAlignment="1">
      <alignment vertical="center"/>
    </xf>
    <xf numFmtId="0" fontId="10" fillId="2" borderId="0" xfId="358" applyFill="1" applyBorder="1" applyAlignment="1">
      <alignment horizontal="left" vertical="center" wrapText="1"/>
    </xf>
    <xf numFmtId="0" fontId="32" fillId="60" borderId="0" xfId="2" applyFont="1" applyFill="1" applyAlignment="1">
      <alignment vertical="center"/>
    </xf>
    <xf numFmtId="0" fontId="32" fillId="60" borderId="0" xfId="2" applyFont="1" applyFill="1" applyAlignment="1">
      <alignment horizontal="left" vertical="center" wrapText="1"/>
    </xf>
    <xf numFmtId="168" fontId="0" fillId="61" borderId="0" xfId="4" applyNumberFormat="1" applyFont="1" applyFill="1" applyBorder="1"/>
    <xf numFmtId="168" fontId="0" fillId="61" borderId="2" xfId="4" applyNumberFormat="1" applyFont="1" applyFill="1" applyBorder="1"/>
    <xf numFmtId="168" fontId="0" fillId="61" borderId="3" xfId="4" applyNumberFormat="1" applyFont="1" applyFill="1" applyBorder="1"/>
    <xf numFmtId="168" fontId="0" fillId="61" borderId="10" xfId="4" applyNumberFormat="1" applyFont="1" applyFill="1" applyBorder="1"/>
    <xf numFmtId="0" fontId="0" fillId="61" borderId="0" xfId="0" applyFont="1" applyFill="1"/>
    <xf numFmtId="0" fontId="0" fillId="61" borderId="2" xfId="0" applyFont="1" applyFill="1" applyBorder="1"/>
    <xf numFmtId="0" fontId="0" fillId="61" borderId="3" xfId="0" applyFont="1" applyFill="1" applyBorder="1"/>
    <xf numFmtId="0" fontId="0" fillId="61" borderId="10" xfId="0" applyFont="1" applyFill="1" applyBorder="1"/>
    <xf numFmtId="0" fontId="0" fillId="61" borderId="10" xfId="0" applyFont="1" applyFill="1" applyBorder="1" applyAlignment="1">
      <alignment vertical="center"/>
    </xf>
    <xf numFmtId="165" fontId="24" fillId="61" borderId="6" xfId="1" applyNumberFormat="1" applyFont="1" applyFill="1" applyBorder="1" applyAlignment="1">
      <alignment horizontal="center" vertical="center" wrapText="1"/>
    </xf>
    <xf numFmtId="0" fontId="105" fillId="62" borderId="23" xfId="3" applyFont="1" applyFill="1" applyBorder="1" applyAlignment="1">
      <alignment horizontal="center" vertical="center" wrapText="1"/>
    </xf>
    <xf numFmtId="0" fontId="105" fillId="62" borderId="24" xfId="3" applyFont="1" applyFill="1" applyBorder="1" applyAlignment="1">
      <alignment horizontal="center" vertical="center" wrapText="1"/>
    </xf>
    <xf numFmtId="0" fontId="105" fillId="62" borderId="25" xfId="3" applyFont="1" applyFill="1" applyBorder="1" applyAlignment="1">
      <alignment horizontal="center" vertical="center" wrapText="1"/>
    </xf>
    <xf numFmtId="0" fontId="0" fillId="62" borderId="0" xfId="0" applyFill="1" applyBorder="1"/>
    <xf numFmtId="168" fontId="0" fillId="62" borderId="0" xfId="4" applyNumberFormat="1" applyFont="1" applyFill="1" applyBorder="1"/>
    <xf numFmtId="168" fontId="0" fillId="62" borderId="0" xfId="0" applyNumberFormat="1" applyFill="1" applyBorder="1"/>
    <xf numFmtId="169" fontId="0" fillId="62" borderId="1" xfId="4" applyNumberFormat="1" applyFont="1" applyFill="1" applyBorder="1"/>
    <xf numFmtId="0" fontId="0" fillId="62" borderId="1" xfId="0" applyFill="1" applyBorder="1"/>
    <xf numFmtId="169" fontId="0" fillId="62" borderId="5" xfId="4" applyNumberFormat="1" applyFont="1" applyFill="1" applyBorder="1" applyAlignment="1">
      <alignment vertical="center"/>
    </xf>
    <xf numFmtId="0" fontId="0" fillId="62" borderId="5" xfId="0" applyFill="1" applyBorder="1" applyAlignment="1">
      <alignment vertical="center"/>
    </xf>
    <xf numFmtId="0" fontId="0" fillId="62" borderId="0" xfId="0" applyFill="1"/>
    <xf numFmtId="168" fontId="0" fillId="62" borderId="0" xfId="4" applyNumberFormat="1" applyFont="1" applyFill="1"/>
    <xf numFmtId="168" fontId="0" fillId="62" borderId="1" xfId="0" applyNumberFormat="1" applyFill="1" applyBorder="1"/>
    <xf numFmtId="168" fontId="0" fillId="62" borderId="1" xfId="4" applyNumberFormat="1" applyFont="1" applyFill="1" applyBorder="1"/>
    <xf numFmtId="169" fontId="0" fillId="62" borderId="0" xfId="4" applyNumberFormat="1" applyFont="1" applyFill="1" applyBorder="1"/>
    <xf numFmtId="168" fontId="0" fillId="62" borderId="5" xfId="0" applyNumberFormat="1" applyFill="1" applyBorder="1"/>
    <xf numFmtId="168" fontId="0" fillId="62" borderId="5" xfId="4" applyNumberFormat="1" applyFont="1" applyFill="1" applyBorder="1"/>
    <xf numFmtId="0" fontId="0" fillId="62" borderId="5" xfId="0" applyFill="1" applyBorder="1"/>
    <xf numFmtId="0" fontId="109" fillId="2" borderId="5" xfId="2" applyFont="1" applyFill="1" applyBorder="1" applyAlignment="1">
      <alignment horizontal="left" vertical="center"/>
    </xf>
    <xf numFmtId="0" fontId="15" fillId="6" borderId="11" xfId="2" applyFont="1" applyFill="1" applyBorder="1" applyAlignment="1">
      <alignment horizontal="left" vertical="center"/>
    </xf>
    <xf numFmtId="0" fontId="15" fillId="6" borderId="13" xfId="2" applyFont="1" applyFill="1" applyBorder="1" applyAlignment="1">
      <alignment horizontal="left" vertical="center"/>
    </xf>
    <xf numFmtId="0" fontId="16" fillId="2" borderId="1" xfId="0" applyFont="1" applyFill="1" applyBorder="1" applyAlignment="1">
      <alignment horizontal="left" vertical="center" wrapText="1"/>
    </xf>
    <xf numFmtId="0" fontId="22" fillId="10" borderId="0" xfId="2" applyFont="1" applyFill="1" applyBorder="1" applyAlignment="1">
      <alignment horizontal="left" vertical="center" wrapText="1"/>
    </xf>
    <xf numFmtId="0" fontId="36" fillId="2" borderId="0" xfId="2" applyFont="1" applyFill="1" applyAlignment="1">
      <alignment horizontal="left" vertical="center"/>
    </xf>
    <xf numFmtId="0" fontId="5" fillId="53" borderId="0" xfId="2" applyFill="1" applyAlignment="1">
      <alignment horizontal="left" vertical="center" wrapText="1" indent="8"/>
    </xf>
    <xf numFmtId="0" fontId="107" fillId="52" borderId="0" xfId="2" applyFont="1" applyFill="1" applyAlignment="1">
      <alignment horizontal="left" vertical="center"/>
    </xf>
    <xf numFmtId="0" fontId="5" fillId="53" borderId="0" xfId="2" applyFill="1" applyAlignment="1">
      <alignment vertical="center" wrapText="1"/>
    </xf>
    <xf numFmtId="0" fontId="5" fillId="53" borderId="0" xfId="2" applyFill="1" applyAlignment="1">
      <alignment horizontal="left" vertical="center" wrapText="1" indent="4"/>
    </xf>
    <xf numFmtId="0" fontId="5" fillId="2" borderId="0" xfId="2" applyFill="1" applyAlignment="1">
      <alignment horizontal="left" vertical="center" wrapText="1"/>
    </xf>
    <xf numFmtId="0" fontId="5" fillId="2" borderId="0" xfId="2" applyFill="1" applyAlignment="1">
      <alignment horizontal="center" vertical="center"/>
    </xf>
    <xf numFmtId="0" fontId="5" fillId="2" borderId="0" xfId="2" applyFont="1" applyFill="1" applyBorder="1" applyAlignment="1">
      <alignment horizontal="left" vertical="center" wrapText="1"/>
    </xf>
    <xf numFmtId="0" fontId="15" fillId="6" borderId="12" xfId="2" applyFont="1" applyFill="1" applyBorder="1" applyAlignment="1">
      <alignment horizontal="center" vertical="center"/>
    </xf>
    <xf numFmtId="0" fontId="15" fillId="6" borderId="13" xfId="2" applyFont="1" applyFill="1" applyBorder="1" applyAlignment="1">
      <alignment horizontal="center" vertical="center"/>
    </xf>
    <xf numFmtId="0" fontId="32" fillId="13" borderId="0" xfId="2" applyFont="1" applyFill="1" applyAlignment="1">
      <alignment horizontal="left" vertical="center" wrapText="1"/>
    </xf>
    <xf numFmtId="0" fontId="32" fillId="10" borderId="0" xfId="2" applyFont="1" applyFill="1" applyAlignment="1">
      <alignment horizontal="left" vertical="center" wrapText="1"/>
    </xf>
    <xf numFmtId="0" fontId="44" fillId="2" borderId="0" xfId="2" quotePrefix="1" applyFont="1" applyFill="1" applyAlignment="1">
      <alignment horizontal="right" vertical="center"/>
    </xf>
    <xf numFmtId="0" fontId="5" fillId="4" borderId="0" xfId="2" applyFill="1" applyBorder="1" applyAlignment="1">
      <alignment horizontal="center" vertical="center"/>
    </xf>
    <xf numFmtId="0" fontId="37" fillId="6" borderId="11" xfId="2" applyFont="1" applyFill="1" applyBorder="1" applyAlignment="1">
      <alignment horizontal="center" vertical="center"/>
    </xf>
    <xf numFmtId="0" fontId="37" fillId="6" borderId="12" xfId="2" applyFont="1" applyFill="1" applyBorder="1" applyAlignment="1">
      <alignment horizontal="center" vertical="center"/>
    </xf>
    <xf numFmtId="0" fontId="27" fillId="13" borderId="0" xfId="2" applyFont="1" applyFill="1" applyBorder="1" applyAlignment="1">
      <alignment horizontal="left" vertical="center" wrapText="1"/>
    </xf>
    <xf numFmtId="0" fontId="27" fillId="10" borderId="0" xfId="2" applyFont="1" applyFill="1" applyBorder="1" applyAlignment="1">
      <alignment horizontal="left" vertical="center" wrapText="1"/>
    </xf>
    <xf numFmtId="0" fontId="22" fillId="2" borderId="17" xfId="0" applyFont="1" applyFill="1" applyBorder="1" applyAlignment="1">
      <alignment horizontal="left" vertical="center"/>
    </xf>
    <xf numFmtId="0" fontId="22" fillId="2" borderId="18" xfId="0" applyFont="1" applyFill="1" applyBorder="1" applyAlignment="1">
      <alignment horizontal="left" vertical="center"/>
    </xf>
    <xf numFmtId="0" fontId="22" fillId="2" borderId="14" xfId="0" applyFont="1" applyFill="1" applyBorder="1" applyAlignment="1">
      <alignment horizontal="left" vertical="center"/>
    </xf>
    <xf numFmtId="165" fontId="24" fillId="2" borderId="11" xfId="1" applyNumberFormat="1" applyFont="1" applyFill="1" applyBorder="1" applyAlignment="1">
      <alignment horizontal="center" vertical="center" wrapText="1"/>
    </xf>
    <xf numFmtId="165" fontId="24" fillId="2" borderId="13" xfId="1" applyNumberFormat="1" applyFont="1" applyFill="1" applyBorder="1" applyAlignment="1">
      <alignment horizontal="center" vertical="center" wrapText="1"/>
    </xf>
    <xf numFmtId="0" fontId="0" fillId="2" borderId="17" xfId="0" applyFill="1" applyBorder="1" applyAlignment="1">
      <alignment horizontal="left" vertical="top" wrapText="1"/>
    </xf>
    <xf numFmtId="0" fontId="0" fillId="2" borderId="18" xfId="0" applyFill="1" applyBorder="1" applyAlignment="1">
      <alignment horizontal="left" vertical="top" wrapText="1"/>
    </xf>
    <xf numFmtId="0" fontId="0" fillId="2" borderId="14" xfId="0" applyFill="1" applyBorder="1" applyAlignment="1">
      <alignment horizontal="left" vertical="top" wrapText="1"/>
    </xf>
    <xf numFmtId="0" fontId="0" fillId="2" borderId="17" xfId="0" applyFill="1" applyBorder="1" applyAlignment="1">
      <alignment horizontal="left" vertical="center" wrapText="1"/>
    </xf>
    <xf numFmtId="0" fontId="0" fillId="2" borderId="18" xfId="0" applyFill="1" applyBorder="1" applyAlignment="1">
      <alignment horizontal="left" vertical="center" wrapText="1"/>
    </xf>
    <xf numFmtId="0" fontId="0" fillId="2" borderId="14" xfId="0" applyFill="1" applyBorder="1" applyAlignment="1">
      <alignment horizontal="left" vertical="center" wrapText="1"/>
    </xf>
    <xf numFmtId="0" fontId="0" fillId="2" borderId="17" xfId="0" applyFont="1" applyFill="1" applyBorder="1" applyAlignment="1">
      <alignment horizontal="left" vertical="center" wrapText="1"/>
    </xf>
    <xf numFmtId="0" fontId="0" fillId="2" borderId="18" xfId="0" applyFont="1" applyFill="1" applyBorder="1" applyAlignment="1">
      <alignment horizontal="left" vertical="center" wrapText="1"/>
    </xf>
    <xf numFmtId="0" fontId="0" fillId="2" borderId="14" xfId="0" applyFont="1" applyFill="1" applyBorder="1" applyAlignment="1">
      <alignment horizontal="left" vertical="center" wrapText="1"/>
    </xf>
    <xf numFmtId="0" fontId="0" fillId="2" borderId="17" xfId="0" applyFont="1" applyFill="1" applyBorder="1" applyAlignment="1">
      <alignment horizontal="left" vertical="top" wrapText="1"/>
    </xf>
    <xf numFmtId="0" fontId="0" fillId="2" borderId="18" xfId="0" applyFont="1" applyFill="1" applyBorder="1" applyAlignment="1">
      <alignment horizontal="left" vertical="top" wrapText="1"/>
    </xf>
    <xf numFmtId="0" fontId="0" fillId="2" borderId="14" xfId="0" applyFont="1" applyFill="1" applyBorder="1" applyAlignment="1">
      <alignment horizontal="left" vertical="top" wrapText="1"/>
    </xf>
    <xf numFmtId="0" fontId="38" fillId="2" borderId="0" xfId="2" applyFont="1" applyFill="1" applyAlignment="1">
      <alignment horizontal="left" vertical="center"/>
    </xf>
    <xf numFmtId="0" fontId="24" fillId="2" borderId="8" xfId="8" applyNumberFormat="1" applyFont="1" applyFill="1" applyBorder="1" applyAlignment="1">
      <alignment horizontal="left" vertical="top" wrapText="1"/>
    </xf>
    <xf numFmtId="0" fontId="24" fillId="2" borderId="0" xfId="8" applyNumberFormat="1" applyFont="1" applyFill="1" applyBorder="1" applyAlignment="1">
      <alignment horizontal="left" vertical="top" wrapText="1"/>
    </xf>
    <xf numFmtId="0" fontId="0" fillId="2" borderId="17"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14" xfId="0" applyFont="1" applyFill="1" applyBorder="1" applyAlignment="1">
      <alignment horizontal="center" vertical="center" wrapText="1"/>
    </xf>
    <xf numFmtId="165" fontId="43" fillId="14" borderId="7" xfId="1" applyNumberFormat="1" applyFont="1" applyFill="1" applyBorder="1" applyAlignment="1">
      <alignment horizontal="center" vertical="center" wrapText="1"/>
    </xf>
    <xf numFmtId="165" fontId="43" fillId="14" borderId="1" xfId="1" applyNumberFormat="1" applyFont="1" applyFill="1" applyBorder="1" applyAlignment="1">
      <alignment horizontal="center" vertical="center" wrapText="1"/>
    </xf>
    <xf numFmtId="165" fontId="43" fillId="14" borderId="2" xfId="1" applyNumberFormat="1" applyFont="1" applyFill="1" applyBorder="1" applyAlignment="1">
      <alignment horizontal="center" vertical="center" wrapText="1"/>
    </xf>
    <xf numFmtId="0" fontId="105" fillId="2" borderId="2" xfId="3" applyFont="1" applyFill="1" applyBorder="1" applyAlignment="1">
      <alignment horizontal="center" vertical="center" wrapText="1"/>
    </xf>
    <xf numFmtId="0" fontId="105" fillId="2" borderId="10" xfId="3" applyFont="1" applyFill="1" applyBorder="1" applyAlignment="1">
      <alignment horizontal="center" vertical="center" wrapText="1"/>
    </xf>
    <xf numFmtId="0" fontId="22" fillId="2" borderId="17" xfId="0" applyFont="1" applyFill="1" applyBorder="1" applyAlignment="1">
      <alignment horizontal="left" vertical="center" wrapText="1"/>
    </xf>
    <xf numFmtId="0" fontId="0" fillId="7" borderId="17" xfId="0" applyFill="1" applyBorder="1" applyAlignment="1">
      <alignment vertical="top" wrapText="1"/>
    </xf>
    <xf numFmtId="0" fontId="0" fillId="7" borderId="18" xfId="0" applyFill="1" applyBorder="1" applyAlignment="1">
      <alignment vertical="top" wrapText="1"/>
    </xf>
    <xf numFmtId="0" fontId="0" fillId="7" borderId="14" xfId="0" applyFill="1" applyBorder="1" applyAlignment="1">
      <alignment vertical="top" wrapText="1"/>
    </xf>
    <xf numFmtId="165" fontId="43" fillId="14" borderId="8" xfId="1" applyNumberFormat="1" applyFont="1" applyFill="1" applyBorder="1" applyAlignment="1">
      <alignment horizontal="center" vertical="center" wrapText="1"/>
    </xf>
    <xf numFmtId="165" fontId="43" fillId="14" borderId="9" xfId="1" applyNumberFormat="1" applyFont="1" applyFill="1" applyBorder="1" applyAlignment="1">
      <alignment horizontal="center" vertical="center" wrapText="1"/>
    </xf>
    <xf numFmtId="0" fontId="105" fillId="62" borderId="20" xfId="0" applyFont="1" applyFill="1" applyBorder="1" applyAlignment="1">
      <alignment horizontal="center" vertical="center" wrapText="1"/>
    </xf>
    <xf numFmtId="0" fontId="105" fillId="62" borderId="21" xfId="0" applyFont="1" applyFill="1" applyBorder="1" applyAlignment="1">
      <alignment horizontal="center" vertical="center" wrapText="1"/>
    </xf>
    <xf numFmtId="0" fontId="105" fillId="62" borderId="22" xfId="0" applyFont="1" applyFill="1" applyBorder="1" applyAlignment="1">
      <alignment horizontal="center" vertical="center" wrapText="1"/>
    </xf>
    <xf numFmtId="0" fontId="105" fillId="2" borderId="17" xfId="3" applyFont="1" applyFill="1" applyBorder="1" applyAlignment="1">
      <alignment horizontal="center" vertical="center" wrapText="1"/>
    </xf>
    <xf numFmtId="0" fontId="105" fillId="2" borderId="14" xfId="3" applyFont="1" applyFill="1" applyBorder="1" applyAlignment="1">
      <alignment horizontal="center" vertical="center" wrapText="1"/>
    </xf>
    <xf numFmtId="0" fontId="39" fillId="2" borderId="0" xfId="0" applyFont="1" applyFill="1" applyAlignment="1">
      <alignment horizontal="left" vertical="center"/>
    </xf>
    <xf numFmtId="0" fontId="0" fillId="2" borderId="17" xfId="0" applyFill="1" applyBorder="1" applyAlignment="1">
      <alignment vertical="top" wrapText="1"/>
    </xf>
    <xf numFmtId="0" fontId="0" fillId="2" borderId="18" xfId="0" applyFill="1" applyBorder="1" applyAlignment="1">
      <alignment vertical="top" wrapText="1"/>
    </xf>
    <xf numFmtId="0" fontId="0" fillId="2" borderId="14" xfId="0" applyFill="1" applyBorder="1" applyAlignment="1">
      <alignment vertical="top" wrapText="1"/>
    </xf>
    <xf numFmtId="0" fontId="0" fillId="7" borderId="17" xfId="0" applyFill="1" applyBorder="1" applyAlignment="1">
      <alignment horizontal="left" vertical="center" wrapText="1"/>
    </xf>
    <xf numFmtId="0" fontId="0" fillId="7" borderId="18" xfId="0" applyFill="1" applyBorder="1" applyAlignment="1">
      <alignment horizontal="left" vertical="center" wrapText="1"/>
    </xf>
    <xf numFmtId="0" fontId="0" fillId="7" borderId="14" xfId="0" applyFill="1" applyBorder="1" applyAlignment="1">
      <alignment horizontal="left" vertical="center" wrapText="1"/>
    </xf>
    <xf numFmtId="0" fontId="5" fillId="7" borderId="17" xfId="0" applyFont="1" applyFill="1" applyBorder="1" applyAlignment="1">
      <alignment horizontal="left" vertical="center" wrapText="1"/>
    </xf>
  </cellXfs>
  <cellStyles count="359">
    <cellStyle name=" 1" xfId="19" xr:uid="{CBD6C79B-1381-4A60-A54C-E7B1A8379C70}"/>
    <cellStyle name="_Capex" xfId="20" xr:uid="{62E611A2-F60B-4362-881D-D093AE3F1CF0}"/>
    <cellStyle name="_UED AMP 2009-14 Final 250309 Less PU" xfId="21" xr:uid="{A83FF073-7E0E-4F27-9B06-E820D1517C83}"/>
    <cellStyle name="_UED AMP 2009-14 Final 250309 Less PU_1011 monthly" xfId="22" xr:uid="{9DD4CE86-152B-4EFF-BAAA-5244F094F0D5}"/>
    <cellStyle name="_UED AMP 2009-14 Final 250309 Less PU_1011 monthly_All Outage data RIN 19.2" xfId="23" xr:uid="{E77A6D2F-9E64-4CAE-A383-7FAC738852E8}"/>
    <cellStyle name="_UED AMP 2009-14 Final 250309 Less PU_1011 monthly_Daily SAIDI SAIFI RIN 19.3ab" xfId="24" xr:uid="{BF5C7F8C-D703-4A28-BFB3-7F76EE94B341}"/>
    <cellStyle name="_UED AMP 2009-14 Final 250309 Less PU_All Outage data RIN 19.2" xfId="25" xr:uid="{6A2BC8DC-6E8E-4B8A-B797-6B059A757B9A}"/>
    <cellStyle name="_UED AMP 2009-14 Final 250309 Less PU_Daily SAIDI SAIFI RIN 19.3ab" xfId="26" xr:uid="{E39CCB32-BC22-4C22-B6F7-6A3852AA8878}"/>
    <cellStyle name="20% - Accent1 2" xfId="27" xr:uid="{45E0FDD8-F85E-4DB1-8BC5-44C83D63AB23}"/>
    <cellStyle name="20% - Accent2 2" xfId="28" xr:uid="{66952C14-178A-4D6D-BFF8-4FD231F6E2C4}"/>
    <cellStyle name="20% - Accent3 2" xfId="29" xr:uid="{CA785891-4B64-451A-8791-1AEAC014BECB}"/>
    <cellStyle name="20% - Accent4 2" xfId="30" xr:uid="{205A87CC-0A0C-4C0E-B8E8-FF9A5122A3FE}"/>
    <cellStyle name="20% - Accent5 2" xfId="31" xr:uid="{41424124-EA8A-4228-935D-A314D36004F2}"/>
    <cellStyle name="20% - Accent6 2" xfId="32" xr:uid="{27334555-18E3-4205-8886-EBC088D0119C}"/>
    <cellStyle name="40% - Accent1 2" xfId="33" xr:uid="{F2AA820D-0BAA-4933-867B-6B8F21622F62}"/>
    <cellStyle name="40% - Accent2 2" xfId="34" xr:uid="{770BAE84-95F9-4A8E-BF00-786E094F7F19}"/>
    <cellStyle name="40% - Accent3 2" xfId="35" xr:uid="{A64CF7AB-340E-4745-A668-375B750DA1C3}"/>
    <cellStyle name="40% - Accent4 2" xfId="36" xr:uid="{3877EF2B-6EF4-4E05-B4CD-C46C529AB75F}"/>
    <cellStyle name="40% - Accent5 2" xfId="37" xr:uid="{4866FD9B-9CCB-4CAC-B672-11D882426A61}"/>
    <cellStyle name="40% - Accent6 2" xfId="38" xr:uid="{A1917252-69D5-4387-A2FB-44379F3F26A8}"/>
    <cellStyle name="60% - Accent1 2" xfId="39" xr:uid="{E3964DB3-6B96-4DD7-8BA3-F9B130BD2202}"/>
    <cellStyle name="60% - Accent2 2" xfId="40" xr:uid="{FE90F8B7-4F13-44DC-9BAC-42915F916CF2}"/>
    <cellStyle name="60% - Accent3 2" xfId="41" xr:uid="{E3D46737-D855-4DE4-B0F3-63742FD72FDB}"/>
    <cellStyle name="60% - Accent4 2" xfId="42" xr:uid="{275DA3F0-C8B8-4F03-B45D-75129A44112D}"/>
    <cellStyle name="60% - Accent5 2" xfId="43" xr:uid="{0231EEB7-758F-486A-A7D5-7CF1FDDE0369}"/>
    <cellStyle name="60% - Accent6 2" xfId="44" xr:uid="{CEF882FA-7C08-4607-8497-E9DCB5412C22}"/>
    <cellStyle name="Accent1 - 20%" xfId="46" xr:uid="{7B67ADD7-6552-4EFE-A9FD-EE1126BFFFF3}"/>
    <cellStyle name="Accent1 - 40%" xfId="47" xr:uid="{1333EF9A-0FC7-486F-AA5D-CCD830C7377C}"/>
    <cellStyle name="Accent1 - 60%" xfId="48" xr:uid="{D3706198-E047-4F1C-B89F-0A6D71EB2D66}"/>
    <cellStyle name="Accent1 2" xfId="45" xr:uid="{C4D76386-2F59-4CE3-9550-276A2296A1CA}"/>
    <cellStyle name="Accent2 - 20%" xfId="50" xr:uid="{A498744D-B700-4E63-875A-7866693273ED}"/>
    <cellStyle name="Accent2 - 40%" xfId="51" xr:uid="{69CD6CCE-0FBE-4486-8564-48FE880A22BE}"/>
    <cellStyle name="Accent2 - 60%" xfId="52" xr:uid="{4FC73B03-F345-4B71-A05D-5CD0B822C47F}"/>
    <cellStyle name="Accent2 2" xfId="49" xr:uid="{24AC184F-EDBF-454C-A403-FB4FB8FB99EA}"/>
    <cellStyle name="Accent3 - 20%" xfId="54" xr:uid="{B56A380D-1A21-4EEC-911D-43CEDB2C2BEE}"/>
    <cellStyle name="Accent3 - 40%" xfId="55" xr:uid="{2D843064-A802-4BF7-9B14-7BE3B5FA8B84}"/>
    <cellStyle name="Accent3 - 60%" xfId="56" xr:uid="{97305F15-0239-4785-952A-1E32CF67DA28}"/>
    <cellStyle name="Accent3 10" xfId="57" xr:uid="{B062624E-A380-4567-84FE-5BC9A2E63647}"/>
    <cellStyle name="Accent3 11" xfId="58" xr:uid="{A4143276-BA7B-43C5-9920-B439DDDE1E62}"/>
    <cellStyle name="Accent3 12" xfId="59" xr:uid="{6CA3CCC0-46AB-4C89-983D-509C77C2BB72}"/>
    <cellStyle name="Accent3 13" xfId="60" xr:uid="{D4267789-ABB3-4F38-BD6A-652CF28893F6}"/>
    <cellStyle name="Accent3 14" xfId="61" xr:uid="{944C2ED1-84DC-472A-9E45-0F3C886A4368}"/>
    <cellStyle name="Accent3 15" xfId="62" xr:uid="{CD674822-F84A-4B77-837B-089FC3B059BE}"/>
    <cellStyle name="Accent3 16" xfId="63" xr:uid="{B5B13244-D431-4798-9176-8C2FDC144B09}"/>
    <cellStyle name="Accent3 17" xfId="64" xr:uid="{72E37232-8AC3-4A01-B52B-8F89CE47D9E1}"/>
    <cellStyle name="Accent3 18" xfId="65" xr:uid="{EEE22C7B-C7D3-44E4-B2A1-79A30ABE7A52}"/>
    <cellStyle name="Accent3 19" xfId="66" xr:uid="{6F1D7F35-135F-4715-85AD-FF7C08C6521F}"/>
    <cellStyle name="Accent3 2" xfId="67" xr:uid="{F9506C6F-31E0-4FE2-80EB-F44C1DC0296C}"/>
    <cellStyle name="Accent3 20" xfId="68" xr:uid="{E75689B7-C2B5-4F56-B8D6-E9BE9D1C2267}"/>
    <cellStyle name="Accent3 21" xfId="53" xr:uid="{BF80D030-6AC0-4DC3-B4F7-1B7A75CFD339}"/>
    <cellStyle name="Accent3 3" xfId="69" xr:uid="{7BCF25E4-8103-4972-90D5-AAD2FCE9B397}"/>
    <cellStyle name="Accent3 4" xfId="70" xr:uid="{59BCB707-C6D4-46FC-9E78-D3779DB8831F}"/>
    <cellStyle name="Accent3 5" xfId="71" xr:uid="{451B77BD-2BFD-4EAA-8E1B-6E95A278FA07}"/>
    <cellStyle name="Accent3 6" xfId="72" xr:uid="{13020A01-BDA0-4505-90D2-AD0A4DEBE43E}"/>
    <cellStyle name="Accent3 7" xfId="73" xr:uid="{BFEDAB3C-85EB-4595-9750-CB78BF833FB5}"/>
    <cellStyle name="Accent3 8" xfId="74" xr:uid="{07916D45-1482-4A8C-BBB3-7D5A66F70BB7}"/>
    <cellStyle name="Accent3 9" xfId="75" xr:uid="{0A854230-6D22-442A-BAED-0C1EB9B28BDC}"/>
    <cellStyle name="Accent4 - 20%" xfId="77" xr:uid="{A9940D31-1468-4A7C-862A-1D16ECFA169B}"/>
    <cellStyle name="Accent4 - 40%" xfId="78" xr:uid="{3E2590F4-BCD8-4678-B9B4-9B194DA5DF25}"/>
    <cellStyle name="Accent4 - 60%" xfId="79" xr:uid="{7FBFA06F-E357-4190-A62C-E2DD9D9053A5}"/>
    <cellStyle name="Accent4 2" xfId="76" xr:uid="{02CD15BE-22B1-429A-9438-C8AA61A66F35}"/>
    <cellStyle name="Accent5 - 20%" xfId="81" xr:uid="{4165472D-AA7C-4C5A-9610-AE78B751BB5E}"/>
    <cellStyle name="Accent5 - 40%" xfId="82" xr:uid="{32C5BB76-B476-46D6-8A0F-A83603AE01C1}"/>
    <cellStyle name="Accent5 - 60%" xfId="83" xr:uid="{8015A5E6-1093-4F2C-8739-DE415699B570}"/>
    <cellStyle name="Accent5 10" xfId="84" xr:uid="{D455BDD6-AA38-4F10-B3D3-C19FAA82867C}"/>
    <cellStyle name="Accent5 11" xfId="85" xr:uid="{A84F5DD4-7FAC-4348-8A95-B863B16701AF}"/>
    <cellStyle name="Accent5 12" xfId="86" xr:uid="{2201236A-6605-416F-812C-400CBB5C526F}"/>
    <cellStyle name="Accent5 13" xfId="87" xr:uid="{4077800D-D300-490F-AFCD-A80DB42E8ED5}"/>
    <cellStyle name="Accent5 14" xfId="88" xr:uid="{50C926D3-67DA-45B9-B5F4-A40C0FCE3480}"/>
    <cellStyle name="Accent5 15" xfId="89" xr:uid="{C035469D-E6E2-4C61-A9FD-B0635BF80587}"/>
    <cellStyle name="Accent5 16" xfId="90" xr:uid="{91A198F1-560D-484C-9984-989277CFA185}"/>
    <cellStyle name="Accent5 17" xfId="91" xr:uid="{978916AB-B5B5-49D4-9804-ABFF0FE9016D}"/>
    <cellStyle name="Accent5 18" xfId="92" xr:uid="{7354C2F5-DD3E-4D7B-8F06-687DEB08B49B}"/>
    <cellStyle name="Accent5 19" xfId="93" xr:uid="{69E14A94-275A-4DA4-8D6E-5364634D11F5}"/>
    <cellStyle name="Accent5 2" xfId="94" xr:uid="{141AF160-FDDA-48CE-994D-72689E0EE6EB}"/>
    <cellStyle name="Accent5 20" xfId="95" xr:uid="{0A9B82F6-7AC5-48F8-B4BA-B16A6A04E4C5}"/>
    <cellStyle name="Accent5 21" xfId="80" xr:uid="{3A40E6FB-3B04-413E-A9F9-8F21B1CFD136}"/>
    <cellStyle name="Accent5 3" xfId="96" xr:uid="{3AECFD6B-4991-4536-9C11-A8D5AFD37B79}"/>
    <cellStyle name="Accent5 4" xfId="97" xr:uid="{C3F4735C-FF80-415E-9AC9-2963021161C9}"/>
    <cellStyle name="Accent5 5" xfId="98" xr:uid="{B1235167-0022-40E5-AE53-FD4218647221}"/>
    <cellStyle name="Accent5 6" xfId="99" xr:uid="{83E03AA1-2DD5-4A97-AE69-EF0145501930}"/>
    <cellStyle name="Accent5 7" xfId="100" xr:uid="{75B16D02-3CE0-491C-86D5-C6603E426CD9}"/>
    <cellStyle name="Accent5 8" xfId="101" xr:uid="{0A1CFE9F-DCA6-4873-A03F-240D0D4B014F}"/>
    <cellStyle name="Accent5 9" xfId="102" xr:uid="{1913D6DE-F1E5-4D7C-86CC-5CAA029D2497}"/>
    <cellStyle name="Accent6 - 20%" xfId="104" xr:uid="{30CB8DE5-11DF-41D9-ACB3-1CFBB6433E0E}"/>
    <cellStyle name="Accent6 - 40%" xfId="105" xr:uid="{70197BDE-E0B4-4578-98F8-693756A1A944}"/>
    <cellStyle name="Accent6 - 60%" xfId="106" xr:uid="{FAEB90E8-428E-4B17-A07A-2DE41CC6F749}"/>
    <cellStyle name="Accent6 2" xfId="103" xr:uid="{26E4F50F-2BA5-4F77-B921-E2A8D8D84A2D}"/>
    <cellStyle name="Agara" xfId="107" xr:uid="{D5846AF7-F1A3-4BBA-9F07-22D96D3DD292}"/>
    <cellStyle name="B79812_.wvu.PrintTitlest" xfId="108" xr:uid="{A03390A9-BFC3-47C0-B69D-4CA47937F97C}"/>
    <cellStyle name="Bad 2" xfId="109" xr:uid="{03C35B42-2C60-4CF9-9946-B28A44E7BA1E}"/>
    <cellStyle name="Black" xfId="110" xr:uid="{FC6462D8-08E7-49D1-862C-4B15B5851695}"/>
    <cellStyle name="Blockout" xfId="331" xr:uid="{C5BC2A3E-CECC-452F-B976-27B1CBD05A1D}"/>
    <cellStyle name="Blockout 2" xfId="332" xr:uid="{7994989E-BA03-42CA-8D53-8C33019ED23A}"/>
    <cellStyle name="Blue" xfId="111" xr:uid="{05720CE2-B2D9-4587-8DB7-13E9484B9FF8}"/>
    <cellStyle name="Calculation 2" xfId="112" xr:uid="{E9639170-E51C-4CB9-94D2-A0E64D62CC27}"/>
    <cellStyle name="Check Cell 2" xfId="113" xr:uid="{ED877EEC-D5EA-4845-B50D-8EDFCFA92BA2}"/>
    <cellStyle name="Comma" xfId="4" builtinId="3"/>
    <cellStyle name="Comma [0]7Z_87C" xfId="115" xr:uid="{FC521F6A-53CE-4266-B8EF-F4C4C6DECE62}"/>
    <cellStyle name="Comma 0" xfId="116" xr:uid="{41C8CCBE-F348-4BC8-A59C-DF154106A188}"/>
    <cellStyle name="Comma 1" xfId="117" xr:uid="{0A9F7946-2C30-48F3-A48C-9B39046B6CCD}"/>
    <cellStyle name="Comma 10" xfId="118" xr:uid="{EF305502-83DF-46E9-961F-EDD4B53560C6}"/>
    <cellStyle name="Comma 11" xfId="119" xr:uid="{AD3C63F0-F7C1-4D7C-BE81-E0071621D5D4}"/>
    <cellStyle name="Comma 12" xfId="120" xr:uid="{4272152B-7996-4FCB-9E3F-CAA722F466BC}"/>
    <cellStyle name="Comma 13" xfId="121" xr:uid="{04818C2F-B094-44BD-B38D-AB5B3629151B}"/>
    <cellStyle name="Comma 14" xfId="122" xr:uid="{690F2B72-E034-44D4-92E5-137C4DD10323}"/>
    <cellStyle name="Comma 15" xfId="123" xr:uid="{C3A827FA-587D-45D1-B1DB-C922C277B36B}"/>
    <cellStyle name="Comma 16" xfId="124" xr:uid="{3C9650B3-161E-490C-8BDE-3E082167B854}"/>
    <cellStyle name="Comma 17" xfId="125" xr:uid="{F6429FD0-482D-44DB-9347-FFF0E6B221FF}"/>
    <cellStyle name="Comma 18" xfId="126" xr:uid="{E117B2F8-857A-4C1F-980D-95E1A42AAB4C}"/>
    <cellStyle name="Comma 19" xfId="127" xr:uid="{5C005475-1D79-4432-9072-FFF9FEC12FB1}"/>
    <cellStyle name="Comma 2" xfId="6" xr:uid="{00000000-0005-0000-0000-000001000000}"/>
    <cellStyle name="Comma 2 2" xfId="129" xr:uid="{AF9A1DB7-B2C1-4F90-8B99-11C24007EFEC}"/>
    <cellStyle name="Comma 2 3" xfId="130" xr:uid="{28028815-C7D5-44F0-AAC8-C70EBB7AEB64}"/>
    <cellStyle name="Comma 2 4" xfId="128" xr:uid="{DB1267F6-0C27-4733-A77C-4DCE2B944BCC}"/>
    <cellStyle name="Comma 2 5" xfId="13" xr:uid="{5A9EB6F0-DA56-4C91-AF02-6560EA6FB6ED}"/>
    <cellStyle name="Comma 20" xfId="131" xr:uid="{79D492CD-6014-4DA7-860F-4C418D415523}"/>
    <cellStyle name="Comma 21" xfId="132" xr:uid="{7D030745-0E6C-4B11-8CA8-A5C8E9E8A8CE}"/>
    <cellStyle name="Comma 22" xfId="133" xr:uid="{C3A0B4CE-1F10-40BB-9C55-CC6D4B74E016}"/>
    <cellStyle name="Comma 23" xfId="134" xr:uid="{4BBC900C-EA2A-454B-AB3D-EFB9063C1597}"/>
    <cellStyle name="Comma 24" xfId="114" xr:uid="{1FC6744D-A7F3-4B4F-801E-6A2CEF017DEB}"/>
    <cellStyle name="Comma 25" xfId="330" xr:uid="{7FF3B03B-FD46-4975-9D06-E118E2A4A0F0}"/>
    <cellStyle name="Comma 26" xfId="341" xr:uid="{75CF6CFC-3F2D-4DCB-B140-3860E4A77386}"/>
    <cellStyle name="Comma 27" xfId="345" xr:uid="{A14122EF-23F8-4334-B3DF-14ADB5F11B7D}"/>
    <cellStyle name="Comma 28" xfId="346" xr:uid="{31E99B0D-16F2-46A7-83E3-54885622A619}"/>
    <cellStyle name="Comma 29" xfId="347" xr:uid="{C06D6BA7-1D08-4517-ABC6-52928B5DFA27}"/>
    <cellStyle name="Comma 3" xfId="135" xr:uid="{B6D76D44-FA07-421F-9BC1-C42192A9F2AA}"/>
    <cellStyle name="Comma 30" xfId="348" xr:uid="{8248E9F4-A4C5-4907-B00E-09D40B431818}"/>
    <cellStyle name="Comma 31" xfId="349" xr:uid="{543471EF-D4FF-48AC-80E8-7F6CCC740492}"/>
    <cellStyle name="Comma 32" xfId="350" xr:uid="{6D8E4E82-068A-48BF-8BDB-48949E4B6DE5}"/>
    <cellStyle name="Comma 33" xfId="351" xr:uid="{285D1A66-C8D8-4DDB-8383-C5756E54C7C3}"/>
    <cellStyle name="Comma 34" xfId="352" xr:uid="{E6BC535A-2AFC-4267-ACA7-F6A13F94B9E2}"/>
    <cellStyle name="Comma 35" xfId="353" xr:uid="{E99D1178-A3DA-4F8E-8B8C-38CFBF320B7A}"/>
    <cellStyle name="Comma 36" xfId="354" xr:uid="{20F69CAC-9118-4342-AA29-E42D0F055D1E}"/>
    <cellStyle name="Comma 37" xfId="355" xr:uid="{1A7A1064-7328-48D9-A717-D36290807A35}"/>
    <cellStyle name="Comma 38" xfId="356" xr:uid="{4D852314-1D4B-4519-BDBE-9BC0309E5E5E}"/>
    <cellStyle name="Comma 39" xfId="357" xr:uid="{25E3CD8F-4F67-4331-8813-251467F94DEB}"/>
    <cellStyle name="Comma 4" xfId="136" xr:uid="{D6D1C70F-7C7A-4071-8359-0BA4FF9B9D2B}"/>
    <cellStyle name="Comma 5" xfId="137" xr:uid="{C58AECB7-5982-4F29-8FAE-324C31DE5DFC}"/>
    <cellStyle name="Comma 6" xfId="138" xr:uid="{72EFE514-842F-4712-BF33-A287168DA019}"/>
    <cellStyle name="Comma 7" xfId="139" xr:uid="{DBAEF85F-5F71-4C65-A28E-48DA1AAE48A8}"/>
    <cellStyle name="Comma 8" xfId="140" xr:uid="{4F7A9008-FFCF-4FD3-A361-C22BF111DFBF}"/>
    <cellStyle name="Comma 9" xfId="141" xr:uid="{03EC66C9-96B9-4394-8D33-B545E9478CDC}"/>
    <cellStyle name="Comma0" xfId="142" xr:uid="{AEFBB76E-C324-463A-854B-A75240F4B69D}"/>
    <cellStyle name="Currency 11" xfId="144" xr:uid="{4E5A86E0-6838-4DD8-ABA3-A27B23C3F07E}"/>
    <cellStyle name="Currency 2" xfId="14" xr:uid="{0052AEAC-CCF4-4226-8500-F7B1F8AA7FC8}"/>
    <cellStyle name="Currency 2 2" xfId="145" xr:uid="{0039DD35-3CE6-43B2-8467-D44C884B8C4D}"/>
    <cellStyle name="Currency 3" xfId="146" xr:uid="{A931E343-D149-482A-8177-A448601699B1}"/>
    <cellStyle name="Currency 4" xfId="147" xr:uid="{8DF2BDC3-4A66-445A-9C1C-57CC2D335DC0}"/>
    <cellStyle name="Currency 5" xfId="148" xr:uid="{BCE8ADB4-D816-43D1-A286-8BE6F748E370}"/>
    <cellStyle name="Currency 6" xfId="143" xr:uid="{AA91DB98-4553-4F35-BC10-FDCB9F13AE6A}"/>
    <cellStyle name="Currency 7" xfId="340" xr:uid="{0944D597-90DA-41CC-A466-E03A4621E8F5}"/>
    <cellStyle name="D4_B8B1_005004B79812_.wvu.PrintTitlest" xfId="149" xr:uid="{B6589DC9-86FA-44F2-954D-A33DF6F1D5EB}"/>
    <cellStyle name="Date" xfId="150" xr:uid="{4AAE05D8-0EF2-4AC6-9778-864D56B0B7D6}"/>
    <cellStyle name="dms_1" xfId="5" xr:uid="{00000000-0005-0000-0000-000002000000}"/>
    <cellStyle name="dms_Row" xfId="7" xr:uid="{00000000-0005-0000-0000-000003000000}"/>
    <cellStyle name="dms_Row_Locked" xfId="8" xr:uid="{00000000-0005-0000-0000-000004000000}"/>
    <cellStyle name="Emphasis 1" xfId="151" xr:uid="{E941BE09-3AD6-42E5-9FC5-2DD5F8BB5DC2}"/>
    <cellStyle name="Emphasis 2" xfId="152" xr:uid="{8E91FFC4-27BE-446B-B42C-A1DDCCBADD1B}"/>
    <cellStyle name="Emphasis 3" xfId="153" xr:uid="{9A4F6418-A9AA-4827-B8D9-B0103E1CCBF0}"/>
    <cellStyle name="Euro" xfId="154" xr:uid="{1C60ECBD-BF58-4D70-87FF-85F6DC033D0F}"/>
    <cellStyle name="Explanatory Text 2" xfId="155" xr:uid="{B68BD2D2-4290-4722-A89C-381D22509B0F}"/>
    <cellStyle name="Fixed" xfId="156" xr:uid="{E5718798-C02B-4004-BC62-EFA98479D114}"/>
    <cellStyle name="Gilsans" xfId="157" xr:uid="{1BECEAF0-EB2B-4AB2-A1A6-C206EBA3B5C8}"/>
    <cellStyle name="Gilsansl" xfId="158" xr:uid="{73988E0E-836E-4DEA-A1C0-081A9A5475BD}"/>
    <cellStyle name="Good 2" xfId="160" xr:uid="{6D355360-15A1-4022-A03E-4654DC45F868}"/>
    <cellStyle name="Good 3" xfId="159" xr:uid="{1048298E-81D1-43DA-907E-D05F9BDD879B}"/>
    <cellStyle name="Heading 1 2" xfId="162" xr:uid="{347BF18F-D632-4C83-8547-260E2257692C}"/>
    <cellStyle name="Heading 1 3" xfId="163" xr:uid="{2461FEC2-7DB2-42C2-A655-897B233534BD}"/>
    <cellStyle name="Heading 1 4" xfId="164" xr:uid="{CC9A473A-36CD-499D-82FC-B45A90E84A86}"/>
    <cellStyle name="Heading 1 5" xfId="161" xr:uid="{92B77632-6DA0-4C29-8BCC-DDA475A0C1D0}"/>
    <cellStyle name="Heading 2 2" xfId="166" xr:uid="{C3D89C84-8631-4A06-8E66-5E4E4541C577}"/>
    <cellStyle name="Heading 2 3" xfId="167" xr:uid="{B20337A5-D58D-45D6-9AA0-3E90008FE288}"/>
    <cellStyle name="Heading 2 4" xfId="168" xr:uid="{2C1C8A88-5656-4605-ABA3-B5094CE7ACF9}"/>
    <cellStyle name="Heading 2 5" xfId="165" xr:uid="{45B259F0-8474-443A-A267-AB50D5BC51BC}"/>
    <cellStyle name="Heading 3 2" xfId="170" xr:uid="{0637F442-6D1D-4BA9-ACB5-4D74A00CA8BE}"/>
    <cellStyle name="Heading 3 3" xfId="171" xr:uid="{54A15A06-C1FB-4ABE-8540-3E2DEB135217}"/>
    <cellStyle name="Heading 3 4" xfId="169" xr:uid="{D8D2A608-FCB6-4A6A-B449-84C8EEC32566}"/>
    <cellStyle name="Heading 4 2" xfId="173" xr:uid="{D5FB6DA4-AE07-4C8C-8353-D6451C0AC0F8}"/>
    <cellStyle name="Heading 4 3" xfId="174" xr:uid="{71DF62F4-809A-4419-9931-5B76F424A4C8}"/>
    <cellStyle name="Heading 4 4" xfId="172" xr:uid="{0E11B2B4-B489-4035-9625-2266632AF2D3}"/>
    <cellStyle name="Heading(4)" xfId="175" xr:uid="{46C23229-35D6-4337-8249-DC99D983F580}"/>
    <cellStyle name="Hyperlink 2" xfId="176" xr:uid="{6741FAA6-5B58-47B6-8083-11491057DA37}"/>
    <cellStyle name="Hyperlink Arrow" xfId="177" xr:uid="{591CFC53-9F54-417D-B00C-39772E599555}"/>
    <cellStyle name="Hyperlink Text" xfId="178" xr:uid="{8250CC6E-3104-40AF-ACB5-D7CD355201A2}"/>
    <cellStyle name="Input 2" xfId="179" xr:uid="{C6E2338A-63F0-4E1B-892D-718A289C932A}"/>
    <cellStyle name="Input1" xfId="180" xr:uid="{78CFDE9C-724F-44B0-85FF-8ACE73096100}"/>
    <cellStyle name="Input1 2" xfId="181" xr:uid="{9BA45693-A0C5-4195-A131-A8CB40BB4659}"/>
    <cellStyle name="Input3" xfId="182" xr:uid="{C7F881B4-689C-4486-8577-32D186B55D52}"/>
    <cellStyle name="Lines" xfId="183" xr:uid="{DD830028-E6D1-4E27-B98E-A6DB37A9473E}"/>
    <cellStyle name="Linked Cell 2" xfId="184" xr:uid="{4341CCD7-C929-4C05-AEF8-98208AB39C57}"/>
    <cellStyle name="Mine" xfId="185" xr:uid="{74F35FE7-6F96-44FB-89B6-2FF156E278CF}"/>
    <cellStyle name="Model Name" xfId="186" xr:uid="{11267427-DEB5-4811-B507-9D3809C992C4}"/>
    <cellStyle name="Neutral 2" xfId="188" xr:uid="{FAFF962D-5FDA-4A5C-9ABB-8FAED834C7AB}"/>
    <cellStyle name="Neutral 3" xfId="187" xr:uid="{5A507EC4-AFE3-4E06-AD30-747B4B2438BB}"/>
    <cellStyle name="Normal" xfId="0" builtinId="0"/>
    <cellStyle name="Normal - Style1" xfId="189" xr:uid="{373D60C1-83BE-4248-B945-34604904871A}"/>
    <cellStyle name="Normal 10" xfId="190" xr:uid="{381363E1-92FF-4AE7-8F41-474E06B0449F}"/>
    <cellStyle name="Normal 100" xfId="333" xr:uid="{D496254B-7AFA-4CCC-AE8E-8737734558C3}"/>
    <cellStyle name="Normal 11" xfId="191" xr:uid="{F6D07FC4-CD7D-4282-8085-96C98C85706A}"/>
    <cellStyle name="Normal 114" xfId="192" xr:uid="{DB3B04F7-54D9-4605-A211-C517E284C312}"/>
    <cellStyle name="Normal 12" xfId="193" xr:uid="{FBBA7353-E980-4155-B587-6536494B1A47}"/>
    <cellStyle name="Normal 13" xfId="194" xr:uid="{2B7C6F97-940D-4D93-9DE8-8F141267F190}"/>
    <cellStyle name="Normal 14" xfId="195" xr:uid="{6E4DD83B-DC39-4A71-831C-3D6A07562E2B}"/>
    <cellStyle name="Normal 143" xfId="196" xr:uid="{AF9F38D7-1351-4789-9327-D277EFD988A2}"/>
    <cellStyle name="Normal 144" xfId="197" xr:uid="{1F008702-E743-4FF9-A726-FA731C065BFC}"/>
    <cellStyle name="Normal 147" xfId="198" xr:uid="{A58AA663-1AC3-4A1E-A3AA-8E76FD53782A}"/>
    <cellStyle name="Normal 148" xfId="199" xr:uid="{80E0B6CB-E075-4A97-A218-83815ED24008}"/>
    <cellStyle name="Normal 149" xfId="200" xr:uid="{7E675DFD-F2F3-4DFB-BE32-5F95369C148A}"/>
    <cellStyle name="Normal 15" xfId="201" xr:uid="{1769E404-333B-47EF-A0DD-FB0B9E54C77D}"/>
    <cellStyle name="Normal 150" xfId="202" xr:uid="{EDCA2267-9D64-41E7-932B-C59AFD69F702}"/>
    <cellStyle name="Normal 151" xfId="203" xr:uid="{99803C56-7C5F-4EFB-A4A7-9BD2E28FAA43}"/>
    <cellStyle name="Normal 152" xfId="204" xr:uid="{A770D5F1-545B-4FFA-BF4D-3765F5419E87}"/>
    <cellStyle name="Normal 153" xfId="205" xr:uid="{6E626076-4E40-4FF1-B3CE-63CE368253D2}"/>
    <cellStyle name="Normal 154" xfId="206" xr:uid="{B5172C32-8D5B-41B6-BAD2-0C97019D5C58}"/>
    <cellStyle name="Normal 155" xfId="207" xr:uid="{0108CEB9-2D9C-4657-9827-F25AFC1B9EBA}"/>
    <cellStyle name="Normal 156" xfId="208" xr:uid="{0972C574-3936-49B0-8380-3AD8232B878E}"/>
    <cellStyle name="Normal 16" xfId="209" xr:uid="{2252D9A3-3985-406B-8535-C87A0B87683C}"/>
    <cellStyle name="Normal 161" xfId="210" xr:uid="{754E56EF-71E9-40AD-AC08-A3734E31D22F}"/>
    <cellStyle name="Normal 162" xfId="211" xr:uid="{99E37F4D-01AC-4710-B229-5EB1AE592445}"/>
    <cellStyle name="Normal 163" xfId="212" xr:uid="{C07DEBBF-2105-41DF-98D2-2EACBDA833C6}"/>
    <cellStyle name="Normal 164" xfId="213" xr:uid="{1C649F7A-D7C7-420B-889D-3ECE0BF3DA1E}"/>
    <cellStyle name="Normal 169" xfId="214" xr:uid="{4007507F-A891-40BC-8858-570DD143B617}"/>
    <cellStyle name="Normal 17" xfId="215" xr:uid="{F5078D4F-5BCB-486C-A536-92C56C797039}"/>
    <cellStyle name="Normal 170" xfId="216" xr:uid="{6A3E91C2-14ED-4808-8391-8E6F0811A14B}"/>
    <cellStyle name="Normal 171" xfId="217" xr:uid="{F8203F90-F9B4-4CF5-B370-AF3C478E97CC}"/>
    <cellStyle name="Normal 172" xfId="218" xr:uid="{B9CFECC8-9A42-49CA-A7A1-51E46385D20D}"/>
    <cellStyle name="Normal 177" xfId="219" xr:uid="{E7E239B2-06F5-4803-B862-A6004168412B}"/>
    <cellStyle name="Normal 178" xfId="220" xr:uid="{265EAEB5-AB6A-42D4-90C5-23710C8A2611}"/>
    <cellStyle name="Normal 179" xfId="221" xr:uid="{9C76247C-CC08-47FD-B401-528E07BF86E6}"/>
    <cellStyle name="Normal 18" xfId="222" xr:uid="{7B2CFEC5-59A4-4E38-A99D-F77B162AE184}"/>
    <cellStyle name="Normal 180" xfId="223" xr:uid="{99B17937-C0CE-416F-BE18-9A02C2877B81}"/>
    <cellStyle name="Normal 181" xfId="224" xr:uid="{A9E2FE9F-8AD7-4D8C-812C-FB2CC3347D3E}"/>
    <cellStyle name="Normal 182" xfId="225" xr:uid="{7CE99F47-41D1-4926-B63D-91775AA18A5F}"/>
    <cellStyle name="Normal 183" xfId="226" xr:uid="{008CADE2-13DC-480F-8123-89D005F07046}"/>
    <cellStyle name="Normal 184" xfId="227" xr:uid="{D562BCD1-D49D-430D-A59B-D806F21FFFFE}"/>
    <cellStyle name="Normal 185" xfId="228" xr:uid="{36ED37D4-EF58-46EB-8F2A-560806C6B5A9}"/>
    <cellStyle name="Normal 186" xfId="229" xr:uid="{E6ED6A6E-564F-499E-8C20-5D2FAFD269FE}"/>
    <cellStyle name="Normal 187" xfId="230" xr:uid="{1BA3CE53-E408-456B-9C16-C640CCA2D52E}"/>
    <cellStyle name="Normal 188" xfId="231" xr:uid="{72750666-4D5B-4458-849F-6562A471562F}"/>
    <cellStyle name="Normal 189" xfId="232" xr:uid="{BC1F3295-4E01-47F4-B4E7-C7877EE79C29}"/>
    <cellStyle name="Normal 19" xfId="233" xr:uid="{2EA02909-5C5A-4A43-BBF7-9D6216FA6D6B}"/>
    <cellStyle name="Normal 190" xfId="234" xr:uid="{99DC6BDA-40BF-46B9-BE7E-958AF24509AA}"/>
    <cellStyle name="Normal 192" xfId="235" xr:uid="{0F41BEA6-D5C2-467B-8587-CA792B528DA9}"/>
    <cellStyle name="Normal 193" xfId="236" xr:uid="{32A62F82-0372-481B-AC00-F2066C6F1E12}"/>
    <cellStyle name="Normal 196" xfId="237" xr:uid="{D68AE523-6CDE-435B-8FF9-3F00B85FF937}"/>
    <cellStyle name="Normal 197" xfId="238" xr:uid="{3A7A4CC8-0D69-4ADD-A897-04323C77477B}"/>
    <cellStyle name="Normal 198" xfId="239" xr:uid="{DDAE8D76-2ADC-470F-AC28-E89947C46443}"/>
    <cellStyle name="Normal 199" xfId="240" xr:uid="{524670A9-A8A0-45D0-9998-61DBE54DCC51}"/>
    <cellStyle name="Normal 2" xfId="2" xr:uid="{00000000-0005-0000-0000-000006000000}"/>
    <cellStyle name="Normal 2 2" xfId="9" xr:uid="{E4CC4DF8-F3CE-4F59-9531-24661F97B7EF}"/>
    <cellStyle name="Normal 2 2 2" xfId="242" xr:uid="{78E9DDCE-B4AB-4ADF-9BB0-9523A9938008}"/>
    <cellStyle name="Normal 2 2 3" xfId="10" xr:uid="{CDFE3FFC-99E9-4006-9ECE-14A95F4BFC6E}"/>
    <cellStyle name="Normal 2 3" xfId="243" xr:uid="{182EBFF7-2DBD-4AB5-BEE5-A0A45BF1E45C}"/>
    <cellStyle name="Normal 2 4" xfId="241" xr:uid="{F74B27B1-2D80-47DF-BF78-2206C48AD5CF}"/>
    <cellStyle name="Normal 20" xfId="244" xr:uid="{F92A61EE-F952-43E7-A15C-776F90139039}"/>
    <cellStyle name="Normal 200" xfId="245" xr:uid="{7A744505-2055-4B2D-917B-AD9925BC5018}"/>
    <cellStyle name="Normal 201" xfId="246" xr:uid="{AC22161B-880A-4B9B-9C4E-F6584257B71F}"/>
    <cellStyle name="Normal 202" xfId="247" xr:uid="{B40361E7-919B-4F2A-86BB-7F5B64798EE6}"/>
    <cellStyle name="Normal 203" xfId="248" xr:uid="{6B8C4EBB-5FFF-4BFD-AAC8-6BB9009B2116}"/>
    <cellStyle name="Normal 204" xfId="249" xr:uid="{84E2A303-58E0-408C-81A4-011BB213A596}"/>
    <cellStyle name="Normal 205" xfId="250" xr:uid="{70F3A4BD-B335-4C8F-BB1E-EBBB9099A100}"/>
    <cellStyle name="Normal 207" xfId="251" xr:uid="{D323BFFF-879B-449E-A939-33AB3EAF5058}"/>
    <cellStyle name="Normal 208" xfId="252" xr:uid="{6604241A-4B25-4A03-A5DC-FB883C0AF33D}"/>
    <cellStyle name="Normal 209" xfId="253" xr:uid="{91626AE3-4CBC-4E1C-AEA9-3498EBAC5E3B}"/>
    <cellStyle name="Normal 21" xfId="254" xr:uid="{982D5F21-0E0B-4AFA-9E57-A21522AF2E5A}"/>
    <cellStyle name="Normal 210" xfId="255" xr:uid="{31F45CB8-E618-4B3B-B404-E64D7221699E}"/>
    <cellStyle name="Normal 211" xfId="256" xr:uid="{A6312AFA-FDFF-4D8A-9FF9-F95AF5EA512B}"/>
    <cellStyle name="Normal 212" xfId="257" xr:uid="{A965987F-82DD-46D4-B90B-61C984F3FF6E}"/>
    <cellStyle name="Normal 213" xfId="258" xr:uid="{B3B9D53E-24BD-40F7-BDBB-3A8D14ACD114}"/>
    <cellStyle name="Normal 214" xfId="259" xr:uid="{7898D68D-4532-45DA-9F97-3B1249A2E731}"/>
    <cellStyle name="Normal 215" xfId="15" xr:uid="{2D866ABB-5F56-48E9-81FF-A5A864CEE3DC}"/>
    <cellStyle name="Normal 216" xfId="260" xr:uid="{B5458C38-909F-4ABB-8CCE-11829306FBB0}"/>
    <cellStyle name="Normal 22" xfId="261" xr:uid="{D5EACB8B-A6D6-4E0E-81F0-4FB09F624EF7}"/>
    <cellStyle name="Normal 23" xfId="262" xr:uid="{069CB733-F80A-4CBE-ACF7-19777B461206}"/>
    <cellStyle name="Normal 24" xfId="263" xr:uid="{5E54DB30-E30D-40E4-8A1B-E7C38971278A}"/>
    <cellStyle name="Normal 25" xfId="264" xr:uid="{2C33CE47-96EE-4F6F-97F4-B8715E491EA4}"/>
    <cellStyle name="Normal 26" xfId="265" xr:uid="{68360BAF-B5E8-47CC-A4ED-463623FB1884}"/>
    <cellStyle name="Normal 27" xfId="266" xr:uid="{99272676-B5FF-49B4-9C3D-14F3C5ACBB0E}"/>
    <cellStyle name="Normal 28" xfId="267" xr:uid="{84E24CCE-42B9-4B3D-B26C-6C832E843D60}"/>
    <cellStyle name="Normal 29" xfId="18" xr:uid="{FA5C3B92-08B0-4121-B4F2-8C68C0971274}"/>
    <cellStyle name="Normal 3" xfId="3" xr:uid="{00000000-0005-0000-0000-000007000000}"/>
    <cellStyle name="Normal 3 2" xfId="16" xr:uid="{965E580C-3DA0-4990-8E64-7D2A25F77685}"/>
    <cellStyle name="Normal 3 4" xfId="343" xr:uid="{88B1B5D4-F732-4826-B086-86AD2B62B703}"/>
    <cellStyle name="Normal 30" xfId="12" xr:uid="{C932144D-8205-4E5A-B558-F7C5998E9A6F}"/>
    <cellStyle name="Normal 31 2" xfId="358" xr:uid="{81EA604C-26FF-47B2-8240-9C6F056496F4}"/>
    <cellStyle name="Normal 37" xfId="268" xr:uid="{B6C61ADC-6224-4617-912E-AD4B9813700F}"/>
    <cellStyle name="Normal 38" xfId="269" xr:uid="{45A5ACB7-D7E0-4A7F-B720-A330A3DE224C}"/>
    <cellStyle name="Normal 39" xfId="270" xr:uid="{CC0F7679-109B-461F-8784-550E91EA53C6}"/>
    <cellStyle name="Normal 4" xfId="271" xr:uid="{C84FF6E2-D5FC-4E67-9F3D-20F7E9502F84}"/>
    <cellStyle name="Normal 4 2" xfId="342" xr:uid="{682E79D5-9427-4374-BC07-C8044849EC50}"/>
    <cellStyle name="Normal 40" xfId="272" xr:uid="{B4298FC8-B551-4C22-91C1-CF8111594F75}"/>
    <cellStyle name="Normal 5" xfId="273" xr:uid="{034ECC4D-16CC-4CE6-B9CB-B0B8BEFC9F63}"/>
    <cellStyle name="Normal 6" xfId="274" xr:uid="{F22E71A7-4317-4DBE-ADF4-5942A6BE39E0}"/>
    <cellStyle name="Normal 7" xfId="275" xr:uid="{B643766D-F575-4844-9CAA-9C696AC43BAC}"/>
    <cellStyle name="Normal 77" xfId="334" xr:uid="{64608022-78C8-4EE4-851A-BDA73F160F4A}"/>
    <cellStyle name="Normal 78" xfId="335" xr:uid="{E825A095-464F-4882-84F8-DD93DB111618}"/>
    <cellStyle name="Normal 79" xfId="336" xr:uid="{67978F88-B204-4749-979C-25E256A06FD1}"/>
    <cellStyle name="Normal 8" xfId="276" xr:uid="{55C9A072-14C7-4776-A65E-0306ABD4F61F}"/>
    <cellStyle name="Normal 80" xfId="337" xr:uid="{28C60C51-94F0-4DE4-B396-2C186D590CFE}"/>
    <cellStyle name="Normal 81" xfId="338" xr:uid="{17E4FFD0-EDED-4BDB-8711-9160212ADA1D}"/>
    <cellStyle name="Normal 82" xfId="339" xr:uid="{8B6223B0-A703-4AAA-A617-3BDA95C1EE25}"/>
    <cellStyle name="Normal 9" xfId="277" xr:uid="{97D1232D-A4F0-42E7-90C0-2A76132E8F64}"/>
    <cellStyle name="Normal_AppendixB" xfId="1" xr:uid="{00000000-0005-0000-0000-000008000000}"/>
    <cellStyle name="Note 2" xfId="278" xr:uid="{F28F15C2-E721-4F6B-A600-678EF8DC8817}"/>
    <cellStyle name="Output 2" xfId="279" xr:uid="{4D1A5E0A-E1B3-402C-9F76-72236BF3F15E}"/>
    <cellStyle name="Percent [2]" xfId="281" xr:uid="{7DAA45C2-524C-4F5B-A019-F3F7BEFDFDCF}"/>
    <cellStyle name="Percent 2" xfId="282" xr:uid="{E8B1B013-A727-4ADF-9C37-D0B53FE875F8}"/>
    <cellStyle name="Percent 2 2" xfId="344" xr:uid="{65FA3C86-FCE0-40ED-AB03-2733BEF4D8B5}"/>
    <cellStyle name="Percent 3" xfId="283" xr:uid="{01264ADF-6F33-495B-9586-397BA1883C7A}"/>
    <cellStyle name="Percent 4" xfId="280" xr:uid="{BE7819C9-DDB8-46DE-9C37-3C8F463F5483}"/>
    <cellStyle name="Percent 5" xfId="17" xr:uid="{098E3736-5A86-4CB7-BC40-51931ACC16D1}"/>
    <cellStyle name="Percentage" xfId="284" xr:uid="{71ED0EA9-F7AF-4A5D-A575-808C7312BE79}"/>
    <cellStyle name="Period Title" xfId="285" xr:uid="{1B875834-FE1A-4D78-BDF5-B240708388E8}"/>
    <cellStyle name="PSChar" xfId="286" xr:uid="{8094BBE5-F581-4955-A162-43DCCE1C569F}"/>
    <cellStyle name="PSDate" xfId="287" xr:uid="{9DFB674E-EC3A-466A-B7C9-34078C49BAEE}"/>
    <cellStyle name="PSDec" xfId="288" xr:uid="{806E27A4-4E35-431D-8E2C-8A1535294BCE}"/>
    <cellStyle name="PSDetail" xfId="289" xr:uid="{FB027A2C-F49F-45E7-8F59-258561A60252}"/>
    <cellStyle name="PSHeading" xfId="290" xr:uid="{D8DEC72F-315B-4EF0-95F0-A6CAA99527E9}"/>
    <cellStyle name="PSInt" xfId="291" xr:uid="{3FC578C5-1E99-4E58-B83D-1BF2E06717E0}"/>
    <cellStyle name="PSSpacer" xfId="292" xr:uid="{5AD28387-5FBB-4D28-A180-0FE23F6C5C96}"/>
    <cellStyle name="Ratio" xfId="293" xr:uid="{771CA607-63B6-497F-9870-16A7C86E0837}"/>
    <cellStyle name="Right Date" xfId="294" xr:uid="{FBD4DE80-5CB0-4CC4-8523-19B33FC5DA90}"/>
    <cellStyle name="Right Number" xfId="295" xr:uid="{F1D2B66E-0182-4149-A468-5219DA69DBCC}"/>
    <cellStyle name="Right Year" xfId="296" xr:uid="{2B4B82F7-0D13-4AAA-9608-B16D56E1538C}"/>
    <cellStyle name="SAPBEXstdItem 2" xfId="11" xr:uid="{3F4B0091-87AF-4C45-BB7A-EA92129E078F}"/>
    <cellStyle name="SAPError" xfId="297" xr:uid="{98721497-1530-4442-8049-77E93D7A797A}"/>
    <cellStyle name="SAPKey" xfId="298" xr:uid="{E6C6EBB9-39DD-4F30-BC02-0FC38D4251FF}"/>
    <cellStyle name="SAPLocked" xfId="299" xr:uid="{8AE0B3EE-0F74-49B5-B5AA-680D478AF4D4}"/>
    <cellStyle name="SAPOutput" xfId="300" xr:uid="{EEB2C392-21A7-48A2-AFFC-644E113FC986}"/>
    <cellStyle name="SAPSpace" xfId="301" xr:uid="{82392AA7-512F-4A30-87FF-4C101453947B}"/>
    <cellStyle name="SAPText" xfId="302" xr:uid="{4AA05E7E-54B4-445F-82BD-46839C8054C7}"/>
    <cellStyle name="SAPUnLocked" xfId="303" xr:uid="{A103437F-2C69-4496-B31A-A79608271C20}"/>
    <cellStyle name="Sheet Title" xfId="304" xr:uid="{EE3358DF-9DAC-4E8E-BA2A-97C66E05960C}"/>
    <cellStyle name="Style 1" xfId="305" xr:uid="{5A309921-4003-4E21-97FD-3613F7C8F869}"/>
    <cellStyle name="Style2" xfId="306" xr:uid="{99F2D4D6-4D98-4A97-8425-5AB1EFB4A7F6}"/>
    <cellStyle name="Style3" xfId="307" xr:uid="{7207C5C5-D5A8-4A42-8739-360F2B79AB68}"/>
    <cellStyle name="Style4" xfId="308" xr:uid="{C056D0BA-270A-41DC-90C5-A04E980C13EF}"/>
    <cellStyle name="Style5" xfId="309" xr:uid="{F5CE945B-87C2-4B0F-9FD4-02BDECEDE954}"/>
    <cellStyle name="Table Head Green" xfId="310" xr:uid="{DE67AF2D-28F5-4489-9660-1C1AF8A8BA73}"/>
    <cellStyle name="Table Head Green 2" xfId="311" xr:uid="{508EC698-2281-462A-A76D-8A4332539150}"/>
    <cellStyle name="Table Head_pldt" xfId="312" xr:uid="{180485BF-BE34-4C56-91E8-D663940A5FA8}"/>
    <cellStyle name="Table Source" xfId="313" xr:uid="{9AE2E3B3-3CF6-4C17-BB73-AEBCD843D7C4}"/>
    <cellStyle name="Table Units" xfId="314" xr:uid="{2E42B6C8-49CB-48A6-AC0E-486A8A15F1E6}"/>
    <cellStyle name="Text" xfId="315" xr:uid="{62492680-8110-4D93-B55C-47F21DEFD19D}"/>
    <cellStyle name="Text 2" xfId="316" xr:uid="{8A657F8A-6134-469D-AE43-5E73DC63C728}"/>
    <cellStyle name="Text Head 1" xfId="317" xr:uid="{2A93F20B-28A9-47B8-BB24-93315C9BAF90}"/>
    <cellStyle name="Text Head 1 2" xfId="318" xr:uid="{9F3EA907-01AA-44E7-BC32-BE6986A6116A}"/>
    <cellStyle name="Text Head 2" xfId="319" xr:uid="{4B2E8276-BBE0-436B-8A11-D9437912862B}"/>
    <cellStyle name="Text Head 2 2" xfId="320" xr:uid="{D32CF0C7-09E4-4C85-A759-1E5AF0F6B947}"/>
    <cellStyle name="Text Indent 2" xfId="321" xr:uid="{BDD8878D-417D-4151-ABA4-9F177753A877}"/>
    <cellStyle name="Theirs" xfId="322" xr:uid="{E9630292-D5F1-4C9A-8A13-5A5ED54EADA7}"/>
    <cellStyle name="Title 2" xfId="323" xr:uid="{F5E3E601-0397-461B-BA7D-75D52F48CFC8}"/>
    <cellStyle name="TOC 1" xfId="324" xr:uid="{11F6DA48-8210-4E4B-AD11-2DC1BF528677}"/>
    <cellStyle name="TOC 2" xfId="325" xr:uid="{A9C0860A-E914-4BBA-B81F-0A41CD3086C3}"/>
    <cellStyle name="TOC 3" xfId="326" xr:uid="{62B9E72E-0A48-4CEB-9970-E1AE1C2AEF7A}"/>
    <cellStyle name="Total 2" xfId="327" xr:uid="{D9F27E99-EA8A-4F39-BDA0-F72A244F160A}"/>
    <cellStyle name="Warning Text 2" xfId="328" xr:uid="{23BFE6BC-7236-4B83-9CD4-8526523B930A}"/>
    <cellStyle name="year" xfId="329" xr:uid="{2301D4D7-EF22-40C5-AC91-6981B0754637}"/>
  </cellStyles>
  <dxfs count="27">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E5EFEB"/>
      <color rgb="FFE2EEE9"/>
      <color rgb="FF5F9E88"/>
      <color rgb="FFF0B79A"/>
      <color rgb="FFD0E2DC"/>
      <color rgb="FFFF00FF"/>
      <color rgb="FFF8DBCC"/>
      <color rgb="FFEB9F79"/>
      <color rgb="FFA4C8BB"/>
      <color rgb="FFF6D2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28575</xdr:colOff>
      <xdr:row>0</xdr:row>
      <xdr:rowOff>885825</xdr:rowOff>
    </xdr:from>
    <xdr:to>
      <xdr:col>5</xdr:col>
      <xdr:colOff>123574</xdr:colOff>
      <xdr:row>2</xdr:row>
      <xdr:rowOff>277026</xdr:rowOff>
    </xdr:to>
    <xdr:pic>
      <xdr:nvPicPr>
        <xdr:cNvPr id="2" name="Picture 1">
          <a:extLst>
            <a:ext uri="{FF2B5EF4-FFF2-40B4-BE49-F238E27FC236}">
              <a16:creationId xmlns:a16="http://schemas.microsoft.com/office/drawing/2014/main" id="{8FB87B84-56F2-40F5-9647-F58E34566D62}"/>
            </a:ext>
          </a:extLst>
        </xdr:cNvPr>
        <xdr:cNvPicPr>
          <a:picLocks noChangeAspect="1"/>
        </xdr:cNvPicPr>
      </xdr:nvPicPr>
      <xdr:blipFill>
        <a:blip xmlns:r="http://schemas.openxmlformats.org/officeDocument/2006/relationships" r:embed="rId1"/>
        <a:stretch>
          <a:fillRect/>
        </a:stretch>
      </xdr:blipFill>
      <xdr:spPr>
        <a:xfrm>
          <a:off x="2114550" y="885825"/>
          <a:ext cx="2003174" cy="8548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104775</xdr:colOff>
      <xdr:row>0</xdr:row>
      <xdr:rowOff>828675</xdr:rowOff>
    </xdr:from>
    <xdr:to>
      <xdr:col>5</xdr:col>
      <xdr:colOff>21974</xdr:colOff>
      <xdr:row>2</xdr:row>
      <xdr:rowOff>245276</xdr:rowOff>
    </xdr:to>
    <xdr:pic>
      <xdr:nvPicPr>
        <xdr:cNvPr id="2" name="Picture 1">
          <a:extLst>
            <a:ext uri="{FF2B5EF4-FFF2-40B4-BE49-F238E27FC236}">
              <a16:creationId xmlns:a16="http://schemas.microsoft.com/office/drawing/2014/main" id="{50E31808-D4AE-4646-9712-FBECD90F667B}"/>
            </a:ext>
          </a:extLst>
        </xdr:cNvPr>
        <xdr:cNvPicPr>
          <a:picLocks noChangeAspect="1"/>
        </xdr:cNvPicPr>
      </xdr:nvPicPr>
      <xdr:blipFill>
        <a:blip xmlns:r="http://schemas.openxmlformats.org/officeDocument/2006/relationships" r:embed="rId1"/>
        <a:stretch>
          <a:fillRect/>
        </a:stretch>
      </xdr:blipFill>
      <xdr:spPr>
        <a:xfrm>
          <a:off x="2085975" y="828675"/>
          <a:ext cx="2003174" cy="8548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47625</xdr:colOff>
      <xdr:row>1</xdr:row>
      <xdr:rowOff>38100</xdr:rowOff>
    </xdr:from>
    <xdr:to>
      <xdr:col>4</xdr:col>
      <xdr:colOff>2050799</xdr:colOff>
      <xdr:row>4</xdr:row>
      <xdr:rowOff>83351</xdr:rowOff>
    </xdr:to>
    <xdr:pic>
      <xdr:nvPicPr>
        <xdr:cNvPr id="2" name="Picture 1">
          <a:extLst>
            <a:ext uri="{FF2B5EF4-FFF2-40B4-BE49-F238E27FC236}">
              <a16:creationId xmlns:a16="http://schemas.microsoft.com/office/drawing/2014/main" id="{41619CB0-B190-4EEB-9BB8-158BA7F0B4CD}"/>
            </a:ext>
          </a:extLst>
        </xdr:cNvPr>
        <xdr:cNvPicPr>
          <a:picLocks noChangeAspect="1"/>
        </xdr:cNvPicPr>
      </xdr:nvPicPr>
      <xdr:blipFill>
        <a:blip xmlns:r="http://schemas.openxmlformats.org/officeDocument/2006/relationships" r:embed="rId1"/>
        <a:stretch>
          <a:fillRect/>
        </a:stretch>
      </xdr:blipFill>
      <xdr:spPr>
        <a:xfrm>
          <a:off x="2133600" y="1028700"/>
          <a:ext cx="2003174" cy="8548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152400</xdr:colOff>
      <xdr:row>0</xdr:row>
      <xdr:rowOff>838200</xdr:rowOff>
    </xdr:from>
    <xdr:to>
      <xdr:col>5</xdr:col>
      <xdr:colOff>269624</xdr:colOff>
      <xdr:row>2</xdr:row>
      <xdr:rowOff>350051</xdr:rowOff>
    </xdr:to>
    <xdr:pic>
      <xdr:nvPicPr>
        <xdr:cNvPr id="2" name="Picture 1">
          <a:extLst>
            <a:ext uri="{FF2B5EF4-FFF2-40B4-BE49-F238E27FC236}">
              <a16:creationId xmlns:a16="http://schemas.microsoft.com/office/drawing/2014/main" id="{11DEE7CA-68AF-4A81-BC5E-11B6C3E22E81}"/>
            </a:ext>
          </a:extLst>
        </xdr:cNvPr>
        <xdr:cNvPicPr>
          <a:picLocks noChangeAspect="1"/>
        </xdr:cNvPicPr>
      </xdr:nvPicPr>
      <xdr:blipFill>
        <a:blip xmlns:r="http://schemas.openxmlformats.org/officeDocument/2006/relationships" r:embed="rId1"/>
        <a:stretch>
          <a:fillRect/>
        </a:stretch>
      </xdr:blipFill>
      <xdr:spPr>
        <a:xfrm>
          <a:off x="2133600" y="838200"/>
          <a:ext cx="2003174" cy="8548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9525</xdr:colOff>
      <xdr:row>0</xdr:row>
      <xdr:rowOff>800100</xdr:rowOff>
    </xdr:from>
    <xdr:to>
      <xdr:col>6</xdr:col>
      <xdr:colOff>155324</xdr:colOff>
      <xdr:row>2</xdr:row>
      <xdr:rowOff>311951</xdr:rowOff>
    </xdr:to>
    <xdr:pic>
      <xdr:nvPicPr>
        <xdr:cNvPr id="2" name="Picture 1">
          <a:extLst>
            <a:ext uri="{FF2B5EF4-FFF2-40B4-BE49-F238E27FC236}">
              <a16:creationId xmlns:a16="http://schemas.microsoft.com/office/drawing/2014/main" id="{41CB3B87-5ED0-455A-8A1B-50B48AA4FD9C}"/>
            </a:ext>
          </a:extLst>
        </xdr:cNvPr>
        <xdr:cNvPicPr>
          <a:picLocks noChangeAspect="1"/>
        </xdr:cNvPicPr>
      </xdr:nvPicPr>
      <xdr:blipFill>
        <a:blip xmlns:r="http://schemas.openxmlformats.org/officeDocument/2006/relationships" r:embed="rId1"/>
        <a:stretch>
          <a:fillRect/>
        </a:stretch>
      </xdr:blipFill>
      <xdr:spPr>
        <a:xfrm>
          <a:off x="2171700" y="800100"/>
          <a:ext cx="2003174" cy="8548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19050</xdr:colOff>
      <xdr:row>1</xdr:row>
      <xdr:rowOff>161925</xdr:rowOff>
    </xdr:from>
    <xdr:to>
      <xdr:col>4</xdr:col>
      <xdr:colOff>2022224</xdr:colOff>
      <xdr:row>3</xdr:row>
      <xdr:rowOff>169076</xdr:rowOff>
    </xdr:to>
    <xdr:pic>
      <xdr:nvPicPr>
        <xdr:cNvPr id="2" name="Picture 1">
          <a:extLst>
            <a:ext uri="{FF2B5EF4-FFF2-40B4-BE49-F238E27FC236}">
              <a16:creationId xmlns:a16="http://schemas.microsoft.com/office/drawing/2014/main" id="{880ADE35-A9D8-4101-B376-B47A2F3818EA}"/>
            </a:ext>
          </a:extLst>
        </xdr:cNvPr>
        <xdr:cNvPicPr>
          <a:picLocks noChangeAspect="1"/>
        </xdr:cNvPicPr>
      </xdr:nvPicPr>
      <xdr:blipFill>
        <a:blip xmlns:r="http://schemas.openxmlformats.org/officeDocument/2006/relationships" r:embed="rId1"/>
        <a:stretch>
          <a:fillRect/>
        </a:stretch>
      </xdr:blipFill>
      <xdr:spPr>
        <a:xfrm>
          <a:off x="2209800" y="800100"/>
          <a:ext cx="2003174" cy="8548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5F343-78D1-4D29-BF22-3F31DC6D2A3A}">
  <sheetPr codeName="Sheet3"/>
  <dimension ref="B1:I29"/>
  <sheetViews>
    <sheetView tabSelected="1" zoomScaleNormal="100" workbookViewId="0"/>
  </sheetViews>
  <sheetFormatPr defaultColWidth="8.7109375" defaultRowHeight="15"/>
  <cols>
    <col min="1" max="1" width="2.42578125" style="363" customWidth="1"/>
    <col min="2" max="2" width="30.7109375" style="363" customWidth="1"/>
    <col min="3" max="3" width="61.28515625" style="363" customWidth="1"/>
    <col min="4" max="4" width="34.85546875" style="363" customWidth="1"/>
    <col min="5" max="5" width="50.7109375" style="363" customWidth="1"/>
    <col min="6" max="7" width="37.85546875" style="363" customWidth="1"/>
    <col min="8" max="9" width="27.5703125" style="364" customWidth="1"/>
    <col min="10" max="16384" width="8.7109375" style="363"/>
  </cols>
  <sheetData>
    <row r="1" spans="2:7" ht="40.5" customHeight="1">
      <c r="B1" s="362" t="s">
        <v>637</v>
      </c>
      <c r="C1" s="362"/>
    </row>
    <row r="2" spans="2:7">
      <c r="B2" s="365" t="s">
        <v>613</v>
      </c>
      <c r="C2" s="366"/>
      <c r="D2" s="366"/>
      <c r="E2" s="366"/>
    </row>
    <row r="3" spans="2:7">
      <c r="B3" s="367" t="s">
        <v>103</v>
      </c>
      <c r="C3" s="368" t="s">
        <v>154</v>
      </c>
      <c r="D3" s="369" t="s">
        <v>614</v>
      </c>
      <c r="E3" s="369" t="s">
        <v>615</v>
      </c>
    </row>
    <row r="4" spans="2:7">
      <c r="B4" s="370" t="s">
        <v>2</v>
      </c>
      <c r="C4" s="371" t="s">
        <v>28</v>
      </c>
      <c r="D4" s="372" t="s">
        <v>616</v>
      </c>
      <c r="E4" s="372" t="s">
        <v>617</v>
      </c>
    </row>
    <row r="5" spans="2:7">
      <c r="B5" s="370" t="s">
        <v>90</v>
      </c>
      <c r="C5" s="371" t="s">
        <v>365</v>
      </c>
      <c r="D5" s="372" t="s">
        <v>633</v>
      </c>
      <c r="E5" s="372" t="s">
        <v>617</v>
      </c>
    </row>
    <row r="6" spans="2:7" ht="27.75" customHeight="1">
      <c r="B6" s="370" t="s">
        <v>626</v>
      </c>
      <c r="C6" s="371" t="s">
        <v>627</v>
      </c>
      <c r="D6" s="372" t="s">
        <v>628</v>
      </c>
      <c r="E6" s="372" t="s">
        <v>617</v>
      </c>
    </row>
    <row r="7" spans="2:7">
      <c r="B7" s="370" t="s">
        <v>626</v>
      </c>
      <c r="C7" s="371" t="s">
        <v>174</v>
      </c>
      <c r="D7" s="372" t="s">
        <v>616</v>
      </c>
      <c r="E7" s="372" t="s">
        <v>617</v>
      </c>
    </row>
    <row r="8" spans="2:7" ht="30">
      <c r="B8" s="370" t="s">
        <v>626</v>
      </c>
      <c r="C8" s="371" t="s">
        <v>321</v>
      </c>
      <c r="D8" s="372" t="s">
        <v>629</v>
      </c>
      <c r="E8" s="372" t="s">
        <v>617</v>
      </c>
    </row>
    <row r="9" spans="2:7">
      <c r="B9" s="370" t="s">
        <v>178</v>
      </c>
      <c r="C9" s="370" t="s">
        <v>631</v>
      </c>
      <c r="D9" s="372" t="s">
        <v>630</v>
      </c>
      <c r="E9" s="372" t="s">
        <v>617</v>
      </c>
    </row>
    <row r="10" spans="2:7">
      <c r="B10" s="370" t="s">
        <v>178</v>
      </c>
      <c r="C10" s="370" t="s">
        <v>632</v>
      </c>
      <c r="D10" s="372" t="s">
        <v>630</v>
      </c>
      <c r="E10" s="372" t="s">
        <v>617</v>
      </c>
    </row>
    <row r="11" spans="2:7">
      <c r="B11" s="370" t="s">
        <v>178</v>
      </c>
      <c r="C11" s="370" t="s">
        <v>335</v>
      </c>
      <c r="D11" s="372" t="s">
        <v>616</v>
      </c>
      <c r="E11" s="372" t="s">
        <v>617</v>
      </c>
    </row>
    <row r="12" spans="2:7">
      <c r="B12" s="429"/>
      <c r="C12" s="429"/>
      <c r="D12" s="430"/>
      <c r="E12" s="430"/>
    </row>
    <row r="13" spans="2:7">
      <c r="B13" s="364"/>
      <c r="C13" s="364"/>
      <c r="D13" s="364"/>
      <c r="E13" s="364"/>
      <c r="F13" s="364"/>
      <c r="G13" s="364"/>
    </row>
    <row r="14" spans="2:7">
      <c r="B14" s="373" t="s">
        <v>618</v>
      </c>
      <c r="C14" s="374"/>
      <c r="D14" s="374"/>
      <c r="E14" s="374"/>
    </row>
    <row r="15" spans="2:7">
      <c r="B15" s="375" t="s">
        <v>164</v>
      </c>
      <c r="C15" s="375" t="s">
        <v>165</v>
      </c>
      <c r="D15" s="375" t="s">
        <v>614</v>
      </c>
      <c r="E15" s="375" t="s">
        <v>615</v>
      </c>
    </row>
    <row r="16" spans="2:7">
      <c r="B16" s="376" t="s">
        <v>287</v>
      </c>
      <c r="C16" s="376" t="s">
        <v>508</v>
      </c>
      <c r="D16" s="372" t="s">
        <v>625</v>
      </c>
      <c r="E16" s="372" t="s">
        <v>617</v>
      </c>
    </row>
    <row r="17" spans="2:5">
      <c r="B17" s="376" t="s">
        <v>476</v>
      </c>
      <c r="C17" s="376" t="s">
        <v>349</v>
      </c>
      <c r="D17" s="372" t="s">
        <v>625</v>
      </c>
      <c r="E17" s="372" t="s">
        <v>617</v>
      </c>
    </row>
    <row r="18" spans="2:5" ht="30">
      <c r="B18" s="376" t="s">
        <v>436</v>
      </c>
      <c r="C18" s="376" t="s">
        <v>543</v>
      </c>
      <c r="D18" s="372" t="s">
        <v>625</v>
      </c>
      <c r="E18" s="372" t="s">
        <v>617</v>
      </c>
    </row>
    <row r="19" spans="2:5" ht="90">
      <c r="B19" s="376" t="s">
        <v>294</v>
      </c>
      <c r="C19" s="376" t="s">
        <v>469</v>
      </c>
      <c r="D19" s="372" t="s">
        <v>625</v>
      </c>
      <c r="E19" s="372" t="s">
        <v>617</v>
      </c>
    </row>
    <row r="20" spans="2:5" ht="75">
      <c r="B20" s="376" t="s">
        <v>482</v>
      </c>
      <c r="C20" s="376" t="s">
        <v>551</v>
      </c>
      <c r="D20" s="372" t="s">
        <v>625</v>
      </c>
      <c r="E20" s="372" t="s">
        <v>617</v>
      </c>
    </row>
    <row r="21" spans="2:5" ht="105">
      <c r="B21" s="376" t="s">
        <v>483</v>
      </c>
      <c r="C21" s="376" t="s">
        <v>552</v>
      </c>
      <c r="D21" s="372" t="s">
        <v>625</v>
      </c>
      <c r="E21" s="372" t="s">
        <v>617</v>
      </c>
    </row>
    <row r="22" spans="2:5" ht="60">
      <c r="B22" s="376" t="s">
        <v>484</v>
      </c>
      <c r="C22" s="376" t="s">
        <v>553</v>
      </c>
      <c r="D22" s="372" t="s">
        <v>625</v>
      </c>
      <c r="E22" s="372" t="s">
        <v>617</v>
      </c>
    </row>
    <row r="23" spans="2:5">
      <c r="B23" s="212"/>
      <c r="C23" s="212"/>
      <c r="D23" s="430"/>
      <c r="E23" s="430"/>
    </row>
    <row r="25" spans="2:5">
      <c r="B25" s="382" t="s">
        <v>623</v>
      </c>
      <c r="C25" s="383"/>
      <c r="D25" s="383"/>
      <c r="E25" s="383"/>
    </row>
    <row r="26" spans="2:5">
      <c r="B26" s="384" t="s">
        <v>164</v>
      </c>
      <c r="C26" s="384" t="s">
        <v>165</v>
      </c>
      <c r="D26" s="384" t="s">
        <v>614</v>
      </c>
      <c r="E26" s="384" t="s">
        <v>615</v>
      </c>
    </row>
    <row r="27" spans="2:5" ht="90">
      <c r="B27" s="376" t="s">
        <v>294</v>
      </c>
      <c r="C27" s="376" t="s">
        <v>469</v>
      </c>
      <c r="D27" s="377" t="s">
        <v>624</v>
      </c>
      <c r="E27" s="377" t="s">
        <v>617</v>
      </c>
    </row>
    <row r="28" spans="2:5" ht="30">
      <c r="B28" s="376" t="s">
        <v>602</v>
      </c>
      <c r="C28" s="376" t="s">
        <v>470</v>
      </c>
      <c r="D28" s="377" t="s">
        <v>624</v>
      </c>
      <c r="E28" s="377" t="s">
        <v>617</v>
      </c>
    </row>
    <row r="29" spans="2:5" ht="30">
      <c r="B29" s="376" t="s">
        <v>603</v>
      </c>
      <c r="C29" s="376" t="s">
        <v>471</v>
      </c>
      <c r="D29" s="377" t="s">
        <v>624</v>
      </c>
      <c r="E29" s="377" t="s">
        <v>617</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7149A-EE84-40C3-A49A-60539DC7289F}">
  <sheetPr codeName="Sheet9"/>
  <dimension ref="B1:S252"/>
  <sheetViews>
    <sheetView workbookViewId="0"/>
  </sheetViews>
  <sheetFormatPr defaultColWidth="9.140625" defaultRowHeight="15" outlineLevelRow="1"/>
  <cols>
    <col min="1" max="1" width="1.85546875" style="30" customWidth="1"/>
    <col min="2" max="2" width="25.7109375" style="30" customWidth="1"/>
    <col min="3" max="3" width="2.140625" style="30" customWidth="1"/>
    <col min="4" max="4" width="2.7109375" style="29" customWidth="1"/>
    <col min="5" max="5" width="11.42578125" style="29" customWidth="1"/>
    <col min="6" max="6" width="16.42578125" style="29" customWidth="1"/>
    <col min="7" max="7" width="19" style="29" customWidth="1"/>
    <col min="8" max="8" width="17.5703125" style="29" customWidth="1"/>
    <col min="9" max="9" width="11" style="29" customWidth="1"/>
    <col min="10" max="10" width="2.42578125" style="29" customWidth="1"/>
    <col min="11" max="11" width="20" style="29" customWidth="1"/>
    <col min="12" max="12" width="18.140625" style="29" customWidth="1"/>
    <col min="13" max="13" width="3.85546875" style="29" customWidth="1"/>
    <col min="14" max="14" width="3.28515625" style="30" customWidth="1"/>
    <col min="15" max="15" width="13.85546875" style="30" customWidth="1"/>
    <col min="16" max="16" width="3" style="30" customWidth="1"/>
    <col min="17" max="18" width="10.7109375" style="255" customWidth="1"/>
    <col min="19" max="16384" width="9.140625" style="30"/>
  </cols>
  <sheetData>
    <row r="1" spans="2:18" ht="78" customHeight="1">
      <c r="B1" s="32"/>
      <c r="D1" s="41"/>
      <c r="E1" s="523" t="s">
        <v>213</v>
      </c>
      <c r="F1" s="523"/>
      <c r="G1" s="523"/>
      <c r="H1" s="523"/>
      <c r="I1" s="523"/>
      <c r="J1" s="523"/>
      <c r="K1" s="523"/>
      <c r="L1" s="523"/>
      <c r="M1" s="211"/>
      <c r="N1" s="129"/>
    </row>
    <row r="2" spans="2:18" ht="27.95" customHeight="1" thickBot="1">
      <c r="B2" s="32"/>
      <c r="E2" s="1"/>
      <c r="F2" s="1"/>
      <c r="G2" s="1"/>
      <c r="H2" s="1"/>
      <c r="I2" s="1"/>
      <c r="J2" s="1"/>
      <c r="K2" s="270" t="s">
        <v>0</v>
      </c>
      <c r="L2" s="199"/>
      <c r="M2" s="40"/>
      <c r="N2" s="146"/>
      <c r="O2" s="146"/>
    </row>
    <row r="3" spans="2:18" ht="35.25" customHeight="1" thickBot="1">
      <c r="B3" s="72" t="s">
        <v>89</v>
      </c>
      <c r="E3" s="1"/>
      <c r="F3" s="1"/>
      <c r="G3" s="1"/>
      <c r="H3" s="1"/>
      <c r="I3" s="1"/>
      <c r="K3" s="34" t="s">
        <v>263</v>
      </c>
      <c r="L3" s="34" t="s">
        <v>264</v>
      </c>
      <c r="M3" s="148"/>
      <c r="O3" s="45" t="s">
        <v>59</v>
      </c>
      <c r="P3" s="50"/>
      <c r="Q3" s="487" t="s">
        <v>240</v>
      </c>
      <c r="R3" s="488"/>
    </row>
    <row r="4" spans="2:18" ht="26.25">
      <c r="E4" s="28" t="s">
        <v>290</v>
      </c>
      <c r="F4" s="220"/>
      <c r="G4" s="220"/>
      <c r="H4" s="220"/>
      <c r="Q4" s="257" t="s">
        <v>243</v>
      </c>
      <c r="R4" s="257" t="s">
        <v>244</v>
      </c>
    </row>
    <row r="5" spans="2:18" s="215" customFormat="1">
      <c r="D5" s="214"/>
      <c r="E5" s="218" t="s">
        <v>266</v>
      </c>
      <c r="F5" s="214"/>
      <c r="G5" s="214"/>
      <c r="H5" s="214"/>
      <c r="I5" s="214"/>
      <c r="J5" s="214"/>
      <c r="K5" s="214"/>
      <c r="L5" s="214"/>
      <c r="M5" s="214"/>
      <c r="Q5" s="255"/>
      <c r="R5" s="255"/>
    </row>
    <row r="6" spans="2:18" outlineLevel="1">
      <c r="B6" s="492"/>
      <c r="E6" s="228" t="s">
        <v>256</v>
      </c>
      <c r="F6" s="222"/>
      <c r="G6" s="222"/>
      <c r="H6" s="222"/>
      <c r="I6" s="233" t="s">
        <v>33</v>
      </c>
      <c r="J6" s="222"/>
      <c r="K6" s="98"/>
      <c r="L6" s="225"/>
      <c r="O6" s="216" t="s">
        <v>262</v>
      </c>
      <c r="Q6" s="256" t="s">
        <v>242</v>
      </c>
      <c r="R6" s="256" t="s">
        <v>242</v>
      </c>
    </row>
    <row r="7" spans="2:18" outlineLevel="1">
      <c r="B7" s="493"/>
      <c r="E7" s="229" t="s">
        <v>257</v>
      </c>
      <c r="F7" s="221"/>
      <c r="G7" s="221"/>
      <c r="H7" s="221"/>
      <c r="I7" s="224" t="s">
        <v>33</v>
      </c>
      <c r="J7" s="221"/>
      <c r="K7" s="100"/>
      <c r="L7" s="226"/>
      <c r="O7" s="216" t="s">
        <v>262</v>
      </c>
      <c r="Q7" s="256" t="s">
        <v>242</v>
      </c>
      <c r="R7" s="256" t="s">
        <v>242</v>
      </c>
    </row>
    <row r="8" spans="2:18" outlineLevel="1">
      <c r="B8" s="493"/>
      <c r="E8" s="229" t="s">
        <v>258</v>
      </c>
      <c r="F8" s="221"/>
      <c r="G8" s="221"/>
      <c r="H8" s="221"/>
      <c r="I8" s="224" t="s">
        <v>33</v>
      </c>
      <c r="J8" s="221"/>
      <c r="K8" s="100"/>
      <c r="L8" s="226"/>
      <c r="O8" s="216" t="s">
        <v>262</v>
      </c>
      <c r="Q8" s="256" t="s">
        <v>242</v>
      </c>
      <c r="R8" s="256" t="s">
        <v>242</v>
      </c>
    </row>
    <row r="9" spans="2:18" outlineLevel="1">
      <c r="B9" s="493"/>
      <c r="E9" s="229" t="s">
        <v>259</v>
      </c>
      <c r="F9" s="221"/>
      <c r="G9" s="221"/>
      <c r="H9" s="221"/>
      <c r="I9" s="224" t="s">
        <v>33</v>
      </c>
      <c r="J9" s="221"/>
      <c r="K9" s="100"/>
      <c r="L9" s="226"/>
      <c r="O9" s="216" t="s">
        <v>262</v>
      </c>
      <c r="Q9" s="256" t="s">
        <v>242</v>
      </c>
      <c r="R9" s="256" t="s">
        <v>242</v>
      </c>
    </row>
    <row r="10" spans="2:18" outlineLevel="1">
      <c r="B10" s="493"/>
      <c r="E10" s="229" t="s">
        <v>260</v>
      </c>
      <c r="F10" s="221"/>
      <c r="G10" s="221"/>
      <c r="H10" s="221"/>
      <c r="I10" s="224" t="s">
        <v>33</v>
      </c>
      <c r="J10" s="221"/>
      <c r="K10" s="100"/>
      <c r="L10" s="226"/>
      <c r="O10" s="216" t="s">
        <v>262</v>
      </c>
      <c r="Q10" s="256" t="s">
        <v>242</v>
      </c>
      <c r="R10" s="256" t="s">
        <v>242</v>
      </c>
    </row>
    <row r="11" spans="2:18" outlineLevel="1">
      <c r="B11" s="494"/>
      <c r="E11" s="230" t="s">
        <v>261</v>
      </c>
      <c r="F11" s="223"/>
      <c r="G11" s="223"/>
      <c r="H11" s="223"/>
      <c r="I11" s="234" t="s">
        <v>33</v>
      </c>
      <c r="J11" s="223"/>
      <c r="K11" s="102"/>
      <c r="L11" s="227"/>
      <c r="O11" s="216" t="s">
        <v>262</v>
      </c>
      <c r="Q11" s="256" t="s">
        <v>242</v>
      </c>
      <c r="R11" s="256" t="s">
        <v>242</v>
      </c>
    </row>
    <row r="12" spans="2:18">
      <c r="E12" s="217" t="s">
        <v>265</v>
      </c>
    </row>
    <row r="13" spans="2:18" outlineLevel="1">
      <c r="B13" s="492"/>
      <c r="E13" s="228" t="s">
        <v>256</v>
      </c>
      <c r="F13" s="222"/>
      <c r="G13" s="222"/>
      <c r="H13" s="222"/>
      <c r="I13" s="233" t="s">
        <v>33</v>
      </c>
      <c r="J13" s="222"/>
      <c r="K13" s="98"/>
      <c r="L13" s="225"/>
      <c r="M13" s="220"/>
      <c r="N13" s="231"/>
      <c r="O13" s="235" t="s">
        <v>262</v>
      </c>
      <c r="P13" s="231"/>
      <c r="Q13" s="256" t="s">
        <v>242</v>
      </c>
      <c r="R13" s="256" t="s">
        <v>242</v>
      </c>
    </row>
    <row r="14" spans="2:18" outlineLevel="1">
      <c r="B14" s="493"/>
      <c r="E14" s="229" t="s">
        <v>257</v>
      </c>
      <c r="F14" s="221"/>
      <c r="G14" s="221"/>
      <c r="H14" s="221"/>
      <c r="I14" s="224" t="s">
        <v>33</v>
      </c>
      <c r="J14" s="221"/>
      <c r="K14" s="100"/>
      <c r="L14" s="226"/>
      <c r="M14" s="220"/>
      <c r="N14" s="231"/>
      <c r="O14" s="235" t="s">
        <v>262</v>
      </c>
      <c r="P14" s="231"/>
      <c r="Q14" s="256" t="s">
        <v>242</v>
      </c>
      <c r="R14" s="256" t="s">
        <v>242</v>
      </c>
    </row>
    <row r="15" spans="2:18" outlineLevel="1">
      <c r="B15" s="493"/>
      <c r="E15" s="229" t="s">
        <v>258</v>
      </c>
      <c r="F15" s="221"/>
      <c r="G15" s="221"/>
      <c r="H15" s="221"/>
      <c r="I15" s="224" t="s">
        <v>33</v>
      </c>
      <c r="J15" s="221"/>
      <c r="K15" s="100"/>
      <c r="L15" s="226"/>
      <c r="M15" s="220"/>
      <c r="N15" s="231"/>
      <c r="O15" s="235" t="s">
        <v>262</v>
      </c>
      <c r="P15" s="231"/>
      <c r="Q15" s="256" t="s">
        <v>242</v>
      </c>
      <c r="R15" s="256" t="s">
        <v>242</v>
      </c>
    </row>
    <row r="16" spans="2:18" outlineLevel="1">
      <c r="B16" s="493"/>
      <c r="E16" s="229" t="s">
        <v>259</v>
      </c>
      <c r="F16" s="221"/>
      <c r="G16" s="221"/>
      <c r="H16" s="221"/>
      <c r="I16" s="224" t="s">
        <v>33</v>
      </c>
      <c r="J16" s="221"/>
      <c r="K16" s="100"/>
      <c r="L16" s="226"/>
      <c r="M16" s="220"/>
      <c r="N16" s="231"/>
      <c r="O16" s="235" t="s">
        <v>262</v>
      </c>
      <c r="P16" s="231"/>
      <c r="Q16" s="256" t="s">
        <v>242</v>
      </c>
      <c r="R16" s="256" t="s">
        <v>242</v>
      </c>
    </row>
    <row r="17" spans="2:18" outlineLevel="1">
      <c r="B17" s="493"/>
      <c r="E17" s="229" t="s">
        <v>260</v>
      </c>
      <c r="F17" s="221"/>
      <c r="G17" s="221"/>
      <c r="H17" s="221"/>
      <c r="I17" s="224" t="s">
        <v>33</v>
      </c>
      <c r="J17" s="221"/>
      <c r="K17" s="100"/>
      <c r="L17" s="226"/>
      <c r="M17" s="220"/>
      <c r="N17" s="231"/>
      <c r="O17" s="235" t="s">
        <v>262</v>
      </c>
      <c r="P17" s="231"/>
      <c r="Q17" s="256" t="s">
        <v>242</v>
      </c>
      <c r="R17" s="256" t="s">
        <v>242</v>
      </c>
    </row>
    <row r="18" spans="2:18" outlineLevel="1">
      <c r="B18" s="494"/>
      <c r="E18" s="230" t="s">
        <v>261</v>
      </c>
      <c r="F18" s="223"/>
      <c r="G18" s="223"/>
      <c r="H18" s="223"/>
      <c r="I18" s="234" t="s">
        <v>33</v>
      </c>
      <c r="J18" s="223"/>
      <c r="K18" s="102"/>
      <c r="L18" s="227"/>
      <c r="M18" s="220"/>
      <c r="N18" s="231"/>
      <c r="O18" s="235" t="s">
        <v>262</v>
      </c>
      <c r="P18" s="231"/>
      <c r="Q18" s="256" t="s">
        <v>242</v>
      </c>
      <c r="R18" s="256" t="s">
        <v>242</v>
      </c>
    </row>
    <row r="19" spans="2:18">
      <c r="E19" s="219" t="s">
        <v>267</v>
      </c>
    </row>
    <row r="20" spans="2:18" outlineLevel="1">
      <c r="B20" s="492"/>
      <c r="E20" s="228" t="s">
        <v>256</v>
      </c>
      <c r="F20" s="222"/>
      <c r="G20" s="222"/>
      <c r="H20" s="222"/>
      <c r="I20" s="233" t="s">
        <v>33</v>
      </c>
      <c r="J20" s="222"/>
      <c r="K20" s="98"/>
      <c r="L20" s="225"/>
      <c r="M20" s="220"/>
      <c r="N20" s="231"/>
      <c r="O20" s="235" t="s">
        <v>262</v>
      </c>
      <c r="P20" s="231"/>
      <c r="Q20" s="256" t="s">
        <v>242</v>
      </c>
      <c r="R20" s="256" t="s">
        <v>242</v>
      </c>
    </row>
    <row r="21" spans="2:18" outlineLevel="1">
      <c r="B21" s="493"/>
      <c r="E21" s="229" t="s">
        <v>257</v>
      </c>
      <c r="F21" s="221"/>
      <c r="G21" s="221"/>
      <c r="H21" s="221"/>
      <c r="I21" s="224" t="s">
        <v>33</v>
      </c>
      <c r="J21" s="221"/>
      <c r="K21" s="100"/>
      <c r="L21" s="226"/>
      <c r="M21" s="220"/>
      <c r="N21" s="231"/>
      <c r="O21" s="235" t="s">
        <v>262</v>
      </c>
      <c r="P21" s="231"/>
      <c r="Q21" s="256" t="s">
        <v>242</v>
      </c>
      <c r="R21" s="256" t="s">
        <v>242</v>
      </c>
    </row>
    <row r="22" spans="2:18" outlineLevel="1">
      <c r="B22" s="493"/>
      <c r="E22" s="229" t="s">
        <v>258</v>
      </c>
      <c r="F22" s="221"/>
      <c r="G22" s="221"/>
      <c r="H22" s="221"/>
      <c r="I22" s="224" t="s">
        <v>33</v>
      </c>
      <c r="J22" s="221"/>
      <c r="K22" s="100"/>
      <c r="L22" s="226"/>
      <c r="M22" s="220"/>
      <c r="N22" s="231"/>
      <c r="O22" s="235" t="s">
        <v>262</v>
      </c>
      <c r="P22" s="231"/>
      <c r="Q22" s="256" t="s">
        <v>242</v>
      </c>
      <c r="R22" s="256" t="s">
        <v>242</v>
      </c>
    </row>
    <row r="23" spans="2:18" outlineLevel="1">
      <c r="B23" s="493"/>
      <c r="E23" s="229" t="s">
        <v>259</v>
      </c>
      <c r="F23" s="221"/>
      <c r="G23" s="221"/>
      <c r="H23" s="221"/>
      <c r="I23" s="224" t="s">
        <v>33</v>
      </c>
      <c r="J23" s="221"/>
      <c r="K23" s="100"/>
      <c r="L23" s="226"/>
      <c r="M23" s="220"/>
      <c r="N23" s="231"/>
      <c r="O23" s="235" t="s">
        <v>262</v>
      </c>
      <c r="P23" s="231"/>
      <c r="Q23" s="256" t="s">
        <v>242</v>
      </c>
      <c r="R23" s="256" t="s">
        <v>242</v>
      </c>
    </row>
    <row r="24" spans="2:18" outlineLevel="1">
      <c r="B24" s="493"/>
      <c r="E24" s="229" t="s">
        <v>260</v>
      </c>
      <c r="F24" s="221"/>
      <c r="G24" s="221"/>
      <c r="H24" s="221"/>
      <c r="I24" s="224" t="s">
        <v>33</v>
      </c>
      <c r="J24" s="221"/>
      <c r="K24" s="100"/>
      <c r="L24" s="226"/>
      <c r="M24" s="220"/>
      <c r="N24" s="231"/>
      <c r="O24" s="235" t="s">
        <v>262</v>
      </c>
      <c r="P24" s="231"/>
      <c r="Q24" s="256" t="s">
        <v>242</v>
      </c>
      <c r="R24" s="256" t="s">
        <v>242</v>
      </c>
    </row>
    <row r="25" spans="2:18" outlineLevel="1">
      <c r="B25" s="494"/>
      <c r="E25" s="230" t="s">
        <v>261</v>
      </c>
      <c r="F25" s="223"/>
      <c r="G25" s="223"/>
      <c r="H25" s="223"/>
      <c r="I25" s="234" t="s">
        <v>33</v>
      </c>
      <c r="J25" s="223"/>
      <c r="K25" s="102"/>
      <c r="L25" s="227"/>
      <c r="M25" s="220"/>
      <c r="N25" s="231"/>
      <c r="O25" s="235" t="s">
        <v>262</v>
      </c>
      <c r="P25" s="231"/>
      <c r="Q25" s="256" t="s">
        <v>242</v>
      </c>
      <c r="R25" s="256" t="s">
        <v>242</v>
      </c>
    </row>
    <row r="26" spans="2:18">
      <c r="E26" s="239" t="s">
        <v>268</v>
      </c>
    </row>
    <row r="27" spans="2:18" outlineLevel="1">
      <c r="B27" s="492"/>
      <c r="E27" s="228" t="s">
        <v>256</v>
      </c>
      <c r="F27" s="222"/>
      <c r="G27" s="222"/>
      <c r="H27" s="222"/>
      <c r="I27" s="233" t="s">
        <v>33</v>
      </c>
      <c r="J27" s="222"/>
      <c r="K27" s="98"/>
      <c r="L27" s="225"/>
      <c r="M27" s="220"/>
      <c r="N27" s="231"/>
      <c r="O27" s="235" t="s">
        <v>262</v>
      </c>
      <c r="P27" s="231"/>
      <c r="Q27" s="256" t="s">
        <v>242</v>
      </c>
      <c r="R27" s="256" t="s">
        <v>242</v>
      </c>
    </row>
    <row r="28" spans="2:18" outlineLevel="1">
      <c r="B28" s="493"/>
      <c r="E28" s="229" t="s">
        <v>257</v>
      </c>
      <c r="F28" s="221"/>
      <c r="G28" s="221"/>
      <c r="H28" s="221"/>
      <c r="I28" s="224" t="s">
        <v>33</v>
      </c>
      <c r="J28" s="221"/>
      <c r="K28" s="100"/>
      <c r="L28" s="226"/>
      <c r="M28" s="220"/>
      <c r="N28" s="231"/>
      <c r="O28" s="235" t="s">
        <v>262</v>
      </c>
      <c r="P28" s="231"/>
      <c r="Q28" s="256" t="s">
        <v>242</v>
      </c>
      <c r="R28" s="256" t="s">
        <v>242</v>
      </c>
    </row>
    <row r="29" spans="2:18" outlineLevel="1">
      <c r="B29" s="493"/>
      <c r="E29" s="229" t="s">
        <v>258</v>
      </c>
      <c r="F29" s="221"/>
      <c r="G29" s="221"/>
      <c r="H29" s="221"/>
      <c r="I29" s="224" t="s">
        <v>33</v>
      </c>
      <c r="J29" s="221"/>
      <c r="K29" s="100"/>
      <c r="L29" s="226"/>
      <c r="M29" s="220"/>
      <c r="N29" s="231"/>
      <c r="O29" s="235" t="s">
        <v>262</v>
      </c>
      <c r="P29" s="231"/>
      <c r="Q29" s="256" t="s">
        <v>242</v>
      </c>
      <c r="R29" s="256" t="s">
        <v>242</v>
      </c>
    </row>
    <row r="30" spans="2:18" outlineLevel="1">
      <c r="B30" s="493"/>
      <c r="E30" s="229" t="s">
        <v>259</v>
      </c>
      <c r="F30" s="221"/>
      <c r="G30" s="221"/>
      <c r="H30" s="221"/>
      <c r="I30" s="224" t="s">
        <v>33</v>
      </c>
      <c r="J30" s="221"/>
      <c r="K30" s="100"/>
      <c r="L30" s="226"/>
      <c r="M30" s="220"/>
      <c r="N30" s="231"/>
      <c r="O30" s="235" t="s">
        <v>262</v>
      </c>
      <c r="P30" s="231"/>
      <c r="Q30" s="256" t="s">
        <v>242</v>
      </c>
      <c r="R30" s="256" t="s">
        <v>242</v>
      </c>
    </row>
    <row r="31" spans="2:18" outlineLevel="1">
      <c r="B31" s="493"/>
      <c r="E31" s="229" t="s">
        <v>260</v>
      </c>
      <c r="F31" s="221"/>
      <c r="G31" s="221"/>
      <c r="H31" s="221"/>
      <c r="I31" s="224" t="s">
        <v>33</v>
      </c>
      <c r="J31" s="221"/>
      <c r="K31" s="100"/>
      <c r="L31" s="226"/>
      <c r="M31" s="220"/>
      <c r="N31" s="231"/>
      <c r="O31" s="235" t="s">
        <v>262</v>
      </c>
      <c r="P31" s="231"/>
      <c r="Q31" s="256" t="s">
        <v>242</v>
      </c>
      <c r="R31" s="256" t="s">
        <v>242</v>
      </c>
    </row>
    <row r="32" spans="2:18" outlineLevel="1">
      <c r="B32" s="494"/>
      <c r="E32" s="230" t="s">
        <v>261</v>
      </c>
      <c r="F32" s="223"/>
      <c r="G32" s="223"/>
      <c r="H32" s="223"/>
      <c r="I32" s="234" t="s">
        <v>33</v>
      </c>
      <c r="J32" s="223"/>
      <c r="K32" s="102"/>
      <c r="L32" s="227"/>
      <c r="M32" s="220"/>
      <c r="N32" s="231"/>
      <c r="O32" s="235" t="s">
        <v>262</v>
      </c>
      <c r="P32" s="231"/>
      <c r="Q32" s="256" t="s">
        <v>242</v>
      </c>
      <c r="R32" s="256" t="s">
        <v>242</v>
      </c>
    </row>
    <row r="33" spans="2:18" s="231" customFormat="1">
      <c r="D33" s="220"/>
      <c r="E33" s="239" t="s">
        <v>376</v>
      </c>
      <c r="F33" s="220"/>
      <c r="G33" s="220"/>
      <c r="H33" s="220"/>
      <c r="I33" s="220"/>
      <c r="J33" s="220"/>
      <c r="K33" s="220"/>
      <c r="L33" s="220"/>
      <c r="M33" s="220"/>
      <c r="Q33" s="255"/>
      <c r="R33" s="255"/>
    </row>
    <row r="34" spans="2:18" outlineLevel="1">
      <c r="E34" s="264" t="s">
        <v>434</v>
      </c>
    </row>
    <row r="35" spans="2:18" outlineLevel="1">
      <c r="B35" s="492"/>
      <c r="E35" s="228" t="s">
        <v>256</v>
      </c>
      <c r="F35" s="222"/>
      <c r="G35" s="222"/>
      <c r="H35" s="222"/>
      <c r="I35" s="233" t="s">
        <v>33</v>
      </c>
      <c r="J35" s="222"/>
      <c r="K35" s="98"/>
      <c r="L35" s="225"/>
      <c r="M35" s="220"/>
      <c r="N35" s="231"/>
      <c r="O35" s="235" t="s">
        <v>262</v>
      </c>
      <c r="P35" s="231"/>
      <c r="Q35" s="256" t="s">
        <v>242</v>
      </c>
      <c r="R35" s="256" t="s">
        <v>242</v>
      </c>
    </row>
    <row r="36" spans="2:18" outlineLevel="1">
      <c r="B36" s="493"/>
      <c r="E36" s="229" t="s">
        <v>257</v>
      </c>
      <c r="F36" s="221"/>
      <c r="G36" s="221"/>
      <c r="H36" s="221"/>
      <c r="I36" s="224" t="s">
        <v>33</v>
      </c>
      <c r="J36" s="221"/>
      <c r="K36" s="100"/>
      <c r="L36" s="226"/>
      <c r="M36" s="220"/>
      <c r="N36" s="231"/>
      <c r="O36" s="235" t="s">
        <v>262</v>
      </c>
      <c r="P36" s="231"/>
      <c r="Q36" s="256" t="s">
        <v>242</v>
      </c>
      <c r="R36" s="256" t="s">
        <v>242</v>
      </c>
    </row>
    <row r="37" spans="2:18" outlineLevel="1">
      <c r="B37" s="493"/>
      <c r="E37" s="229" t="s">
        <v>258</v>
      </c>
      <c r="F37" s="221"/>
      <c r="G37" s="221"/>
      <c r="H37" s="221"/>
      <c r="I37" s="224" t="s">
        <v>33</v>
      </c>
      <c r="J37" s="221"/>
      <c r="K37" s="100"/>
      <c r="L37" s="226"/>
      <c r="M37" s="220"/>
      <c r="N37" s="231"/>
      <c r="O37" s="235" t="s">
        <v>262</v>
      </c>
      <c r="P37" s="231"/>
      <c r="Q37" s="256" t="s">
        <v>242</v>
      </c>
      <c r="R37" s="256" t="s">
        <v>242</v>
      </c>
    </row>
    <row r="38" spans="2:18" outlineLevel="1">
      <c r="B38" s="493"/>
      <c r="E38" s="229" t="s">
        <v>259</v>
      </c>
      <c r="F38" s="221"/>
      <c r="G38" s="221"/>
      <c r="H38" s="221"/>
      <c r="I38" s="224" t="s">
        <v>33</v>
      </c>
      <c r="J38" s="221"/>
      <c r="K38" s="100"/>
      <c r="L38" s="226"/>
      <c r="M38" s="220"/>
      <c r="N38" s="231"/>
      <c r="O38" s="235" t="s">
        <v>262</v>
      </c>
      <c r="P38" s="231"/>
      <c r="Q38" s="256" t="s">
        <v>242</v>
      </c>
      <c r="R38" s="256" t="s">
        <v>242</v>
      </c>
    </row>
    <row r="39" spans="2:18" outlineLevel="1">
      <c r="B39" s="493"/>
      <c r="E39" s="229" t="s">
        <v>260</v>
      </c>
      <c r="F39" s="221"/>
      <c r="G39" s="221"/>
      <c r="H39" s="221"/>
      <c r="I39" s="224" t="s">
        <v>33</v>
      </c>
      <c r="J39" s="221"/>
      <c r="K39" s="100"/>
      <c r="L39" s="226"/>
      <c r="M39" s="220"/>
      <c r="N39" s="231"/>
      <c r="O39" s="235" t="s">
        <v>262</v>
      </c>
      <c r="P39" s="231"/>
      <c r="Q39" s="256" t="s">
        <v>242</v>
      </c>
      <c r="R39" s="256" t="s">
        <v>242</v>
      </c>
    </row>
    <row r="40" spans="2:18" outlineLevel="1">
      <c r="B40" s="494"/>
      <c r="E40" s="230" t="s">
        <v>261</v>
      </c>
      <c r="F40" s="223"/>
      <c r="G40" s="223"/>
      <c r="H40" s="223"/>
      <c r="I40" s="234" t="s">
        <v>33</v>
      </c>
      <c r="J40" s="223"/>
      <c r="K40" s="102"/>
      <c r="L40" s="227"/>
      <c r="M40" s="220"/>
      <c r="N40" s="231"/>
      <c r="O40" s="235" t="s">
        <v>262</v>
      </c>
      <c r="P40" s="231"/>
      <c r="Q40" s="256" t="s">
        <v>242</v>
      </c>
      <c r="R40" s="256" t="s">
        <v>242</v>
      </c>
    </row>
    <row r="41" spans="2:18" outlineLevel="1">
      <c r="E41" s="264" t="s">
        <v>296</v>
      </c>
    </row>
    <row r="42" spans="2:18" outlineLevel="1">
      <c r="B42" s="492"/>
      <c r="E42" s="228" t="s">
        <v>256</v>
      </c>
      <c r="F42" s="222"/>
      <c r="G42" s="222"/>
      <c r="H42" s="222"/>
      <c r="I42" s="233" t="s">
        <v>33</v>
      </c>
      <c r="J42" s="222"/>
      <c r="K42" s="98"/>
      <c r="L42" s="225"/>
      <c r="M42" s="220"/>
      <c r="N42" s="231"/>
      <c r="O42" s="235" t="s">
        <v>262</v>
      </c>
      <c r="P42" s="231"/>
      <c r="Q42" s="256" t="s">
        <v>242</v>
      </c>
      <c r="R42" s="256" t="s">
        <v>242</v>
      </c>
    </row>
    <row r="43" spans="2:18" outlineLevel="1">
      <c r="B43" s="493"/>
      <c r="E43" s="229" t="s">
        <v>257</v>
      </c>
      <c r="F43" s="221"/>
      <c r="G43" s="221"/>
      <c r="H43" s="221"/>
      <c r="I43" s="224" t="s">
        <v>33</v>
      </c>
      <c r="J43" s="221"/>
      <c r="K43" s="100"/>
      <c r="L43" s="226"/>
      <c r="M43" s="220"/>
      <c r="N43" s="231"/>
      <c r="O43" s="235" t="s">
        <v>262</v>
      </c>
      <c r="P43" s="231"/>
      <c r="Q43" s="256" t="s">
        <v>242</v>
      </c>
      <c r="R43" s="256" t="s">
        <v>242</v>
      </c>
    </row>
    <row r="44" spans="2:18" outlineLevel="1">
      <c r="B44" s="493"/>
      <c r="E44" s="229" t="s">
        <v>258</v>
      </c>
      <c r="F44" s="221"/>
      <c r="G44" s="221"/>
      <c r="H44" s="221"/>
      <c r="I44" s="224" t="s">
        <v>33</v>
      </c>
      <c r="J44" s="221"/>
      <c r="K44" s="100"/>
      <c r="L44" s="226"/>
      <c r="M44" s="220"/>
      <c r="N44" s="231"/>
      <c r="O44" s="235" t="s">
        <v>262</v>
      </c>
      <c r="P44" s="231"/>
      <c r="Q44" s="256" t="s">
        <v>242</v>
      </c>
      <c r="R44" s="256" t="s">
        <v>242</v>
      </c>
    </row>
    <row r="45" spans="2:18" outlineLevel="1">
      <c r="B45" s="493"/>
      <c r="E45" s="229" t="s">
        <v>259</v>
      </c>
      <c r="F45" s="221"/>
      <c r="G45" s="221"/>
      <c r="H45" s="221"/>
      <c r="I45" s="224" t="s">
        <v>33</v>
      </c>
      <c r="J45" s="221"/>
      <c r="K45" s="100"/>
      <c r="L45" s="226"/>
      <c r="M45" s="220"/>
      <c r="N45" s="231"/>
      <c r="O45" s="235" t="s">
        <v>262</v>
      </c>
      <c r="P45" s="231"/>
      <c r="Q45" s="256" t="s">
        <v>242</v>
      </c>
      <c r="R45" s="256" t="s">
        <v>242</v>
      </c>
    </row>
    <row r="46" spans="2:18" outlineLevel="1">
      <c r="B46" s="493"/>
      <c r="E46" s="229" t="s">
        <v>260</v>
      </c>
      <c r="F46" s="221"/>
      <c r="G46" s="221"/>
      <c r="H46" s="221"/>
      <c r="I46" s="224" t="s">
        <v>33</v>
      </c>
      <c r="J46" s="221"/>
      <c r="K46" s="100"/>
      <c r="L46" s="226"/>
      <c r="M46" s="220"/>
      <c r="N46" s="231"/>
      <c r="O46" s="235" t="s">
        <v>262</v>
      </c>
      <c r="P46" s="231"/>
      <c r="Q46" s="256" t="s">
        <v>242</v>
      </c>
      <c r="R46" s="256" t="s">
        <v>242</v>
      </c>
    </row>
    <row r="47" spans="2:18" outlineLevel="1">
      <c r="B47" s="494"/>
      <c r="E47" s="230" t="s">
        <v>261</v>
      </c>
      <c r="F47" s="223"/>
      <c r="G47" s="223"/>
      <c r="H47" s="223"/>
      <c r="I47" s="234" t="s">
        <v>33</v>
      </c>
      <c r="J47" s="223"/>
      <c r="K47" s="102"/>
      <c r="L47" s="227"/>
      <c r="M47" s="220"/>
      <c r="N47" s="231"/>
      <c r="O47" s="235" t="s">
        <v>262</v>
      </c>
      <c r="P47" s="231"/>
      <c r="Q47" s="256" t="s">
        <v>242</v>
      </c>
      <c r="R47" s="256" t="s">
        <v>242</v>
      </c>
    </row>
    <row r="48" spans="2:18" outlineLevel="1">
      <c r="E48" s="264" t="s">
        <v>297</v>
      </c>
    </row>
    <row r="49" spans="2:18" outlineLevel="1">
      <c r="B49" s="492"/>
      <c r="E49" s="228" t="s">
        <v>256</v>
      </c>
      <c r="F49" s="222"/>
      <c r="G49" s="222"/>
      <c r="H49" s="222"/>
      <c r="I49" s="233" t="s">
        <v>33</v>
      </c>
      <c r="J49" s="222"/>
      <c r="K49" s="98"/>
      <c r="L49" s="225"/>
      <c r="M49" s="220"/>
      <c r="N49" s="231"/>
      <c r="O49" s="235" t="s">
        <v>262</v>
      </c>
      <c r="P49" s="231"/>
      <c r="Q49" s="256" t="s">
        <v>242</v>
      </c>
      <c r="R49" s="256" t="s">
        <v>242</v>
      </c>
    </row>
    <row r="50" spans="2:18" outlineLevel="1">
      <c r="B50" s="493"/>
      <c r="E50" s="229" t="s">
        <v>257</v>
      </c>
      <c r="F50" s="221"/>
      <c r="G50" s="221"/>
      <c r="H50" s="221"/>
      <c r="I50" s="224" t="s">
        <v>33</v>
      </c>
      <c r="J50" s="221"/>
      <c r="K50" s="100"/>
      <c r="L50" s="226"/>
      <c r="M50" s="220"/>
      <c r="N50" s="231"/>
      <c r="O50" s="235" t="s">
        <v>262</v>
      </c>
      <c r="P50" s="231"/>
      <c r="Q50" s="256" t="s">
        <v>242</v>
      </c>
      <c r="R50" s="256" t="s">
        <v>242</v>
      </c>
    </row>
    <row r="51" spans="2:18" outlineLevel="1">
      <c r="B51" s="493"/>
      <c r="E51" s="229" t="s">
        <v>258</v>
      </c>
      <c r="F51" s="221"/>
      <c r="G51" s="221"/>
      <c r="H51" s="221"/>
      <c r="I51" s="224" t="s">
        <v>33</v>
      </c>
      <c r="J51" s="221"/>
      <c r="K51" s="100"/>
      <c r="L51" s="226"/>
      <c r="M51" s="220"/>
      <c r="N51" s="231"/>
      <c r="O51" s="235" t="s">
        <v>262</v>
      </c>
      <c r="P51" s="231"/>
      <c r="Q51" s="256" t="s">
        <v>242</v>
      </c>
      <c r="R51" s="256" t="s">
        <v>242</v>
      </c>
    </row>
    <row r="52" spans="2:18" outlineLevel="1">
      <c r="B52" s="493"/>
      <c r="E52" s="229" t="s">
        <v>259</v>
      </c>
      <c r="F52" s="221"/>
      <c r="G52" s="221"/>
      <c r="H52" s="221"/>
      <c r="I52" s="224" t="s">
        <v>33</v>
      </c>
      <c r="J52" s="221"/>
      <c r="K52" s="100"/>
      <c r="L52" s="226"/>
      <c r="M52" s="220"/>
      <c r="N52" s="231"/>
      <c r="O52" s="235" t="s">
        <v>262</v>
      </c>
      <c r="P52" s="231"/>
      <c r="Q52" s="256" t="s">
        <v>242</v>
      </c>
      <c r="R52" s="256" t="s">
        <v>242</v>
      </c>
    </row>
    <row r="53" spans="2:18" outlineLevel="1">
      <c r="B53" s="493"/>
      <c r="E53" s="229" t="s">
        <v>260</v>
      </c>
      <c r="F53" s="221"/>
      <c r="G53" s="221"/>
      <c r="H53" s="221"/>
      <c r="I53" s="224" t="s">
        <v>33</v>
      </c>
      <c r="J53" s="221"/>
      <c r="K53" s="100"/>
      <c r="L53" s="226"/>
      <c r="M53" s="220"/>
      <c r="N53" s="231"/>
      <c r="O53" s="235" t="s">
        <v>262</v>
      </c>
      <c r="P53" s="231"/>
      <c r="Q53" s="256" t="s">
        <v>242</v>
      </c>
      <c r="R53" s="256" t="s">
        <v>242</v>
      </c>
    </row>
    <row r="54" spans="2:18" outlineLevel="1">
      <c r="B54" s="494"/>
      <c r="E54" s="230" t="s">
        <v>261</v>
      </c>
      <c r="F54" s="223"/>
      <c r="G54" s="223"/>
      <c r="H54" s="223"/>
      <c r="I54" s="234" t="s">
        <v>33</v>
      </c>
      <c r="J54" s="223"/>
      <c r="K54" s="102"/>
      <c r="L54" s="227"/>
      <c r="M54" s="220"/>
      <c r="N54" s="231"/>
      <c r="O54" s="235" t="s">
        <v>262</v>
      </c>
      <c r="P54" s="231"/>
      <c r="Q54" s="256" t="s">
        <v>242</v>
      </c>
      <c r="R54" s="256" t="s">
        <v>242</v>
      </c>
    </row>
    <row r="55" spans="2:18" outlineLevel="1">
      <c r="E55" s="264" t="s">
        <v>372</v>
      </c>
    </row>
    <row r="56" spans="2:18" outlineLevel="1">
      <c r="B56" s="492"/>
      <c r="E56" s="228" t="s">
        <v>256</v>
      </c>
      <c r="F56" s="222"/>
      <c r="G56" s="222"/>
      <c r="H56" s="222"/>
      <c r="I56" s="233" t="s">
        <v>33</v>
      </c>
      <c r="J56" s="222"/>
      <c r="K56" s="98"/>
      <c r="L56" s="225"/>
      <c r="M56" s="220"/>
      <c r="N56" s="231"/>
      <c r="O56" s="235" t="s">
        <v>262</v>
      </c>
      <c r="P56" s="231"/>
      <c r="Q56" s="256" t="s">
        <v>242</v>
      </c>
      <c r="R56" s="256" t="s">
        <v>242</v>
      </c>
    </row>
    <row r="57" spans="2:18" outlineLevel="1">
      <c r="B57" s="493"/>
      <c r="E57" s="229" t="s">
        <v>257</v>
      </c>
      <c r="F57" s="221"/>
      <c r="G57" s="221"/>
      <c r="H57" s="221"/>
      <c r="I57" s="224" t="s">
        <v>33</v>
      </c>
      <c r="J57" s="221"/>
      <c r="K57" s="100"/>
      <c r="L57" s="226"/>
      <c r="M57" s="220"/>
      <c r="N57" s="231"/>
      <c r="O57" s="235" t="s">
        <v>262</v>
      </c>
      <c r="P57" s="231"/>
      <c r="Q57" s="256" t="s">
        <v>242</v>
      </c>
      <c r="R57" s="256" t="s">
        <v>242</v>
      </c>
    </row>
    <row r="58" spans="2:18" outlineLevel="1">
      <c r="B58" s="493"/>
      <c r="E58" s="229" t="s">
        <v>258</v>
      </c>
      <c r="F58" s="221"/>
      <c r="G58" s="221"/>
      <c r="H58" s="221"/>
      <c r="I58" s="224" t="s">
        <v>33</v>
      </c>
      <c r="J58" s="221"/>
      <c r="K58" s="100"/>
      <c r="L58" s="226"/>
      <c r="M58" s="220"/>
      <c r="N58" s="231"/>
      <c r="O58" s="235" t="s">
        <v>262</v>
      </c>
      <c r="P58" s="231"/>
      <c r="Q58" s="256" t="s">
        <v>242</v>
      </c>
      <c r="R58" s="256" t="s">
        <v>242</v>
      </c>
    </row>
    <row r="59" spans="2:18" outlineLevel="1">
      <c r="B59" s="493"/>
      <c r="E59" s="229" t="s">
        <v>259</v>
      </c>
      <c r="F59" s="221"/>
      <c r="G59" s="221"/>
      <c r="H59" s="221"/>
      <c r="I59" s="224" t="s">
        <v>33</v>
      </c>
      <c r="J59" s="221"/>
      <c r="K59" s="100"/>
      <c r="L59" s="226"/>
      <c r="M59" s="220"/>
      <c r="N59" s="231"/>
      <c r="O59" s="235" t="s">
        <v>262</v>
      </c>
      <c r="P59" s="231"/>
      <c r="Q59" s="256" t="s">
        <v>242</v>
      </c>
      <c r="R59" s="256" t="s">
        <v>242</v>
      </c>
    </row>
    <row r="60" spans="2:18" outlineLevel="1">
      <c r="B60" s="493"/>
      <c r="E60" s="229" t="s">
        <v>260</v>
      </c>
      <c r="F60" s="221"/>
      <c r="G60" s="221"/>
      <c r="H60" s="221"/>
      <c r="I60" s="224" t="s">
        <v>33</v>
      </c>
      <c r="J60" s="221"/>
      <c r="K60" s="100"/>
      <c r="L60" s="226"/>
      <c r="M60" s="220"/>
      <c r="N60" s="231"/>
      <c r="O60" s="235" t="s">
        <v>262</v>
      </c>
      <c r="P60" s="231"/>
      <c r="Q60" s="256" t="s">
        <v>242</v>
      </c>
      <c r="R60" s="256" t="s">
        <v>242</v>
      </c>
    </row>
    <row r="61" spans="2:18" outlineLevel="1">
      <c r="B61" s="494"/>
      <c r="E61" s="230" t="s">
        <v>261</v>
      </c>
      <c r="F61" s="223"/>
      <c r="G61" s="223"/>
      <c r="H61" s="223"/>
      <c r="I61" s="234" t="s">
        <v>33</v>
      </c>
      <c r="J61" s="223"/>
      <c r="K61" s="102"/>
      <c r="L61" s="227"/>
      <c r="M61" s="220"/>
      <c r="N61" s="231"/>
      <c r="O61" s="235" t="s">
        <v>262</v>
      </c>
      <c r="P61" s="231"/>
      <c r="Q61" s="256" t="s">
        <v>242</v>
      </c>
      <c r="R61" s="256" t="s">
        <v>242</v>
      </c>
    </row>
    <row r="62" spans="2:18" s="231" customFormat="1">
      <c r="D62" s="220"/>
      <c r="E62" s="239" t="s">
        <v>391</v>
      </c>
      <c r="F62" s="220"/>
      <c r="G62" s="220"/>
      <c r="H62" s="220"/>
      <c r="I62" s="220"/>
      <c r="J62" s="220"/>
      <c r="K62" s="220"/>
      <c r="L62" s="220"/>
      <c r="M62" s="220"/>
      <c r="Q62" s="255"/>
      <c r="R62" s="255"/>
    </row>
    <row r="63" spans="2:18" s="231" customFormat="1" outlineLevel="1">
      <c r="B63" s="492"/>
      <c r="D63" s="220"/>
      <c r="E63" s="228" t="s">
        <v>256</v>
      </c>
      <c r="F63" s="222"/>
      <c r="G63" s="222"/>
      <c r="H63" s="222"/>
      <c r="I63" s="233" t="s">
        <v>33</v>
      </c>
      <c r="J63" s="222"/>
      <c r="K63" s="98"/>
      <c r="L63" s="225"/>
      <c r="M63" s="220"/>
      <c r="O63" s="235" t="s">
        <v>392</v>
      </c>
      <c r="Q63" s="256" t="s">
        <v>242</v>
      </c>
      <c r="R63" s="256" t="s">
        <v>242</v>
      </c>
    </row>
    <row r="64" spans="2:18" s="231" customFormat="1" outlineLevel="1">
      <c r="B64" s="493"/>
      <c r="D64" s="220"/>
      <c r="E64" s="229" t="s">
        <v>257</v>
      </c>
      <c r="F64" s="221"/>
      <c r="G64" s="221"/>
      <c r="H64" s="221"/>
      <c r="I64" s="224" t="s">
        <v>33</v>
      </c>
      <c r="J64" s="221"/>
      <c r="K64" s="100"/>
      <c r="L64" s="226"/>
      <c r="M64" s="220"/>
      <c r="O64" s="235" t="s">
        <v>392</v>
      </c>
      <c r="Q64" s="256" t="s">
        <v>242</v>
      </c>
      <c r="R64" s="256" t="s">
        <v>242</v>
      </c>
    </row>
    <row r="65" spans="2:19" s="231" customFormat="1" outlineLevel="1">
      <c r="B65" s="493"/>
      <c r="D65" s="220"/>
      <c r="E65" s="229" t="s">
        <v>258</v>
      </c>
      <c r="F65" s="221"/>
      <c r="G65" s="221"/>
      <c r="H65" s="221"/>
      <c r="I65" s="224" t="s">
        <v>33</v>
      </c>
      <c r="J65" s="221"/>
      <c r="K65" s="100"/>
      <c r="L65" s="226"/>
      <c r="M65" s="220"/>
      <c r="O65" s="235" t="s">
        <v>392</v>
      </c>
      <c r="Q65" s="256" t="s">
        <v>242</v>
      </c>
      <c r="R65" s="256" t="s">
        <v>242</v>
      </c>
    </row>
    <row r="66" spans="2:19" s="231" customFormat="1" outlineLevel="1">
      <c r="B66" s="493"/>
      <c r="D66" s="220"/>
      <c r="E66" s="229" t="s">
        <v>259</v>
      </c>
      <c r="F66" s="221"/>
      <c r="G66" s="221"/>
      <c r="H66" s="221"/>
      <c r="I66" s="224" t="s">
        <v>33</v>
      </c>
      <c r="J66" s="221"/>
      <c r="K66" s="100"/>
      <c r="L66" s="226"/>
      <c r="M66" s="220"/>
      <c r="O66" s="235" t="s">
        <v>392</v>
      </c>
      <c r="Q66" s="256" t="s">
        <v>242</v>
      </c>
      <c r="R66" s="256" t="s">
        <v>242</v>
      </c>
    </row>
    <row r="67" spans="2:19" s="231" customFormat="1" outlineLevel="1">
      <c r="B67" s="493"/>
      <c r="D67" s="220"/>
      <c r="E67" s="229" t="s">
        <v>260</v>
      </c>
      <c r="F67" s="221"/>
      <c r="G67" s="221"/>
      <c r="H67" s="221"/>
      <c r="I67" s="224" t="s">
        <v>33</v>
      </c>
      <c r="J67" s="221"/>
      <c r="K67" s="100"/>
      <c r="L67" s="226"/>
      <c r="M67" s="220"/>
      <c r="O67" s="235" t="s">
        <v>392</v>
      </c>
      <c r="Q67" s="256" t="s">
        <v>242</v>
      </c>
      <c r="R67" s="256" t="s">
        <v>242</v>
      </c>
    </row>
    <row r="68" spans="2:19" s="231" customFormat="1" outlineLevel="1">
      <c r="B68" s="494"/>
      <c r="D68" s="220"/>
      <c r="E68" s="230" t="s">
        <v>261</v>
      </c>
      <c r="F68" s="223"/>
      <c r="G68" s="223"/>
      <c r="H68" s="223"/>
      <c r="I68" s="234" t="s">
        <v>33</v>
      </c>
      <c r="J68" s="223"/>
      <c r="K68" s="102"/>
      <c r="L68" s="227"/>
      <c r="M68" s="220"/>
      <c r="O68" s="235" t="s">
        <v>392</v>
      </c>
      <c r="Q68" s="256" t="s">
        <v>242</v>
      </c>
      <c r="R68" s="256" t="s">
        <v>242</v>
      </c>
    </row>
    <row r="69" spans="2:19" s="231" customFormat="1">
      <c r="D69" s="220"/>
      <c r="E69" s="239" t="s">
        <v>377</v>
      </c>
      <c r="F69" s="221"/>
      <c r="G69" s="221"/>
      <c r="H69" s="221"/>
      <c r="I69" s="224"/>
      <c r="J69" s="224"/>
      <c r="K69" s="224"/>
      <c r="L69" s="221"/>
      <c r="M69" s="220"/>
      <c r="O69" s="235"/>
      <c r="P69" s="235"/>
      <c r="Q69" s="235"/>
      <c r="R69" s="235"/>
      <c r="S69" s="235"/>
    </row>
    <row r="70" spans="2:19" outlineLevel="1">
      <c r="E70" s="264" t="s">
        <v>373</v>
      </c>
    </row>
    <row r="71" spans="2:19" outlineLevel="1">
      <c r="B71" s="492"/>
      <c r="E71" s="228" t="s">
        <v>256</v>
      </c>
      <c r="F71" s="222"/>
      <c r="G71" s="222"/>
      <c r="H71" s="222"/>
      <c r="I71" s="233" t="s">
        <v>33</v>
      </c>
      <c r="J71" s="222"/>
      <c r="K71" s="98"/>
      <c r="L71" s="236"/>
      <c r="M71" s="220"/>
      <c r="N71" s="231"/>
      <c r="O71" s="235" t="s">
        <v>262</v>
      </c>
      <c r="P71" s="231"/>
      <c r="Q71" s="256" t="s">
        <v>242</v>
      </c>
      <c r="R71" s="256" t="s">
        <v>242</v>
      </c>
    </row>
    <row r="72" spans="2:19" outlineLevel="1">
      <c r="B72" s="493"/>
      <c r="E72" s="229" t="s">
        <v>257</v>
      </c>
      <c r="F72" s="221"/>
      <c r="G72" s="221"/>
      <c r="H72" s="221"/>
      <c r="I72" s="224" t="s">
        <v>33</v>
      </c>
      <c r="J72" s="221"/>
      <c r="K72" s="100"/>
      <c r="L72" s="237"/>
      <c r="M72" s="220"/>
      <c r="N72" s="231"/>
      <c r="O72" s="235" t="s">
        <v>262</v>
      </c>
      <c r="P72" s="231"/>
      <c r="Q72" s="256" t="s">
        <v>242</v>
      </c>
      <c r="R72" s="256" t="s">
        <v>242</v>
      </c>
    </row>
    <row r="73" spans="2:19" outlineLevel="1">
      <c r="B73" s="493"/>
      <c r="E73" s="229" t="s">
        <v>258</v>
      </c>
      <c r="F73" s="221"/>
      <c r="G73" s="221"/>
      <c r="H73" s="221"/>
      <c r="I73" s="224" t="s">
        <v>33</v>
      </c>
      <c r="J73" s="221"/>
      <c r="K73" s="100"/>
      <c r="L73" s="237"/>
      <c r="M73" s="220"/>
      <c r="N73" s="231"/>
      <c r="O73" s="235" t="s">
        <v>262</v>
      </c>
      <c r="P73" s="231"/>
      <c r="Q73" s="256" t="s">
        <v>242</v>
      </c>
      <c r="R73" s="256" t="s">
        <v>242</v>
      </c>
    </row>
    <row r="74" spans="2:19" outlineLevel="1">
      <c r="B74" s="493"/>
      <c r="E74" s="229" t="s">
        <v>259</v>
      </c>
      <c r="F74" s="221"/>
      <c r="G74" s="221"/>
      <c r="H74" s="221"/>
      <c r="I74" s="224" t="s">
        <v>33</v>
      </c>
      <c r="J74" s="221"/>
      <c r="K74" s="100"/>
      <c r="L74" s="237"/>
      <c r="M74" s="220"/>
      <c r="N74" s="231"/>
      <c r="O74" s="235" t="s">
        <v>262</v>
      </c>
      <c r="P74" s="231"/>
      <c r="Q74" s="256" t="s">
        <v>242</v>
      </c>
      <c r="R74" s="256" t="s">
        <v>242</v>
      </c>
    </row>
    <row r="75" spans="2:19" outlineLevel="1">
      <c r="B75" s="493"/>
      <c r="E75" s="229" t="s">
        <v>260</v>
      </c>
      <c r="F75" s="221"/>
      <c r="G75" s="221"/>
      <c r="H75" s="221"/>
      <c r="I75" s="224" t="s">
        <v>33</v>
      </c>
      <c r="J75" s="221"/>
      <c r="K75" s="100"/>
      <c r="L75" s="237"/>
      <c r="M75" s="220"/>
      <c r="N75" s="231"/>
      <c r="O75" s="235" t="s">
        <v>262</v>
      </c>
      <c r="P75" s="231"/>
      <c r="Q75" s="256" t="s">
        <v>242</v>
      </c>
      <c r="R75" s="256" t="s">
        <v>242</v>
      </c>
    </row>
    <row r="76" spans="2:19" outlineLevel="1">
      <c r="B76" s="494"/>
      <c r="E76" s="230" t="s">
        <v>261</v>
      </c>
      <c r="F76" s="223"/>
      <c r="G76" s="223"/>
      <c r="H76" s="223"/>
      <c r="I76" s="234" t="s">
        <v>33</v>
      </c>
      <c r="J76" s="223"/>
      <c r="K76" s="102"/>
      <c r="L76" s="238"/>
      <c r="M76" s="220"/>
      <c r="N76" s="231"/>
      <c r="O76" s="235" t="s">
        <v>262</v>
      </c>
      <c r="P76" s="231"/>
      <c r="Q76" s="256" t="s">
        <v>242</v>
      </c>
      <c r="R76" s="256" t="s">
        <v>242</v>
      </c>
    </row>
    <row r="77" spans="2:19" outlineLevel="1">
      <c r="E77" s="264" t="s">
        <v>374</v>
      </c>
    </row>
    <row r="78" spans="2:19" outlineLevel="1">
      <c r="B78" s="492"/>
      <c r="E78" s="228" t="s">
        <v>256</v>
      </c>
      <c r="F78" s="222"/>
      <c r="G78" s="222"/>
      <c r="H78" s="222"/>
      <c r="I78" s="233" t="s">
        <v>33</v>
      </c>
      <c r="J78" s="222"/>
      <c r="K78" s="98"/>
      <c r="L78" s="236"/>
      <c r="M78" s="220"/>
      <c r="N78" s="231"/>
      <c r="O78" s="235" t="s">
        <v>262</v>
      </c>
      <c r="P78" s="231"/>
      <c r="Q78" s="256" t="s">
        <v>242</v>
      </c>
      <c r="R78" s="256" t="s">
        <v>242</v>
      </c>
    </row>
    <row r="79" spans="2:19" outlineLevel="1">
      <c r="B79" s="493"/>
      <c r="E79" s="229" t="s">
        <v>257</v>
      </c>
      <c r="F79" s="221"/>
      <c r="G79" s="221"/>
      <c r="H79" s="221"/>
      <c r="I79" s="224" t="s">
        <v>33</v>
      </c>
      <c r="J79" s="221"/>
      <c r="K79" s="100"/>
      <c r="L79" s="237"/>
      <c r="M79" s="220"/>
      <c r="N79" s="231"/>
      <c r="O79" s="235" t="s">
        <v>262</v>
      </c>
      <c r="P79" s="231"/>
      <c r="Q79" s="256" t="s">
        <v>242</v>
      </c>
      <c r="R79" s="256" t="s">
        <v>242</v>
      </c>
    </row>
    <row r="80" spans="2:19" outlineLevel="1">
      <c r="B80" s="493"/>
      <c r="E80" s="229" t="s">
        <v>258</v>
      </c>
      <c r="F80" s="221"/>
      <c r="G80" s="221"/>
      <c r="H80" s="221"/>
      <c r="I80" s="224" t="s">
        <v>33</v>
      </c>
      <c r="J80" s="221"/>
      <c r="K80" s="100"/>
      <c r="L80" s="237"/>
      <c r="M80" s="220"/>
      <c r="N80" s="231"/>
      <c r="O80" s="235" t="s">
        <v>262</v>
      </c>
      <c r="P80" s="231"/>
      <c r="Q80" s="256" t="s">
        <v>242</v>
      </c>
      <c r="R80" s="256" t="s">
        <v>242</v>
      </c>
    </row>
    <row r="81" spans="2:18" outlineLevel="1">
      <c r="B81" s="493"/>
      <c r="E81" s="229" t="s">
        <v>259</v>
      </c>
      <c r="F81" s="221"/>
      <c r="G81" s="221"/>
      <c r="H81" s="221"/>
      <c r="I81" s="224" t="s">
        <v>33</v>
      </c>
      <c r="J81" s="221"/>
      <c r="K81" s="100"/>
      <c r="L81" s="237"/>
      <c r="M81" s="220"/>
      <c r="N81" s="231"/>
      <c r="O81" s="235" t="s">
        <v>262</v>
      </c>
      <c r="P81" s="231"/>
      <c r="Q81" s="256" t="s">
        <v>242</v>
      </c>
      <c r="R81" s="256" t="s">
        <v>242</v>
      </c>
    </row>
    <row r="82" spans="2:18" outlineLevel="1">
      <c r="B82" s="493"/>
      <c r="E82" s="229" t="s">
        <v>260</v>
      </c>
      <c r="F82" s="221"/>
      <c r="G82" s="221"/>
      <c r="H82" s="221"/>
      <c r="I82" s="224" t="s">
        <v>33</v>
      </c>
      <c r="J82" s="221"/>
      <c r="K82" s="100"/>
      <c r="L82" s="237"/>
      <c r="M82" s="220"/>
      <c r="N82" s="231"/>
      <c r="O82" s="235" t="s">
        <v>262</v>
      </c>
      <c r="P82" s="231"/>
      <c r="Q82" s="256" t="s">
        <v>242</v>
      </c>
      <c r="R82" s="256" t="s">
        <v>242</v>
      </c>
    </row>
    <row r="83" spans="2:18" outlineLevel="1">
      <c r="B83" s="494"/>
      <c r="E83" s="230" t="s">
        <v>261</v>
      </c>
      <c r="F83" s="223"/>
      <c r="G83" s="223"/>
      <c r="H83" s="223"/>
      <c r="I83" s="234" t="s">
        <v>33</v>
      </c>
      <c r="J83" s="223"/>
      <c r="K83" s="102"/>
      <c r="L83" s="238"/>
      <c r="M83" s="220"/>
      <c r="N83" s="231"/>
      <c r="O83" s="235" t="s">
        <v>262</v>
      </c>
      <c r="P83" s="231"/>
      <c r="Q83" s="256" t="s">
        <v>242</v>
      </c>
      <c r="R83" s="256" t="s">
        <v>242</v>
      </c>
    </row>
    <row r="84" spans="2:18" s="231" customFormat="1">
      <c r="D84" s="220"/>
      <c r="E84" s="239" t="s">
        <v>378</v>
      </c>
      <c r="F84" s="221"/>
      <c r="G84" s="221"/>
      <c r="H84" s="221"/>
      <c r="I84" s="224"/>
      <c r="J84" s="221"/>
      <c r="K84" s="221"/>
      <c r="L84" s="221"/>
      <c r="M84" s="220"/>
      <c r="O84" s="235"/>
    </row>
    <row r="85" spans="2:18" outlineLevel="1">
      <c r="E85" s="1" t="s">
        <v>299</v>
      </c>
    </row>
    <row r="86" spans="2:18" outlineLevel="1">
      <c r="B86" s="492"/>
      <c r="E86" s="228" t="s">
        <v>256</v>
      </c>
      <c r="F86" s="222"/>
      <c r="G86" s="222"/>
      <c r="H86" s="222"/>
      <c r="I86" s="233" t="s">
        <v>33</v>
      </c>
      <c r="J86" s="222"/>
      <c r="K86" s="98"/>
      <c r="L86" s="225"/>
      <c r="M86" s="220"/>
      <c r="N86" s="231"/>
      <c r="O86" s="235" t="s">
        <v>262</v>
      </c>
      <c r="P86" s="231"/>
      <c r="Q86" s="256" t="s">
        <v>242</v>
      </c>
      <c r="R86" s="256" t="s">
        <v>242</v>
      </c>
    </row>
    <row r="87" spans="2:18" outlineLevel="1">
      <c r="B87" s="493"/>
      <c r="E87" s="229" t="s">
        <v>257</v>
      </c>
      <c r="F87" s="221"/>
      <c r="G87" s="221"/>
      <c r="H87" s="221"/>
      <c r="I87" s="224" t="s">
        <v>33</v>
      </c>
      <c r="J87" s="221"/>
      <c r="K87" s="100"/>
      <c r="L87" s="226"/>
      <c r="M87" s="220"/>
      <c r="N87" s="231"/>
      <c r="O87" s="235" t="s">
        <v>262</v>
      </c>
      <c r="P87" s="231"/>
      <c r="Q87" s="256" t="s">
        <v>242</v>
      </c>
      <c r="R87" s="256" t="s">
        <v>242</v>
      </c>
    </row>
    <row r="88" spans="2:18" outlineLevel="1">
      <c r="B88" s="493"/>
      <c r="E88" s="229" t="s">
        <v>258</v>
      </c>
      <c r="F88" s="221"/>
      <c r="G88" s="221"/>
      <c r="H88" s="221"/>
      <c r="I88" s="224" t="s">
        <v>33</v>
      </c>
      <c r="J88" s="221"/>
      <c r="K88" s="100"/>
      <c r="L88" s="226"/>
      <c r="M88" s="220"/>
      <c r="N88" s="231"/>
      <c r="O88" s="235" t="s">
        <v>262</v>
      </c>
      <c r="P88" s="231"/>
      <c r="Q88" s="256" t="s">
        <v>242</v>
      </c>
      <c r="R88" s="256" t="s">
        <v>242</v>
      </c>
    </row>
    <row r="89" spans="2:18" outlineLevel="1">
      <c r="B89" s="493"/>
      <c r="E89" s="229" t="s">
        <v>259</v>
      </c>
      <c r="F89" s="221"/>
      <c r="G89" s="221"/>
      <c r="H89" s="221"/>
      <c r="I89" s="224" t="s">
        <v>33</v>
      </c>
      <c r="J89" s="221"/>
      <c r="K89" s="100"/>
      <c r="L89" s="226"/>
      <c r="M89" s="220"/>
      <c r="N89" s="231"/>
      <c r="O89" s="235" t="s">
        <v>262</v>
      </c>
      <c r="P89" s="231"/>
      <c r="Q89" s="256" t="s">
        <v>242</v>
      </c>
      <c r="R89" s="256" t="s">
        <v>242</v>
      </c>
    </row>
    <row r="90" spans="2:18" outlineLevel="1">
      <c r="B90" s="493"/>
      <c r="E90" s="229" t="s">
        <v>260</v>
      </c>
      <c r="F90" s="221"/>
      <c r="G90" s="221"/>
      <c r="H90" s="221"/>
      <c r="I90" s="224" t="s">
        <v>33</v>
      </c>
      <c r="J90" s="221"/>
      <c r="K90" s="100"/>
      <c r="L90" s="226"/>
      <c r="M90" s="220"/>
      <c r="N90" s="231"/>
      <c r="O90" s="235" t="s">
        <v>262</v>
      </c>
      <c r="P90" s="231"/>
      <c r="Q90" s="256" t="s">
        <v>242</v>
      </c>
      <c r="R90" s="256" t="s">
        <v>242</v>
      </c>
    </row>
    <row r="91" spans="2:18" outlineLevel="1">
      <c r="B91" s="494"/>
      <c r="E91" s="230" t="s">
        <v>261</v>
      </c>
      <c r="F91" s="223"/>
      <c r="G91" s="223"/>
      <c r="H91" s="223"/>
      <c r="I91" s="234" t="s">
        <v>33</v>
      </c>
      <c r="J91" s="223"/>
      <c r="K91" s="102"/>
      <c r="L91" s="227"/>
      <c r="M91" s="220"/>
      <c r="N91" s="231"/>
      <c r="O91" s="235" t="s">
        <v>262</v>
      </c>
      <c r="P91" s="231"/>
      <c r="Q91" s="256" t="s">
        <v>242</v>
      </c>
      <c r="R91" s="256" t="s">
        <v>242</v>
      </c>
    </row>
    <row r="92" spans="2:18" outlineLevel="1">
      <c r="E92" s="1" t="s">
        <v>300</v>
      </c>
    </row>
    <row r="93" spans="2:18" outlineLevel="1">
      <c r="B93" s="492"/>
      <c r="E93" s="228" t="s">
        <v>256</v>
      </c>
      <c r="F93" s="222"/>
      <c r="G93" s="222"/>
      <c r="H93" s="222"/>
      <c r="I93" s="233" t="s">
        <v>33</v>
      </c>
      <c r="J93" s="222"/>
      <c r="K93" s="98"/>
      <c r="L93" s="225"/>
      <c r="M93" s="220"/>
      <c r="N93" s="231"/>
      <c r="O93" s="235" t="s">
        <v>262</v>
      </c>
      <c r="P93" s="231"/>
      <c r="Q93" s="256" t="s">
        <v>242</v>
      </c>
      <c r="R93" s="256" t="s">
        <v>242</v>
      </c>
    </row>
    <row r="94" spans="2:18" outlineLevel="1">
      <c r="B94" s="493"/>
      <c r="E94" s="229" t="s">
        <v>257</v>
      </c>
      <c r="F94" s="221"/>
      <c r="G94" s="221"/>
      <c r="H94" s="221"/>
      <c r="I94" s="224" t="s">
        <v>33</v>
      </c>
      <c r="J94" s="221"/>
      <c r="K94" s="100"/>
      <c r="L94" s="226"/>
      <c r="M94" s="220"/>
      <c r="N94" s="231"/>
      <c r="O94" s="235" t="s">
        <v>262</v>
      </c>
      <c r="P94" s="231"/>
      <c r="Q94" s="256" t="s">
        <v>242</v>
      </c>
      <c r="R94" s="256" t="s">
        <v>242</v>
      </c>
    </row>
    <row r="95" spans="2:18" outlineLevel="1">
      <c r="B95" s="493"/>
      <c r="E95" s="229" t="s">
        <v>258</v>
      </c>
      <c r="F95" s="221"/>
      <c r="G95" s="221"/>
      <c r="H95" s="221"/>
      <c r="I95" s="224" t="s">
        <v>33</v>
      </c>
      <c r="J95" s="221"/>
      <c r="K95" s="100"/>
      <c r="L95" s="226"/>
      <c r="M95" s="220"/>
      <c r="N95" s="231"/>
      <c r="O95" s="235" t="s">
        <v>262</v>
      </c>
      <c r="P95" s="231"/>
      <c r="Q95" s="256" t="s">
        <v>242</v>
      </c>
      <c r="R95" s="256" t="s">
        <v>242</v>
      </c>
    </row>
    <row r="96" spans="2:18" outlineLevel="1">
      <c r="B96" s="493"/>
      <c r="E96" s="229" t="s">
        <v>259</v>
      </c>
      <c r="F96" s="221"/>
      <c r="G96" s="221"/>
      <c r="H96" s="221"/>
      <c r="I96" s="224" t="s">
        <v>33</v>
      </c>
      <c r="J96" s="221"/>
      <c r="K96" s="100"/>
      <c r="L96" s="226"/>
      <c r="M96" s="220"/>
      <c r="N96" s="231"/>
      <c r="O96" s="235" t="s">
        <v>262</v>
      </c>
      <c r="P96" s="231"/>
      <c r="Q96" s="256" t="s">
        <v>242</v>
      </c>
      <c r="R96" s="256" t="s">
        <v>242</v>
      </c>
    </row>
    <row r="97" spans="2:18" outlineLevel="1">
      <c r="B97" s="493"/>
      <c r="E97" s="229" t="s">
        <v>260</v>
      </c>
      <c r="F97" s="221"/>
      <c r="G97" s="221"/>
      <c r="H97" s="221"/>
      <c r="I97" s="224" t="s">
        <v>33</v>
      </c>
      <c r="J97" s="221"/>
      <c r="K97" s="100"/>
      <c r="L97" s="226"/>
      <c r="M97" s="220"/>
      <c r="N97" s="231"/>
      <c r="O97" s="235" t="s">
        <v>262</v>
      </c>
      <c r="P97" s="231"/>
      <c r="Q97" s="256" t="s">
        <v>242</v>
      </c>
      <c r="R97" s="256" t="s">
        <v>242</v>
      </c>
    </row>
    <row r="98" spans="2:18" outlineLevel="1">
      <c r="B98" s="494"/>
      <c r="E98" s="230" t="s">
        <v>261</v>
      </c>
      <c r="F98" s="223"/>
      <c r="G98" s="223"/>
      <c r="H98" s="223"/>
      <c r="I98" s="234" t="s">
        <v>33</v>
      </c>
      <c r="J98" s="223"/>
      <c r="K98" s="102"/>
      <c r="L98" s="227"/>
      <c r="M98" s="220"/>
      <c r="N98" s="231"/>
      <c r="O98" s="235" t="s">
        <v>262</v>
      </c>
      <c r="P98" s="231"/>
      <c r="Q98" s="256" t="s">
        <v>242</v>
      </c>
      <c r="R98" s="256" t="s">
        <v>242</v>
      </c>
    </row>
    <row r="99" spans="2:18" outlineLevel="1">
      <c r="E99" s="1" t="s">
        <v>301</v>
      </c>
    </row>
    <row r="100" spans="2:18" outlineLevel="1">
      <c r="B100" s="492"/>
      <c r="E100" s="228" t="s">
        <v>256</v>
      </c>
      <c r="F100" s="222"/>
      <c r="G100" s="222"/>
      <c r="H100" s="222"/>
      <c r="I100" s="233" t="s">
        <v>33</v>
      </c>
      <c r="J100" s="222"/>
      <c r="K100" s="98"/>
      <c r="L100" s="225"/>
      <c r="M100" s="220"/>
      <c r="N100" s="231"/>
      <c r="O100" s="235" t="s">
        <v>262</v>
      </c>
      <c r="P100" s="231"/>
      <c r="Q100" s="256" t="s">
        <v>242</v>
      </c>
      <c r="R100" s="256" t="s">
        <v>242</v>
      </c>
    </row>
    <row r="101" spans="2:18" outlineLevel="1">
      <c r="B101" s="493"/>
      <c r="E101" s="229" t="s">
        <v>257</v>
      </c>
      <c r="F101" s="221"/>
      <c r="G101" s="221"/>
      <c r="H101" s="221"/>
      <c r="I101" s="224" t="s">
        <v>33</v>
      </c>
      <c r="J101" s="221"/>
      <c r="K101" s="100"/>
      <c r="L101" s="226"/>
      <c r="M101" s="220"/>
      <c r="N101" s="231"/>
      <c r="O101" s="235" t="s">
        <v>262</v>
      </c>
      <c r="P101" s="231"/>
      <c r="Q101" s="256" t="s">
        <v>242</v>
      </c>
      <c r="R101" s="256" t="s">
        <v>242</v>
      </c>
    </row>
    <row r="102" spans="2:18" outlineLevel="1">
      <c r="B102" s="493"/>
      <c r="E102" s="229" t="s">
        <v>258</v>
      </c>
      <c r="F102" s="221"/>
      <c r="G102" s="221"/>
      <c r="H102" s="221"/>
      <c r="I102" s="224" t="s">
        <v>33</v>
      </c>
      <c r="J102" s="221"/>
      <c r="K102" s="100"/>
      <c r="L102" s="226"/>
      <c r="M102" s="220"/>
      <c r="N102" s="231"/>
      <c r="O102" s="235" t="s">
        <v>262</v>
      </c>
      <c r="P102" s="231"/>
      <c r="Q102" s="256" t="s">
        <v>242</v>
      </c>
      <c r="R102" s="256" t="s">
        <v>242</v>
      </c>
    </row>
    <row r="103" spans="2:18" outlineLevel="1">
      <c r="B103" s="493"/>
      <c r="E103" s="229" t="s">
        <v>259</v>
      </c>
      <c r="F103" s="221"/>
      <c r="G103" s="221"/>
      <c r="H103" s="221"/>
      <c r="I103" s="224" t="s">
        <v>33</v>
      </c>
      <c r="J103" s="221"/>
      <c r="K103" s="100"/>
      <c r="L103" s="226"/>
      <c r="M103" s="220"/>
      <c r="N103" s="231"/>
      <c r="O103" s="235" t="s">
        <v>262</v>
      </c>
      <c r="P103" s="231"/>
      <c r="Q103" s="256" t="s">
        <v>242</v>
      </c>
      <c r="R103" s="256" t="s">
        <v>242</v>
      </c>
    </row>
    <row r="104" spans="2:18" outlineLevel="1">
      <c r="B104" s="493"/>
      <c r="E104" s="229" t="s">
        <v>260</v>
      </c>
      <c r="F104" s="221"/>
      <c r="G104" s="221"/>
      <c r="H104" s="221"/>
      <c r="I104" s="224" t="s">
        <v>33</v>
      </c>
      <c r="J104" s="221"/>
      <c r="K104" s="100"/>
      <c r="L104" s="226"/>
      <c r="M104" s="220"/>
      <c r="N104" s="231"/>
      <c r="O104" s="235" t="s">
        <v>262</v>
      </c>
      <c r="P104" s="231"/>
      <c r="Q104" s="256" t="s">
        <v>242</v>
      </c>
      <c r="R104" s="256" t="s">
        <v>242</v>
      </c>
    </row>
    <row r="105" spans="2:18" outlineLevel="1">
      <c r="B105" s="494"/>
      <c r="E105" s="230" t="s">
        <v>261</v>
      </c>
      <c r="F105" s="223"/>
      <c r="G105" s="223"/>
      <c r="H105" s="223"/>
      <c r="I105" s="234" t="s">
        <v>33</v>
      </c>
      <c r="J105" s="223"/>
      <c r="K105" s="102"/>
      <c r="L105" s="227"/>
      <c r="M105" s="220"/>
      <c r="N105" s="231"/>
      <c r="O105" s="235" t="s">
        <v>262</v>
      </c>
      <c r="P105" s="231"/>
      <c r="Q105" s="256" t="s">
        <v>242</v>
      </c>
      <c r="R105" s="256" t="s">
        <v>242</v>
      </c>
    </row>
    <row r="106" spans="2:18" outlineLevel="1">
      <c r="E106" s="1" t="s">
        <v>302</v>
      </c>
    </row>
    <row r="107" spans="2:18" outlineLevel="1">
      <c r="B107" s="492"/>
      <c r="E107" s="228" t="s">
        <v>256</v>
      </c>
      <c r="F107" s="222"/>
      <c r="G107" s="222"/>
      <c r="H107" s="222"/>
      <c r="I107" s="233" t="s">
        <v>33</v>
      </c>
      <c r="J107" s="222"/>
      <c r="K107" s="98"/>
      <c r="L107" s="225"/>
      <c r="M107" s="220"/>
      <c r="N107" s="231"/>
      <c r="O107" s="235" t="s">
        <v>262</v>
      </c>
      <c r="P107" s="231"/>
      <c r="Q107" s="256" t="s">
        <v>242</v>
      </c>
      <c r="R107" s="256" t="s">
        <v>242</v>
      </c>
    </row>
    <row r="108" spans="2:18" outlineLevel="1">
      <c r="B108" s="493"/>
      <c r="E108" s="229" t="s">
        <v>257</v>
      </c>
      <c r="F108" s="221"/>
      <c r="G108" s="221"/>
      <c r="H108" s="221"/>
      <c r="I108" s="224" t="s">
        <v>33</v>
      </c>
      <c r="J108" s="221"/>
      <c r="K108" s="100"/>
      <c r="L108" s="226"/>
      <c r="M108" s="220"/>
      <c r="N108" s="231"/>
      <c r="O108" s="235" t="s">
        <v>262</v>
      </c>
      <c r="P108" s="231"/>
      <c r="Q108" s="256" t="s">
        <v>242</v>
      </c>
      <c r="R108" s="256" t="s">
        <v>242</v>
      </c>
    </row>
    <row r="109" spans="2:18" outlineLevel="1">
      <c r="B109" s="493"/>
      <c r="E109" s="229" t="s">
        <v>258</v>
      </c>
      <c r="F109" s="221"/>
      <c r="G109" s="221"/>
      <c r="H109" s="221"/>
      <c r="I109" s="224" t="s">
        <v>33</v>
      </c>
      <c r="J109" s="221"/>
      <c r="K109" s="100"/>
      <c r="L109" s="226"/>
      <c r="M109" s="220"/>
      <c r="N109" s="231"/>
      <c r="O109" s="235" t="s">
        <v>262</v>
      </c>
      <c r="P109" s="231"/>
      <c r="Q109" s="256" t="s">
        <v>242</v>
      </c>
      <c r="R109" s="256" t="s">
        <v>242</v>
      </c>
    </row>
    <row r="110" spans="2:18" outlineLevel="1">
      <c r="B110" s="493"/>
      <c r="E110" s="229" t="s">
        <v>259</v>
      </c>
      <c r="F110" s="221"/>
      <c r="G110" s="221"/>
      <c r="H110" s="221"/>
      <c r="I110" s="224" t="s">
        <v>33</v>
      </c>
      <c r="J110" s="221"/>
      <c r="K110" s="100"/>
      <c r="L110" s="226"/>
      <c r="M110" s="220"/>
      <c r="N110" s="231"/>
      <c r="O110" s="235" t="s">
        <v>262</v>
      </c>
      <c r="P110" s="231"/>
      <c r="Q110" s="256" t="s">
        <v>242</v>
      </c>
      <c r="R110" s="256" t="s">
        <v>242</v>
      </c>
    </row>
    <row r="111" spans="2:18" outlineLevel="1">
      <c r="B111" s="493"/>
      <c r="E111" s="229" t="s">
        <v>260</v>
      </c>
      <c r="F111" s="221"/>
      <c r="G111" s="221"/>
      <c r="H111" s="221"/>
      <c r="I111" s="224" t="s">
        <v>33</v>
      </c>
      <c r="J111" s="221"/>
      <c r="K111" s="100"/>
      <c r="L111" s="226"/>
      <c r="M111" s="220"/>
      <c r="N111" s="231"/>
      <c r="O111" s="235" t="s">
        <v>262</v>
      </c>
      <c r="P111" s="231"/>
      <c r="Q111" s="256" t="s">
        <v>242</v>
      </c>
      <c r="R111" s="256" t="s">
        <v>242</v>
      </c>
    </row>
    <row r="112" spans="2:18" outlineLevel="1">
      <c r="B112" s="494"/>
      <c r="E112" s="230" t="s">
        <v>261</v>
      </c>
      <c r="F112" s="223"/>
      <c r="G112" s="223"/>
      <c r="H112" s="223"/>
      <c r="I112" s="234" t="s">
        <v>33</v>
      </c>
      <c r="J112" s="223"/>
      <c r="K112" s="102"/>
      <c r="L112" s="227"/>
      <c r="M112" s="220"/>
      <c r="N112" s="231"/>
      <c r="O112" s="235" t="s">
        <v>262</v>
      </c>
      <c r="P112" s="231"/>
      <c r="Q112" s="256" t="s">
        <v>242</v>
      </c>
      <c r="R112" s="256" t="s">
        <v>242</v>
      </c>
    </row>
    <row r="113" spans="2:18" outlineLevel="1">
      <c r="E113" s="1" t="s">
        <v>303</v>
      </c>
    </row>
    <row r="114" spans="2:18" outlineLevel="1">
      <c r="B114" s="492"/>
      <c r="E114" s="228" t="s">
        <v>256</v>
      </c>
      <c r="F114" s="222"/>
      <c r="G114" s="222"/>
      <c r="H114" s="222"/>
      <c r="I114" s="233" t="s">
        <v>33</v>
      </c>
      <c r="J114" s="222"/>
      <c r="K114" s="98"/>
      <c r="L114" s="225"/>
      <c r="M114" s="220"/>
      <c r="N114" s="231"/>
      <c r="O114" s="235" t="s">
        <v>262</v>
      </c>
      <c r="P114" s="231"/>
      <c r="Q114" s="256" t="s">
        <v>242</v>
      </c>
      <c r="R114" s="256" t="s">
        <v>242</v>
      </c>
    </row>
    <row r="115" spans="2:18" outlineLevel="1">
      <c r="B115" s="493"/>
      <c r="E115" s="229" t="s">
        <v>257</v>
      </c>
      <c r="F115" s="221"/>
      <c r="G115" s="221"/>
      <c r="H115" s="221"/>
      <c r="I115" s="224" t="s">
        <v>33</v>
      </c>
      <c r="J115" s="221"/>
      <c r="K115" s="100"/>
      <c r="L115" s="226"/>
      <c r="M115" s="220"/>
      <c r="N115" s="231"/>
      <c r="O115" s="235" t="s">
        <v>262</v>
      </c>
      <c r="P115" s="231"/>
      <c r="Q115" s="256" t="s">
        <v>242</v>
      </c>
      <c r="R115" s="256" t="s">
        <v>242</v>
      </c>
    </row>
    <row r="116" spans="2:18" outlineLevel="1">
      <c r="B116" s="493"/>
      <c r="E116" s="229" t="s">
        <v>258</v>
      </c>
      <c r="F116" s="221"/>
      <c r="G116" s="221"/>
      <c r="H116" s="221"/>
      <c r="I116" s="224" t="s">
        <v>33</v>
      </c>
      <c r="J116" s="221"/>
      <c r="K116" s="100"/>
      <c r="L116" s="226"/>
      <c r="M116" s="220"/>
      <c r="N116" s="231"/>
      <c r="O116" s="235" t="s">
        <v>262</v>
      </c>
      <c r="P116" s="231"/>
      <c r="Q116" s="256" t="s">
        <v>242</v>
      </c>
      <c r="R116" s="256" t="s">
        <v>242</v>
      </c>
    </row>
    <row r="117" spans="2:18" outlineLevel="1">
      <c r="B117" s="493"/>
      <c r="E117" s="229" t="s">
        <v>259</v>
      </c>
      <c r="F117" s="221"/>
      <c r="G117" s="221"/>
      <c r="H117" s="221"/>
      <c r="I117" s="224" t="s">
        <v>33</v>
      </c>
      <c r="J117" s="221"/>
      <c r="K117" s="100"/>
      <c r="L117" s="226"/>
      <c r="M117" s="220"/>
      <c r="N117" s="231"/>
      <c r="O117" s="235" t="s">
        <v>262</v>
      </c>
      <c r="P117" s="231"/>
      <c r="Q117" s="256" t="s">
        <v>242</v>
      </c>
      <c r="R117" s="256" t="s">
        <v>242</v>
      </c>
    </row>
    <row r="118" spans="2:18" outlineLevel="1">
      <c r="B118" s="493"/>
      <c r="E118" s="229" t="s">
        <v>260</v>
      </c>
      <c r="F118" s="221"/>
      <c r="G118" s="221"/>
      <c r="H118" s="221"/>
      <c r="I118" s="224" t="s">
        <v>33</v>
      </c>
      <c r="J118" s="221"/>
      <c r="K118" s="100"/>
      <c r="L118" s="226"/>
      <c r="M118" s="220"/>
      <c r="N118" s="231"/>
      <c r="O118" s="235" t="s">
        <v>262</v>
      </c>
      <c r="P118" s="231"/>
      <c r="Q118" s="256" t="s">
        <v>242</v>
      </c>
      <c r="R118" s="256" t="s">
        <v>242</v>
      </c>
    </row>
    <row r="119" spans="2:18" outlineLevel="1">
      <c r="B119" s="494"/>
      <c r="E119" s="230" t="s">
        <v>261</v>
      </c>
      <c r="F119" s="223"/>
      <c r="G119" s="223"/>
      <c r="H119" s="223"/>
      <c r="I119" s="234" t="s">
        <v>33</v>
      </c>
      <c r="J119" s="223"/>
      <c r="K119" s="102"/>
      <c r="L119" s="227"/>
      <c r="M119" s="220"/>
      <c r="N119" s="231"/>
      <c r="O119" s="235" t="s">
        <v>262</v>
      </c>
      <c r="P119" s="231"/>
      <c r="Q119" s="256" t="s">
        <v>242</v>
      </c>
      <c r="R119" s="256" t="s">
        <v>242</v>
      </c>
    </row>
    <row r="120" spans="2:18" outlineLevel="1">
      <c r="E120" s="1" t="s">
        <v>304</v>
      </c>
    </row>
    <row r="121" spans="2:18" outlineLevel="1">
      <c r="B121" s="492"/>
      <c r="E121" s="228" t="s">
        <v>256</v>
      </c>
      <c r="F121" s="222"/>
      <c r="G121" s="222"/>
      <c r="H121" s="222"/>
      <c r="I121" s="233" t="s">
        <v>33</v>
      </c>
      <c r="J121" s="222"/>
      <c r="K121" s="98"/>
      <c r="L121" s="225"/>
      <c r="M121" s="220"/>
      <c r="N121" s="231"/>
      <c r="O121" s="235" t="s">
        <v>262</v>
      </c>
      <c r="P121" s="231"/>
      <c r="Q121" s="256" t="s">
        <v>242</v>
      </c>
      <c r="R121" s="256" t="s">
        <v>242</v>
      </c>
    </row>
    <row r="122" spans="2:18" outlineLevel="1">
      <c r="B122" s="493"/>
      <c r="E122" s="229" t="s">
        <v>257</v>
      </c>
      <c r="F122" s="221"/>
      <c r="G122" s="221"/>
      <c r="H122" s="221"/>
      <c r="I122" s="224" t="s">
        <v>33</v>
      </c>
      <c r="J122" s="221"/>
      <c r="K122" s="100"/>
      <c r="L122" s="226"/>
      <c r="M122" s="220"/>
      <c r="N122" s="231"/>
      <c r="O122" s="235" t="s">
        <v>262</v>
      </c>
      <c r="P122" s="231"/>
      <c r="Q122" s="256" t="s">
        <v>242</v>
      </c>
      <c r="R122" s="256" t="s">
        <v>242</v>
      </c>
    </row>
    <row r="123" spans="2:18" outlineLevel="1">
      <c r="B123" s="493"/>
      <c r="E123" s="229" t="s">
        <v>258</v>
      </c>
      <c r="F123" s="221"/>
      <c r="G123" s="221"/>
      <c r="H123" s="221"/>
      <c r="I123" s="224" t="s">
        <v>33</v>
      </c>
      <c r="J123" s="221"/>
      <c r="K123" s="100"/>
      <c r="L123" s="226"/>
      <c r="M123" s="220"/>
      <c r="N123" s="231"/>
      <c r="O123" s="235" t="s">
        <v>262</v>
      </c>
      <c r="P123" s="231"/>
      <c r="Q123" s="256" t="s">
        <v>242</v>
      </c>
      <c r="R123" s="256" t="s">
        <v>242</v>
      </c>
    </row>
    <row r="124" spans="2:18" outlineLevel="1">
      <c r="B124" s="493"/>
      <c r="E124" s="229" t="s">
        <v>259</v>
      </c>
      <c r="F124" s="221"/>
      <c r="G124" s="221"/>
      <c r="H124" s="221"/>
      <c r="I124" s="224" t="s">
        <v>33</v>
      </c>
      <c r="J124" s="221"/>
      <c r="K124" s="100"/>
      <c r="L124" s="226"/>
      <c r="M124" s="220"/>
      <c r="N124" s="231"/>
      <c r="O124" s="235" t="s">
        <v>262</v>
      </c>
      <c r="P124" s="231"/>
      <c r="Q124" s="256" t="s">
        <v>242</v>
      </c>
      <c r="R124" s="256" t="s">
        <v>242</v>
      </c>
    </row>
    <row r="125" spans="2:18" outlineLevel="1">
      <c r="B125" s="493"/>
      <c r="E125" s="229" t="s">
        <v>260</v>
      </c>
      <c r="F125" s="221"/>
      <c r="G125" s="221"/>
      <c r="H125" s="221"/>
      <c r="I125" s="224" t="s">
        <v>33</v>
      </c>
      <c r="J125" s="221"/>
      <c r="K125" s="100"/>
      <c r="L125" s="226"/>
      <c r="M125" s="220"/>
      <c r="N125" s="231"/>
      <c r="O125" s="235" t="s">
        <v>262</v>
      </c>
      <c r="P125" s="231"/>
      <c r="Q125" s="256" t="s">
        <v>242</v>
      </c>
      <c r="R125" s="256" t="s">
        <v>242</v>
      </c>
    </row>
    <row r="126" spans="2:18" outlineLevel="1">
      <c r="B126" s="494"/>
      <c r="E126" s="230" t="s">
        <v>261</v>
      </c>
      <c r="F126" s="223"/>
      <c r="G126" s="223"/>
      <c r="H126" s="223"/>
      <c r="I126" s="234" t="s">
        <v>33</v>
      </c>
      <c r="J126" s="223"/>
      <c r="K126" s="102"/>
      <c r="L126" s="227"/>
      <c r="M126" s="220"/>
      <c r="N126" s="231"/>
      <c r="O126" s="235" t="s">
        <v>262</v>
      </c>
      <c r="P126" s="231"/>
      <c r="Q126" s="256" t="s">
        <v>242</v>
      </c>
      <c r="R126" s="256" t="s">
        <v>242</v>
      </c>
    </row>
    <row r="127" spans="2:18" outlineLevel="1">
      <c r="E127" s="1" t="s">
        <v>305</v>
      </c>
    </row>
    <row r="128" spans="2:18" outlineLevel="1">
      <c r="B128" s="492"/>
      <c r="E128" s="228" t="s">
        <v>256</v>
      </c>
      <c r="F128" s="222"/>
      <c r="G128" s="222"/>
      <c r="H128" s="222"/>
      <c r="I128" s="233" t="s">
        <v>33</v>
      </c>
      <c r="J128" s="222"/>
      <c r="K128" s="98"/>
      <c r="L128" s="225"/>
      <c r="M128" s="220"/>
      <c r="N128" s="231"/>
      <c r="O128" s="235" t="s">
        <v>262</v>
      </c>
      <c r="P128" s="231"/>
      <c r="Q128" s="256" t="s">
        <v>242</v>
      </c>
      <c r="R128" s="256" t="s">
        <v>242</v>
      </c>
    </row>
    <row r="129" spans="2:18" outlineLevel="1">
      <c r="B129" s="493"/>
      <c r="E129" s="229" t="s">
        <v>257</v>
      </c>
      <c r="F129" s="221"/>
      <c r="G129" s="221"/>
      <c r="H129" s="221"/>
      <c r="I129" s="224" t="s">
        <v>33</v>
      </c>
      <c r="J129" s="221"/>
      <c r="K129" s="100"/>
      <c r="L129" s="226"/>
      <c r="M129" s="220"/>
      <c r="N129" s="231"/>
      <c r="O129" s="235" t="s">
        <v>262</v>
      </c>
      <c r="P129" s="231"/>
      <c r="Q129" s="256" t="s">
        <v>242</v>
      </c>
      <c r="R129" s="256" t="s">
        <v>242</v>
      </c>
    </row>
    <row r="130" spans="2:18" outlineLevel="1">
      <c r="B130" s="493"/>
      <c r="E130" s="229" t="s">
        <v>258</v>
      </c>
      <c r="F130" s="221"/>
      <c r="G130" s="221"/>
      <c r="H130" s="221"/>
      <c r="I130" s="224" t="s">
        <v>33</v>
      </c>
      <c r="J130" s="221"/>
      <c r="K130" s="100"/>
      <c r="L130" s="226"/>
      <c r="M130" s="220"/>
      <c r="N130" s="231"/>
      <c r="O130" s="235" t="s">
        <v>262</v>
      </c>
      <c r="P130" s="231"/>
      <c r="Q130" s="256" t="s">
        <v>242</v>
      </c>
      <c r="R130" s="256" t="s">
        <v>242</v>
      </c>
    </row>
    <row r="131" spans="2:18" outlineLevel="1">
      <c r="B131" s="493"/>
      <c r="E131" s="229" t="s">
        <v>259</v>
      </c>
      <c r="F131" s="221"/>
      <c r="G131" s="221"/>
      <c r="H131" s="221"/>
      <c r="I131" s="224" t="s">
        <v>33</v>
      </c>
      <c r="J131" s="221"/>
      <c r="K131" s="100"/>
      <c r="L131" s="226"/>
      <c r="M131" s="220"/>
      <c r="N131" s="231"/>
      <c r="O131" s="235" t="s">
        <v>262</v>
      </c>
      <c r="P131" s="231"/>
      <c r="Q131" s="256" t="s">
        <v>242</v>
      </c>
      <c r="R131" s="256" t="s">
        <v>242</v>
      </c>
    </row>
    <row r="132" spans="2:18" outlineLevel="1">
      <c r="B132" s="493"/>
      <c r="E132" s="229" t="s">
        <v>260</v>
      </c>
      <c r="F132" s="221"/>
      <c r="G132" s="221"/>
      <c r="H132" s="221"/>
      <c r="I132" s="224" t="s">
        <v>33</v>
      </c>
      <c r="J132" s="221"/>
      <c r="K132" s="100"/>
      <c r="L132" s="226"/>
      <c r="M132" s="220"/>
      <c r="N132" s="231"/>
      <c r="O132" s="235" t="s">
        <v>262</v>
      </c>
      <c r="P132" s="231"/>
      <c r="Q132" s="256" t="s">
        <v>242</v>
      </c>
      <c r="R132" s="256" t="s">
        <v>242</v>
      </c>
    </row>
    <row r="133" spans="2:18" outlineLevel="1">
      <c r="B133" s="494"/>
      <c r="E133" s="230" t="s">
        <v>261</v>
      </c>
      <c r="F133" s="223"/>
      <c r="G133" s="223"/>
      <c r="H133" s="223"/>
      <c r="I133" s="234" t="s">
        <v>33</v>
      </c>
      <c r="J133" s="223"/>
      <c r="K133" s="102"/>
      <c r="L133" s="227"/>
      <c r="M133" s="220"/>
      <c r="N133" s="231"/>
      <c r="O133" s="235" t="s">
        <v>262</v>
      </c>
      <c r="P133" s="231"/>
      <c r="Q133" s="256" t="s">
        <v>242</v>
      </c>
      <c r="R133" s="256" t="s">
        <v>242</v>
      </c>
    </row>
    <row r="134" spans="2:18" s="231" customFormat="1" outlineLevel="1">
      <c r="E134" s="129" t="s">
        <v>269</v>
      </c>
      <c r="Q134" s="255"/>
      <c r="R134" s="255"/>
    </row>
    <row r="135" spans="2:18" s="231" customFormat="1" outlineLevel="1">
      <c r="B135" s="527"/>
      <c r="E135" s="425" t="s">
        <v>256</v>
      </c>
      <c r="F135" s="339"/>
      <c r="G135" s="339"/>
      <c r="H135" s="339"/>
      <c r="I135" s="338" t="s">
        <v>33</v>
      </c>
      <c r="J135" s="339"/>
      <c r="K135" s="398"/>
      <c r="L135" s="340"/>
      <c r="O135" s="235" t="s">
        <v>262</v>
      </c>
      <c r="Q135" s="255" t="s">
        <v>242</v>
      </c>
      <c r="R135" s="255" t="s">
        <v>242</v>
      </c>
    </row>
    <row r="136" spans="2:18" s="231" customFormat="1" outlineLevel="1">
      <c r="B136" s="528"/>
      <c r="E136" s="426" t="s">
        <v>257</v>
      </c>
      <c r="F136" s="137"/>
      <c r="G136" s="137"/>
      <c r="H136" s="137"/>
      <c r="I136" s="123" t="s">
        <v>33</v>
      </c>
      <c r="J136" s="137"/>
      <c r="K136" s="392"/>
      <c r="L136" s="343"/>
      <c r="O136" s="235" t="s">
        <v>262</v>
      </c>
      <c r="Q136" s="255" t="s">
        <v>242</v>
      </c>
      <c r="R136" s="255" t="s">
        <v>242</v>
      </c>
    </row>
    <row r="137" spans="2:18" s="231" customFormat="1" outlineLevel="1">
      <c r="B137" s="528"/>
      <c r="E137" s="426" t="s">
        <v>258</v>
      </c>
      <c r="F137" s="137"/>
      <c r="G137" s="137"/>
      <c r="H137" s="137"/>
      <c r="I137" s="123" t="s">
        <v>33</v>
      </c>
      <c r="J137" s="137"/>
      <c r="K137" s="392"/>
      <c r="L137" s="343"/>
      <c r="O137" s="235" t="s">
        <v>262</v>
      </c>
      <c r="Q137" s="255" t="s">
        <v>242</v>
      </c>
      <c r="R137" s="255" t="s">
        <v>242</v>
      </c>
    </row>
    <row r="138" spans="2:18" s="231" customFormat="1" outlineLevel="1">
      <c r="B138" s="528"/>
      <c r="E138" s="426" t="s">
        <v>259</v>
      </c>
      <c r="F138" s="137"/>
      <c r="G138" s="137"/>
      <c r="H138" s="137"/>
      <c r="I138" s="123" t="s">
        <v>33</v>
      </c>
      <c r="J138" s="137"/>
      <c r="K138" s="392"/>
      <c r="L138" s="343"/>
      <c r="O138" s="235" t="s">
        <v>262</v>
      </c>
      <c r="Q138" s="255" t="s">
        <v>242</v>
      </c>
      <c r="R138" s="255" t="s">
        <v>242</v>
      </c>
    </row>
    <row r="139" spans="2:18" s="231" customFormat="1" outlineLevel="1">
      <c r="B139" s="528"/>
      <c r="E139" s="426" t="s">
        <v>260</v>
      </c>
      <c r="F139" s="137"/>
      <c r="G139" s="137"/>
      <c r="H139" s="137"/>
      <c r="I139" s="123" t="s">
        <v>33</v>
      </c>
      <c r="J139" s="137"/>
      <c r="K139" s="392"/>
      <c r="L139" s="343"/>
      <c r="O139" s="235" t="s">
        <v>262</v>
      </c>
      <c r="Q139" s="255" t="s">
        <v>242</v>
      </c>
      <c r="R139" s="255" t="s">
        <v>242</v>
      </c>
    </row>
    <row r="140" spans="2:18" s="231" customFormat="1" outlineLevel="1">
      <c r="B140" s="529"/>
      <c r="E140" s="427" t="s">
        <v>261</v>
      </c>
      <c r="F140" s="347"/>
      <c r="G140" s="347"/>
      <c r="H140" s="347"/>
      <c r="I140" s="346" t="s">
        <v>33</v>
      </c>
      <c r="J140" s="347"/>
      <c r="K140" s="401"/>
      <c r="L140" s="348"/>
      <c r="O140" s="235" t="s">
        <v>262</v>
      </c>
      <c r="Q140" s="255" t="s">
        <v>242</v>
      </c>
      <c r="R140" s="255" t="s">
        <v>242</v>
      </c>
    </row>
    <row r="141" spans="2:18" outlineLevel="1">
      <c r="E141" s="1" t="s">
        <v>306</v>
      </c>
    </row>
    <row r="142" spans="2:18" outlineLevel="1">
      <c r="B142" s="492"/>
      <c r="E142" s="228" t="s">
        <v>256</v>
      </c>
      <c r="F142" s="222"/>
      <c r="G142" s="222"/>
      <c r="H142" s="222"/>
      <c r="I142" s="233" t="s">
        <v>33</v>
      </c>
      <c r="J142" s="222"/>
      <c r="K142" s="98"/>
      <c r="L142" s="225"/>
      <c r="M142" s="220"/>
      <c r="N142" s="231"/>
      <c r="O142" s="235" t="s">
        <v>262</v>
      </c>
      <c r="P142" s="231"/>
      <c r="Q142" s="256" t="s">
        <v>242</v>
      </c>
      <c r="R142" s="256" t="s">
        <v>242</v>
      </c>
    </row>
    <row r="143" spans="2:18" outlineLevel="1">
      <c r="B143" s="493"/>
      <c r="E143" s="229" t="s">
        <v>257</v>
      </c>
      <c r="F143" s="221"/>
      <c r="G143" s="221"/>
      <c r="H143" s="221"/>
      <c r="I143" s="224" t="s">
        <v>33</v>
      </c>
      <c r="J143" s="221"/>
      <c r="K143" s="100"/>
      <c r="L143" s="226"/>
      <c r="M143" s="220"/>
      <c r="N143" s="231"/>
      <c r="O143" s="235" t="s">
        <v>262</v>
      </c>
      <c r="P143" s="231"/>
      <c r="Q143" s="256" t="s">
        <v>242</v>
      </c>
      <c r="R143" s="256" t="s">
        <v>242</v>
      </c>
    </row>
    <row r="144" spans="2:18" outlineLevel="1">
      <c r="B144" s="493"/>
      <c r="E144" s="229" t="s">
        <v>258</v>
      </c>
      <c r="F144" s="221"/>
      <c r="G144" s="221"/>
      <c r="H144" s="221"/>
      <c r="I144" s="224" t="s">
        <v>33</v>
      </c>
      <c r="J144" s="221"/>
      <c r="K144" s="100"/>
      <c r="L144" s="226"/>
      <c r="M144" s="220"/>
      <c r="N144" s="231"/>
      <c r="O144" s="235" t="s">
        <v>262</v>
      </c>
      <c r="P144" s="231"/>
      <c r="Q144" s="256" t="s">
        <v>242</v>
      </c>
      <c r="R144" s="256" t="s">
        <v>242</v>
      </c>
    </row>
    <row r="145" spans="2:18" outlineLevel="1">
      <c r="B145" s="493"/>
      <c r="E145" s="229" t="s">
        <v>259</v>
      </c>
      <c r="F145" s="221"/>
      <c r="G145" s="221"/>
      <c r="H145" s="221"/>
      <c r="I145" s="224" t="s">
        <v>33</v>
      </c>
      <c r="J145" s="221"/>
      <c r="K145" s="100"/>
      <c r="L145" s="226"/>
      <c r="M145" s="220"/>
      <c r="N145" s="231"/>
      <c r="O145" s="235" t="s">
        <v>262</v>
      </c>
      <c r="P145" s="231"/>
      <c r="Q145" s="256" t="s">
        <v>242</v>
      </c>
      <c r="R145" s="256" t="s">
        <v>242</v>
      </c>
    </row>
    <row r="146" spans="2:18" outlineLevel="1">
      <c r="B146" s="493"/>
      <c r="E146" s="229" t="s">
        <v>260</v>
      </c>
      <c r="F146" s="221"/>
      <c r="G146" s="221"/>
      <c r="H146" s="221"/>
      <c r="I146" s="224" t="s">
        <v>33</v>
      </c>
      <c r="J146" s="221"/>
      <c r="K146" s="100"/>
      <c r="L146" s="226"/>
      <c r="M146" s="220"/>
      <c r="N146" s="231"/>
      <c r="O146" s="235" t="s">
        <v>262</v>
      </c>
      <c r="P146" s="231"/>
      <c r="Q146" s="256" t="s">
        <v>242</v>
      </c>
      <c r="R146" s="256" t="s">
        <v>242</v>
      </c>
    </row>
    <row r="147" spans="2:18" outlineLevel="1">
      <c r="B147" s="494"/>
      <c r="E147" s="230" t="s">
        <v>261</v>
      </c>
      <c r="F147" s="223"/>
      <c r="G147" s="223"/>
      <c r="H147" s="223"/>
      <c r="I147" s="234" t="s">
        <v>33</v>
      </c>
      <c r="J147" s="223"/>
      <c r="K147" s="102"/>
      <c r="L147" s="227"/>
      <c r="M147" s="220"/>
      <c r="N147" s="231"/>
      <c r="O147" s="235" t="s">
        <v>262</v>
      </c>
      <c r="P147" s="231"/>
      <c r="Q147" s="256" t="s">
        <v>242</v>
      </c>
      <c r="R147" s="256" t="s">
        <v>242</v>
      </c>
    </row>
    <row r="148" spans="2:18" outlineLevel="1">
      <c r="E148" s="1" t="s">
        <v>375</v>
      </c>
    </row>
    <row r="149" spans="2:18" outlineLevel="1">
      <c r="B149" s="492"/>
      <c r="E149" s="228" t="s">
        <v>256</v>
      </c>
      <c r="F149" s="222"/>
      <c r="G149" s="222"/>
      <c r="H149" s="222"/>
      <c r="I149" s="233" t="s">
        <v>33</v>
      </c>
      <c r="J149" s="222"/>
      <c r="K149" s="98"/>
      <c r="L149" s="225"/>
      <c r="M149" s="220"/>
      <c r="N149" s="231"/>
      <c r="O149" s="235" t="s">
        <v>262</v>
      </c>
      <c r="P149" s="231"/>
      <c r="Q149" s="256" t="s">
        <v>242</v>
      </c>
      <c r="R149" s="256" t="s">
        <v>242</v>
      </c>
    </row>
    <row r="150" spans="2:18" outlineLevel="1">
      <c r="B150" s="493"/>
      <c r="E150" s="229" t="s">
        <v>257</v>
      </c>
      <c r="F150" s="221"/>
      <c r="G150" s="221"/>
      <c r="H150" s="221"/>
      <c r="I150" s="224" t="s">
        <v>33</v>
      </c>
      <c r="J150" s="221"/>
      <c r="K150" s="100"/>
      <c r="L150" s="226"/>
      <c r="M150" s="220"/>
      <c r="N150" s="231"/>
      <c r="O150" s="235" t="s">
        <v>262</v>
      </c>
      <c r="P150" s="231"/>
      <c r="Q150" s="256" t="s">
        <v>242</v>
      </c>
      <c r="R150" s="256" t="s">
        <v>242</v>
      </c>
    </row>
    <row r="151" spans="2:18" outlineLevel="1">
      <c r="B151" s="493"/>
      <c r="E151" s="229" t="s">
        <v>258</v>
      </c>
      <c r="F151" s="221"/>
      <c r="G151" s="221"/>
      <c r="H151" s="221"/>
      <c r="I151" s="224" t="s">
        <v>33</v>
      </c>
      <c r="J151" s="221"/>
      <c r="K151" s="100"/>
      <c r="L151" s="226"/>
      <c r="M151" s="220"/>
      <c r="N151" s="231"/>
      <c r="O151" s="235" t="s">
        <v>262</v>
      </c>
      <c r="P151" s="231"/>
      <c r="Q151" s="256" t="s">
        <v>242</v>
      </c>
      <c r="R151" s="256" t="s">
        <v>242</v>
      </c>
    </row>
    <row r="152" spans="2:18" outlineLevel="1">
      <c r="B152" s="493"/>
      <c r="E152" s="229" t="s">
        <v>259</v>
      </c>
      <c r="F152" s="221"/>
      <c r="G152" s="221"/>
      <c r="H152" s="221"/>
      <c r="I152" s="224" t="s">
        <v>33</v>
      </c>
      <c r="J152" s="221"/>
      <c r="K152" s="100"/>
      <c r="L152" s="226"/>
      <c r="M152" s="220"/>
      <c r="N152" s="231"/>
      <c r="O152" s="235" t="s">
        <v>262</v>
      </c>
      <c r="P152" s="231"/>
      <c r="Q152" s="256" t="s">
        <v>242</v>
      </c>
      <c r="R152" s="256" t="s">
        <v>242</v>
      </c>
    </row>
    <row r="153" spans="2:18" outlineLevel="1">
      <c r="B153" s="493"/>
      <c r="E153" s="229" t="s">
        <v>260</v>
      </c>
      <c r="F153" s="221"/>
      <c r="G153" s="221"/>
      <c r="H153" s="221"/>
      <c r="I153" s="224" t="s">
        <v>33</v>
      </c>
      <c r="J153" s="221"/>
      <c r="K153" s="100"/>
      <c r="L153" s="226"/>
      <c r="M153" s="220"/>
      <c r="N153" s="231"/>
      <c r="O153" s="235" t="s">
        <v>262</v>
      </c>
      <c r="P153" s="231"/>
      <c r="Q153" s="256" t="s">
        <v>242</v>
      </c>
      <c r="R153" s="256" t="s">
        <v>242</v>
      </c>
    </row>
    <row r="154" spans="2:18" outlineLevel="1">
      <c r="B154" s="494"/>
      <c r="E154" s="230" t="s">
        <v>261</v>
      </c>
      <c r="F154" s="223"/>
      <c r="G154" s="223"/>
      <c r="H154" s="223"/>
      <c r="I154" s="234" t="s">
        <v>33</v>
      </c>
      <c r="J154" s="223"/>
      <c r="K154" s="102"/>
      <c r="L154" s="227"/>
      <c r="M154" s="220"/>
      <c r="N154" s="231"/>
      <c r="O154" s="235" t="s">
        <v>262</v>
      </c>
      <c r="P154" s="231"/>
      <c r="Q154" s="256" t="s">
        <v>242</v>
      </c>
      <c r="R154" s="256" t="s">
        <v>242</v>
      </c>
    </row>
    <row r="155" spans="2:18">
      <c r="E155" s="240" t="s">
        <v>342</v>
      </c>
    </row>
    <row r="156" spans="2:18" outlineLevel="1">
      <c r="B156" s="492"/>
      <c r="E156" s="228" t="s">
        <v>256</v>
      </c>
      <c r="F156" s="222"/>
      <c r="G156" s="222"/>
      <c r="H156" s="222"/>
      <c r="I156" s="233" t="s">
        <v>33</v>
      </c>
      <c r="J156" s="222"/>
      <c r="K156" s="98"/>
      <c r="L156" s="236"/>
      <c r="M156" s="220"/>
      <c r="N156" s="231"/>
      <c r="O156" s="235" t="s">
        <v>262</v>
      </c>
      <c r="P156" s="231"/>
      <c r="Q156" s="256" t="s">
        <v>242</v>
      </c>
      <c r="R156" s="256" t="s">
        <v>242</v>
      </c>
    </row>
    <row r="157" spans="2:18" outlineLevel="1">
      <c r="B157" s="493"/>
      <c r="E157" s="229" t="s">
        <v>257</v>
      </c>
      <c r="F157" s="221"/>
      <c r="G157" s="221"/>
      <c r="H157" s="221"/>
      <c r="I157" s="224" t="s">
        <v>33</v>
      </c>
      <c r="J157" s="221"/>
      <c r="K157" s="100"/>
      <c r="L157" s="237"/>
      <c r="M157" s="220"/>
      <c r="N157" s="231"/>
      <c r="O157" s="235" t="s">
        <v>262</v>
      </c>
      <c r="P157" s="231"/>
      <c r="Q157" s="256" t="s">
        <v>242</v>
      </c>
      <c r="R157" s="256" t="s">
        <v>242</v>
      </c>
    </row>
    <row r="158" spans="2:18" outlineLevel="1">
      <c r="B158" s="493"/>
      <c r="E158" s="229" t="s">
        <v>258</v>
      </c>
      <c r="F158" s="221"/>
      <c r="G158" s="221"/>
      <c r="H158" s="221"/>
      <c r="I158" s="224" t="s">
        <v>33</v>
      </c>
      <c r="J158" s="221"/>
      <c r="K158" s="100"/>
      <c r="L158" s="237"/>
      <c r="M158" s="220"/>
      <c r="N158" s="231"/>
      <c r="O158" s="235" t="s">
        <v>262</v>
      </c>
      <c r="P158" s="231"/>
      <c r="Q158" s="256" t="s">
        <v>242</v>
      </c>
      <c r="R158" s="256" t="s">
        <v>242</v>
      </c>
    </row>
    <row r="159" spans="2:18" outlineLevel="1">
      <c r="B159" s="493"/>
      <c r="E159" s="229" t="s">
        <v>259</v>
      </c>
      <c r="F159" s="221"/>
      <c r="G159" s="221"/>
      <c r="H159" s="221"/>
      <c r="I159" s="224" t="s">
        <v>33</v>
      </c>
      <c r="J159" s="221"/>
      <c r="K159" s="100"/>
      <c r="L159" s="237"/>
      <c r="M159" s="220"/>
      <c r="N159" s="231"/>
      <c r="O159" s="235" t="s">
        <v>262</v>
      </c>
      <c r="P159" s="231"/>
      <c r="Q159" s="256" t="s">
        <v>242</v>
      </c>
      <c r="R159" s="256" t="s">
        <v>242</v>
      </c>
    </row>
    <row r="160" spans="2:18" outlineLevel="1">
      <c r="B160" s="493"/>
      <c r="E160" s="229" t="s">
        <v>260</v>
      </c>
      <c r="F160" s="221"/>
      <c r="G160" s="221"/>
      <c r="H160" s="221"/>
      <c r="I160" s="224" t="s">
        <v>33</v>
      </c>
      <c r="J160" s="221"/>
      <c r="K160" s="100"/>
      <c r="L160" s="237"/>
      <c r="M160" s="220"/>
      <c r="N160" s="231"/>
      <c r="O160" s="235" t="s">
        <v>262</v>
      </c>
      <c r="P160" s="231"/>
      <c r="Q160" s="256" t="s">
        <v>242</v>
      </c>
      <c r="R160" s="256" t="s">
        <v>242</v>
      </c>
    </row>
    <row r="161" spans="2:18" outlineLevel="1">
      <c r="B161" s="494"/>
      <c r="E161" s="230" t="s">
        <v>261</v>
      </c>
      <c r="F161" s="223"/>
      <c r="G161" s="223"/>
      <c r="H161" s="223"/>
      <c r="I161" s="234" t="s">
        <v>33</v>
      </c>
      <c r="J161" s="223"/>
      <c r="K161" s="102"/>
      <c r="L161" s="238"/>
      <c r="M161" s="220"/>
      <c r="N161" s="231"/>
      <c r="O161" s="235" t="s">
        <v>262</v>
      </c>
      <c r="P161" s="231"/>
      <c r="Q161" s="256" t="s">
        <v>242</v>
      </c>
      <c r="R161" s="256" t="s">
        <v>242</v>
      </c>
    </row>
    <row r="162" spans="2:18" s="231" customFormat="1">
      <c r="D162" s="220"/>
      <c r="E162" s="217" t="s">
        <v>379</v>
      </c>
      <c r="F162" s="221"/>
      <c r="G162" s="221"/>
      <c r="H162" s="221"/>
      <c r="I162" s="224"/>
      <c r="J162" s="224"/>
      <c r="K162" s="224"/>
      <c r="L162" s="224"/>
      <c r="M162" s="220"/>
      <c r="O162" s="235"/>
      <c r="P162" s="235"/>
      <c r="Q162" s="235"/>
      <c r="R162" s="235"/>
    </row>
    <row r="163" spans="2:18" outlineLevel="1">
      <c r="E163" s="1" t="s">
        <v>309</v>
      </c>
    </row>
    <row r="164" spans="2:18" outlineLevel="1">
      <c r="B164" s="492"/>
      <c r="E164" s="228" t="s">
        <v>256</v>
      </c>
      <c r="F164" s="222"/>
      <c r="G164" s="222"/>
      <c r="H164" s="222"/>
      <c r="I164" s="233" t="s">
        <v>33</v>
      </c>
      <c r="J164" s="222"/>
      <c r="K164" s="98"/>
      <c r="L164" s="225"/>
      <c r="M164" s="220"/>
      <c r="N164" s="231"/>
      <c r="O164" s="235" t="s">
        <v>262</v>
      </c>
      <c r="P164" s="231"/>
      <c r="Q164" s="256" t="s">
        <v>242</v>
      </c>
      <c r="R164" s="256" t="s">
        <v>242</v>
      </c>
    </row>
    <row r="165" spans="2:18" outlineLevel="1">
      <c r="B165" s="493"/>
      <c r="E165" s="229" t="s">
        <v>257</v>
      </c>
      <c r="F165" s="221"/>
      <c r="G165" s="221"/>
      <c r="H165" s="221"/>
      <c r="I165" s="224" t="s">
        <v>33</v>
      </c>
      <c r="J165" s="221"/>
      <c r="K165" s="100"/>
      <c r="L165" s="226"/>
      <c r="M165" s="220"/>
      <c r="N165" s="231"/>
      <c r="O165" s="235" t="s">
        <v>262</v>
      </c>
      <c r="P165" s="231"/>
      <c r="Q165" s="256" t="s">
        <v>242</v>
      </c>
      <c r="R165" s="256" t="s">
        <v>242</v>
      </c>
    </row>
    <row r="166" spans="2:18" outlineLevel="1">
      <c r="B166" s="493"/>
      <c r="E166" s="229" t="s">
        <v>258</v>
      </c>
      <c r="F166" s="221"/>
      <c r="G166" s="221"/>
      <c r="H166" s="221"/>
      <c r="I166" s="224" t="s">
        <v>33</v>
      </c>
      <c r="J166" s="221"/>
      <c r="K166" s="100"/>
      <c r="L166" s="226"/>
      <c r="M166" s="220"/>
      <c r="N166" s="231"/>
      <c r="O166" s="235" t="s">
        <v>262</v>
      </c>
      <c r="P166" s="231"/>
      <c r="Q166" s="256" t="s">
        <v>242</v>
      </c>
      <c r="R166" s="256" t="s">
        <v>242</v>
      </c>
    </row>
    <row r="167" spans="2:18" outlineLevel="1">
      <c r="B167" s="493"/>
      <c r="E167" s="229" t="s">
        <v>259</v>
      </c>
      <c r="F167" s="221"/>
      <c r="G167" s="221"/>
      <c r="H167" s="221"/>
      <c r="I167" s="224" t="s">
        <v>33</v>
      </c>
      <c r="J167" s="221"/>
      <c r="K167" s="100"/>
      <c r="L167" s="226"/>
      <c r="M167" s="220"/>
      <c r="N167" s="231"/>
      <c r="O167" s="235" t="s">
        <v>262</v>
      </c>
      <c r="P167" s="231"/>
      <c r="Q167" s="256" t="s">
        <v>242</v>
      </c>
      <c r="R167" s="256" t="s">
        <v>242</v>
      </c>
    </row>
    <row r="168" spans="2:18" outlineLevel="1">
      <c r="B168" s="493"/>
      <c r="E168" s="229" t="s">
        <v>260</v>
      </c>
      <c r="F168" s="221"/>
      <c r="G168" s="221"/>
      <c r="H168" s="221"/>
      <c r="I168" s="224" t="s">
        <v>33</v>
      </c>
      <c r="J168" s="221"/>
      <c r="K168" s="100"/>
      <c r="L168" s="226"/>
      <c r="M168" s="220"/>
      <c r="N168" s="231"/>
      <c r="O168" s="235" t="s">
        <v>262</v>
      </c>
      <c r="P168" s="231"/>
      <c r="Q168" s="256" t="s">
        <v>242</v>
      </c>
      <c r="R168" s="256" t="s">
        <v>242</v>
      </c>
    </row>
    <row r="169" spans="2:18" outlineLevel="1">
      <c r="B169" s="494"/>
      <c r="E169" s="230" t="s">
        <v>261</v>
      </c>
      <c r="F169" s="223"/>
      <c r="G169" s="223"/>
      <c r="H169" s="223"/>
      <c r="I169" s="234" t="s">
        <v>33</v>
      </c>
      <c r="J169" s="223"/>
      <c r="K169" s="102"/>
      <c r="L169" s="227"/>
      <c r="M169" s="220"/>
      <c r="N169" s="231"/>
      <c r="O169" s="235" t="s">
        <v>262</v>
      </c>
      <c r="P169" s="231"/>
      <c r="Q169" s="256" t="s">
        <v>242</v>
      </c>
      <c r="R169" s="256" t="s">
        <v>242</v>
      </c>
    </row>
    <row r="170" spans="2:18" outlineLevel="1">
      <c r="E170" s="1" t="s">
        <v>310</v>
      </c>
    </row>
    <row r="171" spans="2:18" outlineLevel="1">
      <c r="B171" s="492"/>
      <c r="E171" s="228" t="s">
        <v>256</v>
      </c>
      <c r="F171" s="222"/>
      <c r="G171" s="222"/>
      <c r="H171" s="222"/>
      <c r="I171" s="233" t="s">
        <v>33</v>
      </c>
      <c r="J171" s="222"/>
      <c r="K171" s="98"/>
      <c r="L171" s="225"/>
      <c r="M171" s="220"/>
      <c r="N171" s="231"/>
      <c r="O171" s="235" t="s">
        <v>262</v>
      </c>
      <c r="P171" s="231"/>
      <c r="Q171" s="256" t="s">
        <v>242</v>
      </c>
      <c r="R171" s="256" t="s">
        <v>242</v>
      </c>
    </row>
    <row r="172" spans="2:18" outlineLevel="1">
      <c r="B172" s="493"/>
      <c r="E172" s="229" t="s">
        <v>257</v>
      </c>
      <c r="F172" s="221"/>
      <c r="G172" s="221"/>
      <c r="H172" s="221"/>
      <c r="I172" s="224" t="s">
        <v>33</v>
      </c>
      <c r="J172" s="221"/>
      <c r="K172" s="100"/>
      <c r="L172" s="226"/>
      <c r="M172" s="220"/>
      <c r="N172" s="231"/>
      <c r="O172" s="235" t="s">
        <v>262</v>
      </c>
      <c r="P172" s="231"/>
      <c r="Q172" s="256" t="s">
        <v>242</v>
      </c>
      <c r="R172" s="256" t="s">
        <v>242</v>
      </c>
    </row>
    <row r="173" spans="2:18" outlineLevel="1">
      <c r="B173" s="493"/>
      <c r="E173" s="229" t="s">
        <v>258</v>
      </c>
      <c r="F173" s="221"/>
      <c r="G173" s="221"/>
      <c r="H173" s="221"/>
      <c r="I173" s="224" t="s">
        <v>33</v>
      </c>
      <c r="J173" s="221"/>
      <c r="K173" s="100"/>
      <c r="L173" s="226"/>
      <c r="M173" s="220"/>
      <c r="N173" s="231"/>
      <c r="O173" s="235" t="s">
        <v>262</v>
      </c>
      <c r="P173" s="231"/>
      <c r="Q173" s="256" t="s">
        <v>242</v>
      </c>
      <c r="R173" s="256" t="s">
        <v>242</v>
      </c>
    </row>
    <row r="174" spans="2:18" outlineLevel="1">
      <c r="B174" s="493"/>
      <c r="E174" s="229" t="s">
        <v>259</v>
      </c>
      <c r="F174" s="221"/>
      <c r="G174" s="221"/>
      <c r="H174" s="221"/>
      <c r="I174" s="224" t="s">
        <v>33</v>
      </c>
      <c r="J174" s="221"/>
      <c r="K174" s="100"/>
      <c r="L174" s="226"/>
      <c r="M174" s="220"/>
      <c r="N174" s="231"/>
      <c r="O174" s="235" t="s">
        <v>262</v>
      </c>
      <c r="P174" s="231"/>
      <c r="Q174" s="256" t="s">
        <v>242</v>
      </c>
      <c r="R174" s="256" t="s">
        <v>242</v>
      </c>
    </row>
    <row r="175" spans="2:18" outlineLevel="1">
      <c r="B175" s="493"/>
      <c r="E175" s="229" t="s">
        <v>260</v>
      </c>
      <c r="F175" s="221"/>
      <c r="G175" s="221"/>
      <c r="H175" s="221"/>
      <c r="I175" s="224" t="s">
        <v>33</v>
      </c>
      <c r="J175" s="221"/>
      <c r="K175" s="100"/>
      <c r="L175" s="226"/>
      <c r="M175" s="220"/>
      <c r="N175" s="231"/>
      <c r="O175" s="235" t="s">
        <v>262</v>
      </c>
      <c r="P175" s="231"/>
      <c r="Q175" s="256" t="s">
        <v>242</v>
      </c>
      <c r="R175" s="256" t="s">
        <v>242</v>
      </c>
    </row>
    <row r="176" spans="2:18" outlineLevel="1">
      <c r="B176" s="494"/>
      <c r="E176" s="230" t="s">
        <v>261</v>
      </c>
      <c r="F176" s="223"/>
      <c r="G176" s="223"/>
      <c r="H176" s="223"/>
      <c r="I176" s="234" t="s">
        <v>33</v>
      </c>
      <c r="J176" s="223"/>
      <c r="K176" s="102"/>
      <c r="L176" s="227"/>
      <c r="M176" s="220"/>
      <c r="N176" s="231"/>
      <c r="O176" s="235" t="s">
        <v>262</v>
      </c>
      <c r="P176" s="231"/>
      <c r="Q176" s="256" t="s">
        <v>242</v>
      </c>
      <c r="R176" s="256" t="s">
        <v>242</v>
      </c>
    </row>
    <row r="177" spans="2:18" outlineLevel="1">
      <c r="E177" s="1" t="s">
        <v>311</v>
      </c>
    </row>
    <row r="178" spans="2:18" outlineLevel="1">
      <c r="B178" s="492"/>
      <c r="E178" s="228" t="s">
        <v>256</v>
      </c>
      <c r="F178" s="222"/>
      <c r="G178" s="222"/>
      <c r="H178" s="222"/>
      <c r="I178" s="233" t="s">
        <v>33</v>
      </c>
      <c r="J178" s="222"/>
      <c r="K178" s="98"/>
      <c r="L178" s="225"/>
      <c r="M178" s="220"/>
      <c r="N178" s="231"/>
      <c r="O178" s="235" t="s">
        <v>262</v>
      </c>
      <c r="P178" s="231"/>
      <c r="Q178" s="256" t="s">
        <v>242</v>
      </c>
      <c r="R178" s="256" t="s">
        <v>242</v>
      </c>
    </row>
    <row r="179" spans="2:18" outlineLevel="1">
      <c r="B179" s="493"/>
      <c r="E179" s="229" t="s">
        <v>257</v>
      </c>
      <c r="F179" s="221"/>
      <c r="G179" s="221"/>
      <c r="H179" s="221"/>
      <c r="I179" s="224" t="s">
        <v>33</v>
      </c>
      <c r="J179" s="221"/>
      <c r="K179" s="100"/>
      <c r="L179" s="226"/>
      <c r="M179" s="220"/>
      <c r="N179" s="231"/>
      <c r="O179" s="235" t="s">
        <v>262</v>
      </c>
      <c r="P179" s="231"/>
      <c r="Q179" s="256" t="s">
        <v>242</v>
      </c>
      <c r="R179" s="256" t="s">
        <v>242</v>
      </c>
    </row>
    <row r="180" spans="2:18" outlineLevel="1">
      <c r="B180" s="493"/>
      <c r="E180" s="229" t="s">
        <v>258</v>
      </c>
      <c r="F180" s="221"/>
      <c r="G180" s="221"/>
      <c r="H180" s="221"/>
      <c r="I180" s="224" t="s">
        <v>33</v>
      </c>
      <c r="J180" s="221"/>
      <c r="K180" s="100"/>
      <c r="L180" s="226"/>
      <c r="M180" s="220"/>
      <c r="N180" s="231"/>
      <c r="O180" s="235" t="s">
        <v>262</v>
      </c>
      <c r="P180" s="231"/>
      <c r="Q180" s="256" t="s">
        <v>242</v>
      </c>
      <c r="R180" s="256" t="s">
        <v>242</v>
      </c>
    </row>
    <row r="181" spans="2:18" outlineLevel="1">
      <c r="B181" s="493"/>
      <c r="E181" s="229" t="s">
        <v>259</v>
      </c>
      <c r="F181" s="221"/>
      <c r="G181" s="221"/>
      <c r="H181" s="221"/>
      <c r="I181" s="224" t="s">
        <v>33</v>
      </c>
      <c r="J181" s="221"/>
      <c r="K181" s="100"/>
      <c r="L181" s="226"/>
      <c r="M181" s="220"/>
      <c r="N181" s="231"/>
      <c r="O181" s="235" t="s">
        <v>262</v>
      </c>
      <c r="P181" s="231"/>
      <c r="Q181" s="256" t="s">
        <v>242</v>
      </c>
      <c r="R181" s="256" t="s">
        <v>242</v>
      </c>
    </row>
    <row r="182" spans="2:18" outlineLevel="1">
      <c r="B182" s="493"/>
      <c r="E182" s="229" t="s">
        <v>260</v>
      </c>
      <c r="F182" s="221"/>
      <c r="G182" s="221"/>
      <c r="H182" s="221"/>
      <c r="I182" s="224" t="s">
        <v>33</v>
      </c>
      <c r="J182" s="221"/>
      <c r="K182" s="100"/>
      <c r="L182" s="226"/>
      <c r="M182" s="220"/>
      <c r="N182" s="231"/>
      <c r="O182" s="235" t="s">
        <v>262</v>
      </c>
      <c r="P182" s="231"/>
      <c r="Q182" s="256" t="s">
        <v>242</v>
      </c>
      <c r="R182" s="256" t="s">
        <v>242</v>
      </c>
    </row>
    <row r="183" spans="2:18" outlineLevel="1">
      <c r="B183" s="494"/>
      <c r="E183" s="230" t="s">
        <v>261</v>
      </c>
      <c r="F183" s="223"/>
      <c r="G183" s="223"/>
      <c r="H183" s="223"/>
      <c r="I183" s="234" t="s">
        <v>33</v>
      </c>
      <c r="J183" s="223"/>
      <c r="K183" s="102"/>
      <c r="L183" s="227"/>
      <c r="M183" s="220"/>
      <c r="N183" s="231"/>
      <c r="O183" s="235" t="s">
        <v>262</v>
      </c>
      <c r="P183" s="231"/>
      <c r="Q183" s="256" t="s">
        <v>242</v>
      </c>
      <c r="R183" s="256" t="s">
        <v>242</v>
      </c>
    </row>
    <row r="184" spans="2:18" outlineLevel="1">
      <c r="E184" s="1" t="s">
        <v>312</v>
      </c>
      <c r="F184" s="220"/>
    </row>
    <row r="185" spans="2:18" outlineLevel="1">
      <c r="B185" s="492"/>
      <c r="E185" s="228" t="s">
        <v>256</v>
      </c>
      <c r="F185" s="222"/>
      <c r="G185" s="222"/>
      <c r="H185" s="222"/>
      <c r="I185" s="233" t="s">
        <v>33</v>
      </c>
      <c r="J185" s="222"/>
      <c r="K185" s="98"/>
      <c r="L185" s="225"/>
      <c r="M185" s="220"/>
      <c r="N185" s="231"/>
      <c r="O185" s="235" t="s">
        <v>262</v>
      </c>
      <c r="P185" s="231"/>
      <c r="Q185" s="256" t="s">
        <v>242</v>
      </c>
      <c r="R185" s="256" t="s">
        <v>242</v>
      </c>
    </row>
    <row r="186" spans="2:18" outlineLevel="1">
      <c r="B186" s="493"/>
      <c r="E186" s="229" t="s">
        <v>257</v>
      </c>
      <c r="F186" s="221"/>
      <c r="G186" s="221"/>
      <c r="H186" s="221"/>
      <c r="I186" s="224" t="s">
        <v>33</v>
      </c>
      <c r="J186" s="221"/>
      <c r="K186" s="100"/>
      <c r="L186" s="226"/>
      <c r="M186" s="220"/>
      <c r="N186" s="231"/>
      <c r="O186" s="235" t="s">
        <v>262</v>
      </c>
      <c r="P186" s="231"/>
      <c r="Q186" s="256" t="s">
        <v>242</v>
      </c>
      <c r="R186" s="256" t="s">
        <v>242</v>
      </c>
    </row>
    <row r="187" spans="2:18" outlineLevel="1">
      <c r="B187" s="493"/>
      <c r="E187" s="229" t="s">
        <v>258</v>
      </c>
      <c r="F187" s="221"/>
      <c r="G187" s="221"/>
      <c r="H187" s="221"/>
      <c r="I187" s="224" t="s">
        <v>33</v>
      </c>
      <c r="J187" s="221"/>
      <c r="K187" s="100"/>
      <c r="L187" s="226"/>
      <c r="M187" s="220"/>
      <c r="N187" s="231"/>
      <c r="O187" s="235" t="s">
        <v>262</v>
      </c>
      <c r="P187" s="231"/>
      <c r="Q187" s="256" t="s">
        <v>242</v>
      </c>
      <c r="R187" s="256" t="s">
        <v>242</v>
      </c>
    </row>
    <row r="188" spans="2:18" outlineLevel="1">
      <c r="B188" s="493"/>
      <c r="E188" s="229" t="s">
        <v>259</v>
      </c>
      <c r="F188" s="221"/>
      <c r="G188" s="221"/>
      <c r="H188" s="221"/>
      <c r="I188" s="224" t="s">
        <v>33</v>
      </c>
      <c r="J188" s="221"/>
      <c r="K188" s="100"/>
      <c r="L188" s="226"/>
      <c r="M188" s="220"/>
      <c r="N188" s="231"/>
      <c r="O188" s="235" t="s">
        <v>262</v>
      </c>
      <c r="P188" s="231"/>
      <c r="Q188" s="256" t="s">
        <v>242</v>
      </c>
      <c r="R188" s="256" t="s">
        <v>242</v>
      </c>
    </row>
    <row r="189" spans="2:18" outlineLevel="1">
      <c r="B189" s="493"/>
      <c r="E189" s="229" t="s">
        <v>260</v>
      </c>
      <c r="F189" s="221"/>
      <c r="G189" s="221"/>
      <c r="H189" s="221"/>
      <c r="I189" s="224" t="s">
        <v>33</v>
      </c>
      <c r="J189" s="221"/>
      <c r="K189" s="100"/>
      <c r="L189" s="226"/>
      <c r="M189" s="220"/>
      <c r="N189" s="231"/>
      <c r="O189" s="235" t="s">
        <v>262</v>
      </c>
      <c r="P189" s="231"/>
      <c r="Q189" s="256" t="s">
        <v>242</v>
      </c>
      <c r="R189" s="256" t="s">
        <v>242</v>
      </c>
    </row>
    <row r="190" spans="2:18" outlineLevel="1">
      <c r="B190" s="494"/>
      <c r="E190" s="230" t="s">
        <v>261</v>
      </c>
      <c r="F190" s="223"/>
      <c r="G190" s="223"/>
      <c r="H190" s="223"/>
      <c r="I190" s="234" t="s">
        <v>33</v>
      </c>
      <c r="J190" s="223"/>
      <c r="K190" s="102"/>
      <c r="L190" s="227"/>
      <c r="M190" s="220"/>
      <c r="N190" s="231"/>
      <c r="O190" s="235" t="s">
        <v>262</v>
      </c>
      <c r="P190" s="231"/>
      <c r="Q190" s="256" t="s">
        <v>242</v>
      </c>
      <c r="R190" s="256" t="s">
        <v>242</v>
      </c>
    </row>
    <row r="191" spans="2:18" outlineLevel="1">
      <c r="E191" s="1" t="s">
        <v>313</v>
      </c>
      <c r="F191" s="220"/>
    </row>
    <row r="192" spans="2:18" outlineLevel="1">
      <c r="B192" s="492"/>
      <c r="E192" s="228" t="s">
        <v>256</v>
      </c>
      <c r="F192" s="222"/>
      <c r="G192" s="222"/>
      <c r="H192" s="222"/>
      <c r="I192" s="233" t="s">
        <v>33</v>
      </c>
      <c r="J192" s="222"/>
      <c r="K192" s="98"/>
      <c r="L192" s="225"/>
      <c r="M192" s="220"/>
      <c r="N192" s="231"/>
      <c r="O192" s="235" t="s">
        <v>262</v>
      </c>
      <c r="P192" s="231"/>
      <c r="Q192" s="256" t="s">
        <v>242</v>
      </c>
      <c r="R192" s="256" t="s">
        <v>242</v>
      </c>
    </row>
    <row r="193" spans="2:18" outlineLevel="1">
      <c r="B193" s="493"/>
      <c r="E193" s="229" t="s">
        <v>257</v>
      </c>
      <c r="F193" s="221"/>
      <c r="G193" s="221"/>
      <c r="H193" s="221"/>
      <c r="I193" s="224" t="s">
        <v>33</v>
      </c>
      <c r="J193" s="221"/>
      <c r="K193" s="100"/>
      <c r="L193" s="226"/>
      <c r="M193" s="220"/>
      <c r="N193" s="231"/>
      <c r="O193" s="235" t="s">
        <v>262</v>
      </c>
      <c r="P193" s="231"/>
      <c r="Q193" s="256" t="s">
        <v>242</v>
      </c>
      <c r="R193" s="256" t="s">
        <v>242</v>
      </c>
    </row>
    <row r="194" spans="2:18" outlineLevel="1">
      <c r="B194" s="493"/>
      <c r="E194" s="229" t="s">
        <v>258</v>
      </c>
      <c r="F194" s="221"/>
      <c r="G194" s="221"/>
      <c r="H194" s="221"/>
      <c r="I194" s="224" t="s">
        <v>33</v>
      </c>
      <c r="J194" s="221"/>
      <c r="K194" s="100"/>
      <c r="L194" s="226"/>
      <c r="M194" s="220"/>
      <c r="N194" s="231"/>
      <c r="O194" s="235" t="s">
        <v>262</v>
      </c>
      <c r="P194" s="231"/>
      <c r="Q194" s="256" t="s">
        <v>242</v>
      </c>
      <c r="R194" s="256" t="s">
        <v>242</v>
      </c>
    </row>
    <row r="195" spans="2:18" outlineLevel="1">
      <c r="B195" s="493"/>
      <c r="E195" s="229" t="s">
        <v>259</v>
      </c>
      <c r="F195" s="221"/>
      <c r="G195" s="221"/>
      <c r="H195" s="221"/>
      <c r="I195" s="224" t="s">
        <v>33</v>
      </c>
      <c r="J195" s="221"/>
      <c r="K195" s="100"/>
      <c r="L195" s="226"/>
      <c r="M195" s="220"/>
      <c r="N195" s="231"/>
      <c r="O195" s="235" t="s">
        <v>262</v>
      </c>
      <c r="P195" s="231"/>
      <c r="Q195" s="256" t="s">
        <v>242</v>
      </c>
      <c r="R195" s="256" t="s">
        <v>242</v>
      </c>
    </row>
    <row r="196" spans="2:18" outlineLevel="1">
      <c r="B196" s="493"/>
      <c r="E196" s="229" t="s">
        <v>260</v>
      </c>
      <c r="F196" s="221"/>
      <c r="G196" s="221"/>
      <c r="H196" s="221"/>
      <c r="I196" s="224" t="s">
        <v>33</v>
      </c>
      <c r="J196" s="221"/>
      <c r="K196" s="100"/>
      <c r="L196" s="226"/>
      <c r="M196" s="220"/>
      <c r="N196" s="231"/>
      <c r="O196" s="235" t="s">
        <v>262</v>
      </c>
      <c r="P196" s="231"/>
      <c r="Q196" s="256" t="s">
        <v>242</v>
      </c>
      <c r="R196" s="256" t="s">
        <v>242</v>
      </c>
    </row>
    <row r="197" spans="2:18" outlineLevel="1">
      <c r="B197" s="494"/>
      <c r="E197" s="230" t="s">
        <v>261</v>
      </c>
      <c r="F197" s="223"/>
      <c r="G197" s="223"/>
      <c r="H197" s="223"/>
      <c r="I197" s="234" t="s">
        <v>33</v>
      </c>
      <c r="J197" s="223"/>
      <c r="K197" s="102"/>
      <c r="L197" s="227"/>
      <c r="M197" s="220"/>
      <c r="N197" s="231"/>
      <c r="O197" s="235" t="s">
        <v>262</v>
      </c>
      <c r="P197" s="231"/>
      <c r="Q197" s="256" t="s">
        <v>242</v>
      </c>
      <c r="R197" s="256" t="s">
        <v>242</v>
      </c>
    </row>
    <row r="198" spans="2:18" outlineLevel="1">
      <c r="E198" s="1" t="s">
        <v>324</v>
      </c>
      <c r="F198" s="220"/>
    </row>
    <row r="199" spans="2:18" outlineLevel="1">
      <c r="B199" s="492"/>
      <c r="E199" s="228" t="s">
        <v>256</v>
      </c>
      <c r="F199" s="222"/>
      <c r="G199" s="222"/>
      <c r="H199" s="222"/>
      <c r="I199" s="233" t="s">
        <v>33</v>
      </c>
      <c r="J199" s="222"/>
      <c r="K199" s="98"/>
      <c r="L199" s="225"/>
      <c r="M199" s="220"/>
      <c r="N199" s="231"/>
      <c r="O199" s="235" t="s">
        <v>262</v>
      </c>
      <c r="P199" s="231"/>
      <c r="Q199" s="256" t="s">
        <v>242</v>
      </c>
      <c r="R199" s="256" t="s">
        <v>242</v>
      </c>
    </row>
    <row r="200" spans="2:18" outlineLevel="1">
      <c r="B200" s="493"/>
      <c r="E200" s="229" t="s">
        <v>257</v>
      </c>
      <c r="F200" s="221"/>
      <c r="G200" s="221"/>
      <c r="H200" s="221"/>
      <c r="I200" s="224" t="s">
        <v>33</v>
      </c>
      <c r="J200" s="221"/>
      <c r="K200" s="100"/>
      <c r="L200" s="226"/>
      <c r="M200" s="220"/>
      <c r="N200" s="231"/>
      <c r="O200" s="235" t="s">
        <v>262</v>
      </c>
      <c r="P200" s="231"/>
      <c r="Q200" s="256" t="s">
        <v>242</v>
      </c>
      <c r="R200" s="256" t="s">
        <v>242</v>
      </c>
    </row>
    <row r="201" spans="2:18" outlineLevel="1">
      <c r="B201" s="493"/>
      <c r="E201" s="229" t="s">
        <v>258</v>
      </c>
      <c r="F201" s="221"/>
      <c r="G201" s="221"/>
      <c r="H201" s="221"/>
      <c r="I201" s="224" t="s">
        <v>33</v>
      </c>
      <c r="J201" s="221"/>
      <c r="K201" s="100"/>
      <c r="L201" s="226"/>
      <c r="M201" s="220"/>
      <c r="N201" s="231"/>
      <c r="O201" s="235" t="s">
        <v>262</v>
      </c>
      <c r="P201" s="231"/>
      <c r="Q201" s="256" t="s">
        <v>242</v>
      </c>
      <c r="R201" s="256" t="s">
        <v>242</v>
      </c>
    </row>
    <row r="202" spans="2:18" outlineLevel="1">
      <c r="B202" s="493"/>
      <c r="E202" s="229" t="s">
        <v>259</v>
      </c>
      <c r="F202" s="221"/>
      <c r="G202" s="221"/>
      <c r="H202" s="221"/>
      <c r="I202" s="224" t="s">
        <v>33</v>
      </c>
      <c r="J202" s="221"/>
      <c r="K202" s="100"/>
      <c r="L202" s="226"/>
      <c r="M202" s="220"/>
      <c r="N202" s="231"/>
      <c r="O202" s="235" t="s">
        <v>262</v>
      </c>
      <c r="P202" s="231"/>
      <c r="Q202" s="256" t="s">
        <v>242</v>
      </c>
      <c r="R202" s="256" t="s">
        <v>242</v>
      </c>
    </row>
    <row r="203" spans="2:18" outlineLevel="1">
      <c r="B203" s="493"/>
      <c r="E203" s="229" t="s">
        <v>260</v>
      </c>
      <c r="F203" s="221"/>
      <c r="G203" s="221"/>
      <c r="H203" s="221"/>
      <c r="I203" s="224" t="s">
        <v>33</v>
      </c>
      <c r="J203" s="221"/>
      <c r="K203" s="100"/>
      <c r="L203" s="226"/>
      <c r="M203" s="220"/>
      <c r="N203" s="231"/>
      <c r="O203" s="235" t="s">
        <v>262</v>
      </c>
      <c r="P203" s="231"/>
      <c r="Q203" s="256" t="s">
        <v>242</v>
      </c>
      <c r="R203" s="256" t="s">
        <v>242</v>
      </c>
    </row>
    <row r="204" spans="2:18" outlineLevel="1">
      <c r="B204" s="494"/>
      <c r="E204" s="230" t="s">
        <v>261</v>
      </c>
      <c r="F204" s="223"/>
      <c r="G204" s="223"/>
      <c r="H204" s="223"/>
      <c r="I204" s="234" t="s">
        <v>33</v>
      </c>
      <c r="J204" s="223"/>
      <c r="K204" s="102"/>
      <c r="L204" s="227"/>
      <c r="M204" s="220"/>
      <c r="N204" s="231"/>
      <c r="O204" s="235" t="s">
        <v>262</v>
      </c>
      <c r="P204" s="231"/>
      <c r="Q204" s="256" t="s">
        <v>242</v>
      </c>
      <c r="R204" s="256" t="s">
        <v>242</v>
      </c>
    </row>
    <row r="205" spans="2:18" s="231" customFormat="1">
      <c r="E205" s="428" t="s">
        <v>380</v>
      </c>
      <c r="Q205" s="255"/>
      <c r="R205" s="255"/>
    </row>
    <row r="206" spans="2:18" s="231" customFormat="1" outlineLevel="1">
      <c r="B206" s="527"/>
      <c r="E206" s="425" t="s">
        <v>256</v>
      </c>
      <c r="F206" s="404"/>
      <c r="G206" s="339"/>
      <c r="H206" s="339"/>
      <c r="I206" s="338" t="s">
        <v>33</v>
      </c>
      <c r="J206" s="339"/>
      <c r="K206" s="339"/>
      <c r="L206" s="391"/>
      <c r="O206" s="235" t="s">
        <v>262</v>
      </c>
      <c r="Q206" s="255" t="s">
        <v>242</v>
      </c>
      <c r="R206" s="255" t="s">
        <v>242</v>
      </c>
    </row>
    <row r="207" spans="2:18" s="231" customFormat="1" outlineLevel="1">
      <c r="B207" s="528"/>
      <c r="E207" s="426" t="s">
        <v>257</v>
      </c>
      <c r="F207" s="406"/>
      <c r="G207" s="137"/>
      <c r="H207" s="137"/>
      <c r="I207" s="123" t="s">
        <v>33</v>
      </c>
      <c r="J207" s="137"/>
      <c r="K207" s="137"/>
      <c r="L207" s="394"/>
      <c r="O207" s="235" t="s">
        <v>262</v>
      </c>
      <c r="Q207" s="255" t="s">
        <v>242</v>
      </c>
      <c r="R207" s="255" t="s">
        <v>242</v>
      </c>
    </row>
    <row r="208" spans="2:18" s="231" customFormat="1" outlineLevel="1">
      <c r="B208" s="528"/>
      <c r="E208" s="426" t="s">
        <v>258</v>
      </c>
      <c r="F208" s="406"/>
      <c r="G208" s="137"/>
      <c r="H208" s="137"/>
      <c r="I208" s="123" t="s">
        <v>33</v>
      </c>
      <c r="J208" s="137"/>
      <c r="K208" s="137"/>
      <c r="L208" s="394"/>
      <c r="O208" s="235" t="s">
        <v>262</v>
      </c>
      <c r="Q208" s="255" t="s">
        <v>242</v>
      </c>
      <c r="R208" s="255" t="s">
        <v>242</v>
      </c>
    </row>
    <row r="209" spans="2:18" s="231" customFormat="1" outlineLevel="1">
      <c r="B209" s="528"/>
      <c r="E209" s="426" t="s">
        <v>259</v>
      </c>
      <c r="F209" s="406"/>
      <c r="G209" s="137"/>
      <c r="H209" s="137"/>
      <c r="I209" s="123" t="s">
        <v>33</v>
      </c>
      <c r="J209" s="137"/>
      <c r="K209" s="137"/>
      <c r="L209" s="394"/>
      <c r="O209" s="235" t="s">
        <v>262</v>
      </c>
      <c r="Q209" s="255" t="s">
        <v>242</v>
      </c>
      <c r="R209" s="255" t="s">
        <v>242</v>
      </c>
    </row>
    <row r="210" spans="2:18" s="231" customFormat="1" outlineLevel="1">
      <c r="B210" s="528"/>
      <c r="E210" s="426" t="s">
        <v>260</v>
      </c>
      <c r="F210" s="406"/>
      <c r="G210" s="137"/>
      <c r="H210" s="137"/>
      <c r="I210" s="123" t="s">
        <v>33</v>
      </c>
      <c r="J210" s="137"/>
      <c r="K210" s="137"/>
      <c r="L210" s="394"/>
      <c r="O210" s="235" t="s">
        <v>262</v>
      </c>
      <c r="Q210" s="255" t="s">
        <v>242</v>
      </c>
      <c r="R210" s="255" t="s">
        <v>242</v>
      </c>
    </row>
    <row r="211" spans="2:18" s="231" customFormat="1" outlineLevel="1">
      <c r="B211" s="529"/>
      <c r="E211" s="427" t="s">
        <v>261</v>
      </c>
      <c r="F211" s="407"/>
      <c r="G211" s="347"/>
      <c r="H211" s="347"/>
      <c r="I211" s="346" t="s">
        <v>33</v>
      </c>
      <c r="J211" s="347"/>
      <c r="K211" s="347"/>
      <c r="L211" s="396"/>
      <c r="O211" s="235" t="s">
        <v>262</v>
      </c>
      <c r="Q211" s="255" t="s">
        <v>242</v>
      </c>
      <c r="R211" s="255" t="s">
        <v>242</v>
      </c>
    </row>
    <row r="212" spans="2:18">
      <c r="E212" s="265" t="s">
        <v>381</v>
      </c>
    </row>
    <row r="213" spans="2:18" outlineLevel="1">
      <c r="B213" s="492"/>
      <c r="E213" s="228" t="s">
        <v>256</v>
      </c>
      <c r="F213" s="241"/>
      <c r="G213" s="222"/>
      <c r="H213" s="222"/>
      <c r="I213" s="233" t="s">
        <v>33</v>
      </c>
      <c r="J213" s="222"/>
      <c r="K213" s="222"/>
      <c r="L213" s="99"/>
      <c r="M213" s="220"/>
      <c r="N213" s="231"/>
      <c r="O213" s="235" t="s">
        <v>262</v>
      </c>
      <c r="P213" s="231"/>
      <c r="Q213" s="256" t="s">
        <v>242</v>
      </c>
      <c r="R213" s="256" t="s">
        <v>242</v>
      </c>
    </row>
    <row r="214" spans="2:18" outlineLevel="1">
      <c r="B214" s="493"/>
      <c r="E214" s="229" t="s">
        <v>257</v>
      </c>
      <c r="F214" s="242"/>
      <c r="G214" s="221"/>
      <c r="H214" s="221"/>
      <c r="I214" s="224" t="s">
        <v>33</v>
      </c>
      <c r="J214" s="221"/>
      <c r="K214" s="221"/>
      <c r="L214" s="101"/>
      <c r="M214" s="220"/>
      <c r="N214" s="231"/>
      <c r="O214" s="235" t="s">
        <v>262</v>
      </c>
      <c r="P214" s="231"/>
      <c r="Q214" s="256" t="s">
        <v>242</v>
      </c>
      <c r="R214" s="256" t="s">
        <v>242</v>
      </c>
    </row>
    <row r="215" spans="2:18" outlineLevel="1">
      <c r="B215" s="493"/>
      <c r="E215" s="229" t="s">
        <v>258</v>
      </c>
      <c r="F215" s="242"/>
      <c r="G215" s="221"/>
      <c r="H215" s="221"/>
      <c r="I215" s="224" t="s">
        <v>33</v>
      </c>
      <c r="J215" s="221"/>
      <c r="K215" s="221"/>
      <c r="L215" s="101"/>
      <c r="M215" s="220"/>
      <c r="N215" s="231"/>
      <c r="O215" s="235" t="s">
        <v>262</v>
      </c>
      <c r="P215" s="231"/>
      <c r="Q215" s="256" t="s">
        <v>242</v>
      </c>
      <c r="R215" s="256" t="s">
        <v>242</v>
      </c>
    </row>
    <row r="216" spans="2:18" outlineLevel="1">
      <c r="B216" s="493"/>
      <c r="E216" s="229" t="s">
        <v>259</v>
      </c>
      <c r="F216" s="242"/>
      <c r="G216" s="221"/>
      <c r="H216" s="221"/>
      <c r="I216" s="224" t="s">
        <v>33</v>
      </c>
      <c r="J216" s="221"/>
      <c r="K216" s="221"/>
      <c r="L216" s="101"/>
      <c r="M216" s="220"/>
      <c r="N216" s="231"/>
      <c r="O216" s="235" t="s">
        <v>262</v>
      </c>
      <c r="P216" s="231"/>
      <c r="Q216" s="256" t="s">
        <v>242</v>
      </c>
      <c r="R216" s="256" t="s">
        <v>242</v>
      </c>
    </row>
    <row r="217" spans="2:18" outlineLevel="1">
      <c r="B217" s="493"/>
      <c r="E217" s="229" t="s">
        <v>260</v>
      </c>
      <c r="F217" s="242"/>
      <c r="G217" s="221"/>
      <c r="H217" s="221"/>
      <c r="I217" s="224" t="s">
        <v>33</v>
      </c>
      <c r="J217" s="221"/>
      <c r="K217" s="221"/>
      <c r="L217" s="101"/>
      <c r="M217" s="220"/>
      <c r="N217" s="231"/>
      <c r="O217" s="235" t="s">
        <v>262</v>
      </c>
      <c r="P217" s="231"/>
      <c r="Q217" s="256" t="s">
        <v>242</v>
      </c>
      <c r="R217" s="256" t="s">
        <v>242</v>
      </c>
    </row>
    <row r="218" spans="2:18" outlineLevel="1">
      <c r="B218" s="494"/>
      <c r="E218" s="230" t="s">
        <v>261</v>
      </c>
      <c r="F218" s="243"/>
      <c r="G218" s="223"/>
      <c r="H218" s="223"/>
      <c r="I218" s="234" t="s">
        <v>33</v>
      </c>
      <c r="J218" s="223"/>
      <c r="K218" s="223"/>
      <c r="L218" s="103"/>
      <c r="M218" s="220"/>
      <c r="N218" s="231"/>
      <c r="O218" s="235" t="s">
        <v>262</v>
      </c>
      <c r="P218" s="231"/>
      <c r="Q218" s="256" t="s">
        <v>242</v>
      </c>
      <c r="R218" s="256" t="s">
        <v>242</v>
      </c>
    </row>
    <row r="219" spans="2:18">
      <c r="E219" s="265" t="s">
        <v>270</v>
      </c>
    </row>
    <row r="220" spans="2:18" outlineLevel="1">
      <c r="B220" s="492"/>
      <c r="E220" s="228" t="s">
        <v>256</v>
      </c>
      <c r="F220" s="241"/>
      <c r="G220" s="222"/>
      <c r="H220" s="222"/>
      <c r="I220" s="233" t="s">
        <v>33</v>
      </c>
      <c r="J220" s="222"/>
      <c r="K220" s="222"/>
      <c r="L220" s="99"/>
      <c r="O220" s="235" t="s">
        <v>262</v>
      </c>
      <c r="P220" s="231"/>
      <c r="Q220" s="256" t="s">
        <v>242</v>
      </c>
      <c r="R220" s="256" t="s">
        <v>242</v>
      </c>
    </row>
    <row r="221" spans="2:18" outlineLevel="1">
      <c r="B221" s="493"/>
      <c r="E221" s="229" t="s">
        <v>257</v>
      </c>
      <c r="F221" s="242"/>
      <c r="G221" s="221"/>
      <c r="H221" s="221"/>
      <c r="I221" s="224" t="s">
        <v>33</v>
      </c>
      <c r="J221" s="221"/>
      <c r="K221" s="221"/>
      <c r="L221" s="101"/>
      <c r="O221" s="235" t="s">
        <v>262</v>
      </c>
      <c r="P221" s="231"/>
      <c r="Q221" s="256" t="s">
        <v>242</v>
      </c>
      <c r="R221" s="256" t="s">
        <v>242</v>
      </c>
    </row>
    <row r="222" spans="2:18" outlineLevel="1">
      <c r="B222" s="493"/>
      <c r="E222" s="229" t="s">
        <v>258</v>
      </c>
      <c r="F222" s="242"/>
      <c r="G222" s="221"/>
      <c r="H222" s="221"/>
      <c r="I222" s="224" t="s">
        <v>33</v>
      </c>
      <c r="J222" s="221"/>
      <c r="K222" s="221"/>
      <c r="L222" s="101"/>
      <c r="O222" s="235" t="s">
        <v>262</v>
      </c>
      <c r="P222" s="231"/>
      <c r="Q222" s="256" t="s">
        <v>242</v>
      </c>
      <c r="R222" s="256" t="s">
        <v>242</v>
      </c>
    </row>
    <row r="223" spans="2:18" outlineLevel="1">
      <c r="B223" s="493"/>
      <c r="E223" s="229" t="s">
        <v>259</v>
      </c>
      <c r="F223" s="242"/>
      <c r="G223" s="221"/>
      <c r="H223" s="221"/>
      <c r="I223" s="224" t="s">
        <v>33</v>
      </c>
      <c r="J223" s="221"/>
      <c r="K223" s="221"/>
      <c r="L223" s="101"/>
      <c r="O223" s="235" t="s">
        <v>262</v>
      </c>
      <c r="P223" s="231"/>
      <c r="Q223" s="256" t="s">
        <v>242</v>
      </c>
      <c r="R223" s="256" t="s">
        <v>242</v>
      </c>
    </row>
    <row r="224" spans="2:18" outlineLevel="1">
      <c r="B224" s="493"/>
      <c r="E224" s="229" t="s">
        <v>260</v>
      </c>
      <c r="F224" s="242"/>
      <c r="G224" s="221"/>
      <c r="H224" s="221"/>
      <c r="I224" s="224" t="s">
        <v>33</v>
      </c>
      <c r="J224" s="221"/>
      <c r="K224" s="221"/>
      <c r="L224" s="101"/>
      <c r="O224" s="235" t="s">
        <v>262</v>
      </c>
      <c r="P224" s="231"/>
      <c r="Q224" s="256" t="s">
        <v>242</v>
      </c>
      <c r="R224" s="256" t="s">
        <v>242</v>
      </c>
    </row>
    <row r="225" spans="2:18" outlineLevel="1">
      <c r="B225" s="494"/>
      <c r="E225" s="230" t="s">
        <v>261</v>
      </c>
      <c r="F225" s="243"/>
      <c r="G225" s="223"/>
      <c r="H225" s="223"/>
      <c r="I225" s="234" t="s">
        <v>33</v>
      </c>
      <c r="J225" s="223"/>
      <c r="K225" s="223"/>
      <c r="L225" s="103"/>
      <c r="O225" s="235" t="s">
        <v>262</v>
      </c>
      <c r="P225" s="231"/>
      <c r="Q225" s="256" t="s">
        <v>242</v>
      </c>
      <c r="R225" s="256" t="s">
        <v>242</v>
      </c>
    </row>
    <row r="226" spans="2:18">
      <c r="E226" s="265" t="s">
        <v>271</v>
      </c>
    </row>
    <row r="227" spans="2:18" outlineLevel="1">
      <c r="B227" s="492"/>
      <c r="E227" s="228" t="s">
        <v>256</v>
      </c>
      <c r="F227" s="241"/>
      <c r="G227" s="222"/>
      <c r="H227" s="222"/>
      <c r="I227" s="233" t="s">
        <v>33</v>
      </c>
      <c r="J227" s="222"/>
      <c r="K227" s="222"/>
      <c r="L227" s="99"/>
      <c r="O227" s="235" t="s">
        <v>262</v>
      </c>
      <c r="P227" s="231"/>
      <c r="Q227" s="256" t="s">
        <v>242</v>
      </c>
      <c r="R227" s="256" t="s">
        <v>242</v>
      </c>
    </row>
    <row r="228" spans="2:18" outlineLevel="1">
      <c r="B228" s="493"/>
      <c r="E228" s="229" t="s">
        <v>257</v>
      </c>
      <c r="F228" s="242"/>
      <c r="G228" s="221"/>
      <c r="H228" s="221"/>
      <c r="I228" s="224" t="s">
        <v>33</v>
      </c>
      <c r="J228" s="221"/>
      <c r="K228" s="221"/>
      <c r="L228" s="101"/>
      <c r="O228" s="235" t="s">
        <v>262</v>
      </c>
      <c r="P228" s="231"/>
      <c r="Q228" s="256" t="s">
        <v>242</v>
      </c>
      <c r="R228" s="256" t="s">
        <v>242</v>
      </c>
    </row>
    <row r="229" spans="2:18" outlineLevel="1">
      <c r="B229" s="493"/>
      <c r="E229" s="229" t="s">
        <v>258</v>
      </c>
      <c r="F229" s="242"/>
      <c r="G229" s="221"/>
      <c r="H229" s="221"/>
      <c r="I229" s="224" t="s">
        <v>33</v>
      </c>
      <c r="J229" s="221"/>
      <c r="K229" s="221"/>
      <c r="L229" s="101"/>
      <c r="O229" s="235" t="s">
        <v>262</v>
      </c>
      <c r="P229" s="231"/>
      <c r="Q229" s="256" t="s">
        <v>242</v>
      </c>
      <c r="R229" s="256" t="s">
        <v>242</v>
      </c>
    </row>
    <row r="230" spans="2:18" outlineLevel="1">
      <c r="B230" s="493"/>
      <c r="E230" s="229" t="s">
        <v>259</v>
      </c>
      <c r="F230" s="242"/>
      <c r="G230" s="221"/>
      <c r="H230" s="221"/>
      <c r="I230" s="224" t="s">
        <v>33</v>
      </c>
      <c r="J230" s="221"/>
      <c r="K230" s="221"/>
      <c r="L230" s="101"/>
      <c r="O230" s="235" t="s">
        <v>262</v>
      </c>
      <c r="P230" s="231"/>
      <c r="Q230" s="256" t="s">
        <v>242</v>
      </c>
      <c r="R230" s="256" t="s">
        <v>242</v>
      </c>
    </row>
    <row r="231" spans="2:18" outlineLevel="1">
      <c r="B231" s="493"/>
      <c r="E231" s="229" t="s">
        <v>260</v>
      </c>
      <c r="F231" s="242"/>
      <c r="G231" s="221"/>
      <c r="H231" s="221"/>
      <c r="I231" s="224" t="s">
        <v>33</v>
      </c>
      <c r="J231" s="221"/>
      <c r="K231" s="221"/>
      <c r="L231" s="101"/>
      <c r="O231" s="235" t="s">
        <v>262</v>
      </c>
      <c r="P231" s="231"/>
      <c r="Q231" s="256" t="s">
        <v>242</v>
      </c>
      <c r="R231" s="256" t="s">
        <v>242</v>
      </c>
    </row>
    <row r="232" spans="2:18" outlineLevel="1">
      <c r="B232" s="494"/>
      <c r="E232" s="230" t="s">
        <v>261</v>
      </c>
      <c r="F232" s="243"/>
      <c r="G232" s="223"/>
      <c r="H232" s="223"/>
      <c r="I232" s="234" t="s">
        <v>33</v>
      </c>
      <c r="J232" s="223"/>
      <c r="K232" s="223"/>
      <c r="L232" s="103"/>
      <c r="O232" s="235" t="s">
        <v>262</v>
      </c>
      <c r="P232" s="231"/>
      <c r="Q232" s="256" t="s">
        <v>242</v>
      </c>
      <c r="R232" s="256" t="s">
        <v>242</v>
      </c>
    </row>
    <row r="233" spans="2:18">
      <c r="E233" s="213"/>
    </row>
    <row r="234" spans="2:18" s="231" customFormat="1" ht="26.25">
      <c r="E234" s="333" t="s">
        <v>335</v>
      </c>
      <c r="F234" s="349"/>
      <c r="G234" s="349"/>
      <c r="H234" s="349"/>
      <c r="O234" s="138"/>
      <c r="Q234" s="255"/>
      <c r="R234" s="255"/>
    </row>
    <row r="235" spans="2:18" s="231" customFormat="1" outlineLevel="1">
      <c r="E235" s="350" t="s">
        <v>437</v>
      </c>
      <c r="F235" s="351"/>
      <c r="G235" s="206"/>
      <c r="H235" s="206"/>
      <c r="O235" s="138"/>
      <c r="Q235" s="255"/>
      <c r="R235" s="255"/>
    </row>
    <row r="236" spans="2:18" s="231" customFormat="1" outlineLevel="1">
      <c r="B236" s="527"/>
      <c r="E236" s="352" t="s">
        <v>334</v>
      </c>
      <c r="F236" s="353"/>
      <c r="G236" s="339"/>
      <c r="H236" s="339"/>
      <c r="I236" s="353" t="s">
        <v>33</v>
      </c>
      <c r="J236" s="339"/>
      <c r="K236" s="339"/>
      <c r="L236" s="354"/>
      <c r="O236" s="138" t="s">
        <v>325</v>
      </c>
      <c r="Q236" s="255" t="s">
        <v>241</v>
      </c>
      <c r="R236" s="255" t="s">
        <v>242</v>
      </c>
    </row>
    <row r="237" spans="2:18" s="231" customFormat="1" outlineLevel="1">
      <c r="B237" s="528"/>
      <c r="E237" s="355" t="s">
        <v>333</v>
      </c>
      <c r="F237" s="139"/>
      <c r="G237" s="137"/>
      <c r="H237" s="137"/>
      <c r="I237" s="139" t="s">
        <v>33</v>
      </c>
      <c r="J237" s="137"/>
      <c r="K237" s="137"/>
      <c r="L237" s="356"/>
      <c r="O237" s="138" t="s">
        <v>325</v>
      </c>
      <c r="Q237" s="255" t="s">
        <v>241</v>
      </c>
      <c r="R237" s="255" t="s">
        <v>242</v>
      </c>
    </row>
    <row r="238" spans="2:18" s="231" customFormat="1" outlineLevel="1">
      <c r="B238" s="529"/>
      <c r="E238" s="357" t="s">
        <v>332</v>
      </c>
      <c r="F238" s="358"/>
      <c r="G238" s="347"/>
      <c r="H238" s="347"/>
      <c r="I238" s="358" t="s">
        <v>33</v>
      </c>
      <c r="J238" s="347"/>
      <c r="K238" s="347"/>
      <c r="L238" s="359"/>
      <c r="O238" s="138" t="s">
        <v>325</v>
      </c>
      <c r="Q238" s="255" t="s">
        <v>241</v>
      </c>
      <c r="R238" s="255" t="s">
        <v>242</v>
      </c>
    </row>
    <row r="239" spans="2:18" s="231" customFormat="1" outlineLevel="1">
      <c r="E239" s="350" t="s">
        <v>438</v>
      </c>
      <c r="F239" s="351"/>
      <c r="I239" s="351"/>
      <c r="L239" s="349"/>
      <c r="O239" s="138"/>
      <c r="Q239" s="255"/>
      <c r="R239" s="255"/>
    </row>
    <row r="240" spans="2:18" s="231" customFormat="1" outlineLevel="1">
      <c r="B240" s="527"/>
      <c r="E240" s="352" t="s">
        <v>331</v>
      </c>
      <c r="F240" s="353"/>
      <c r="G240" s="339"/>
      <c r="H240" s="339"/>
      <c r="I240" s="353" t="s">
        <v>33</v>
      </c>
      <c r="J240" s="339"/>
      <c r="K240" s="339"/>
      <c r="L240" s="354"/>
      <c r="O240" s="138" t="s">
        <v>325</v>
      </c>
      <c r="Q240" s="255" t="s">
        <v>241</v>
      </c>
      <c r="R240" s="255" t="s">
        <v>242</v>
      </c>
    </row>
    <row r="241" spans="2:18" s="231" customFormat="1" outlineLevel="1">
      <c r="B241" s="528"/>
      <c r="E241" s="355" t="s">
        <v>330</v>
      </c>
      <c r="F241" s="139"/>
      <c r="G241" s="137"/>
      <c r="H241" s="137"/>
      <c r="I241" s="139" t="s">
        <v>33</v>
      </c>
      <c r="J241" s="137"/>
      <c r="K241" s="137"/>
      <c r="L241" s="356"/>
      <c r="O241" s="138" t="s">
        <v>325</v>
      </c>
      <c r="Q241" s="255" t="s">
        <v>241</v>
      </c>
      <c r="R241" s="255" t="s">
        <v>242</v>
      </c>
    </row>
    <row r="242" spans="2:18" s="231" customFormat="1" outlineLevel="1">
      <c r="B242" s="529"/>
      <c r="E242" s="357" t="s">
        <v>329</v>
      </c>
      <c r="F242" s="358"/>
      <c r="G242" s="347"/>
      <c r="H242" s="347"/>
      <c r="I242" s="358" t="s">
        <v>33</v>
      </c>
      <c r="J242" s="347"/>
      <c r="K242" s="347"/>
      <c r="L242" s="359"/>
      <c r="O242" s="138" t="s">
        <v>325</v>
      </c>
      <c r="Q242" s="255" t="s">
        <v>241</v>
      </c>
      <c r="R242" s="255" t="s">
        <v>242</v>
      </c>
    </row>
    <row r="243" spans="2:18" s="231" customFormat="1" outlineLevel="1">
      <c r="E243" s="350" t="s">
        <v>439</v>
      </c>
      <c r="F243" s="351"/>
      <c r="I243" s="351"/>
      <c r="L243" s="349"/>
      <c r="O243" s="138"/>
      <c r="Q243" s="255"/>
      <c r="R243" s="255"/>
    </row>
    <row r="244" spans="2:18" s="231" customFormat="1" outlineLevel="1">
      <c r="B244" s="530"/>
      <c r="E244" s="352" t="s">
        <v>328</v>
      </c>
      <c r="F244" s="353"/>
      <c r="G244" s="339"/>
      <c r="H244" s="339"/>
      <c r="I244" s="353" t="s">
        <v>33</v>
      </c>
      <c r="J244" s="339"/>
      <c r="K244" s="339"/>
      <c r="L244" s="354"/>
      <c r="O244" s="138" t="s">
        <v>325</v>
      </c>
      <c r="Q244" s="255" t="s">
        <v>241</v>
      </c>
      <c r="R244" s="255" t="s">
        <v>242</v>
      </c>
    </row>
    <row r="245" spans="2:18" s="231" customFormat="1" outlineLevel="1">
      <c r="B245" s="528"/>
      <c r="E245" s="355" t="s">
        <v>327</v>
      </c>
      <c r="F245" s="139"/>
      <c r="G245" s="137"/>
      <c r="H245" s="137"/>
      <c r="I245" s="139" t="s">
        <v>33</v>
      </c>
      <c r="J245" s="137"/>
      <c r="K245" s="137"/>
      <c r="L245" s="356"/>
      <c r="O245" s="138" t="s">
        <v>325</v>
      </c>
      <c r="Q245" s="255" t="s">
        <v>241</v>
      </c>
      <c r="R245" s="255" t="s">
        <v>242</v>
      </c>
    </row>
    <row r="246" spans="2:18" s="231" customFormat="1" outlineLevel="1">
      <c r="B246" s="529"/>
      <c r="E246" s="357" t="s">
        <v>326</v>
      </c>
      <c r="F246" s="358"/>
      <c r="G246" s="347"/>
      <c r="H246" s="347"/>
      <c r="I246" s="358" t="s">
        <v>33</v>
      </c>
      <c r="J246" s="347"/>
      <c r="K246" s="347"/>
      <c r="L246" s="359"/>
      <c r="O246" s="138" t="s">
        <v>325</v>
      </c>
      <c r="Q246" s="255" t="s">
        <v>241</v>
      </c>
      <c r="R246" s="255" t="s">
        <v>242</v>
      </c>
    </row>
    <row r="247" spans="2:18" s="231" customFormat="1" ht="15" customHeight="1">
      <c r="D247" s="220"/>
      <c r="E247" s="244"/>
      <c r="F247" s="244"/>
      <c r="G247" s="244"/>
      <c r="H247" s="220"/>
      <c r="I247" s="244"/>
      <c r="J247" s="220"/>
      <c r="K247" s="220"/>
      <c r="L247" s="220"/>
      <c r="M247" s="220"/>
      <c r="O247" s="138"/>
      <c r="Q247" s="255"/>
      <c r="R247" s="255"/>
    </row>
    <row r="248" spans="2:18">
      <c r="K248" s="220"/>
      <c r="M248" s="220"/>
      <c r="N248" s="231"/>
    </row>
    <row r="249" spans="2:18">
      <c r="M249" s="220"/>
    </row>
    <row r="250" spans="2:18">
      <c r="M250" s="220"/>
    </row>
    <row r="251" spans="2:18">
      <c r="M251" s="220"/>
    </row>
    <row r="252" spans="2:18">
      <c r="M252" s="220"/>
    </row>
  </sheetData>
  <mergeCells count="37">
    <mergeCell ref="B63:B68"/>
    <mergeCell ref="B244:B246"/>
    <mergeCell ref="E1:L1"/>
    <mergeCell ref="Q3:R3"/>
    <mergeCell ref="B236:B238"/>
    <mergeCell ref="B240:B242"/>
    <mergeCell ref="B6:B11"/>
    <mergeCell ref="B13:B18"/>
    <mergeCell ref="B20:B25"/>
    <mergeCell ref="B27:B32"/>
    <mergeCell ref="B56:B61"/>
    <mergeCell ref="B49:B54"/>
    <mergeCell ref="B42:B47"/>
    <mergeCell ref="B35:B40"/>
    <mergeCell ref="B71:B76"/>
    <mergeCell ref="B78:B83"/>
    <mergeCell ref="B86:B91"/>
    <mergeCell ref="B93:B98"/>
    <mergeCell ref="B100:B105"/>
    <mergeCell ref="B107:B112"/>
    <mergeCell ref="B114:B119"/>
    <mergeCell ref="B121:B126"/>
    <mergeCell ref="B128:B133"/>
    <mergeCell ref="B135:B140"/>
    <mergeCell ref="B142:B147"/>
    <mergeCell ref="B149:B154"/>
    <mergeCell ref="B156:B161"/>
    <mergeCell ref="B206:B211"/>
    <mergeCell ref="B227:B232"/>
    <mergeCell ref="B220:B225"/>
    <mergeCell ref="B213:B218"/>
    <mergeCell ref="B164:B169"/>
    <mergeCell ref="B199:B204"/>
    <mergeCell ref="B192:B197"/>
    <mergeCell ref="B185:B190"/>
    <mergeCell ref="B178:B183"/>
    <mergeCell ref="B171:B176"/>
  </mergeCells>
  <conditionalFormatting sqref="B3">
    <cfRule type="containsText" dxfId="5" priority="1" operator="containsText" text="Unsure">
      <formula>NOT(ISERROR(SEARCH("Unsure",B3)))</formula>
    </cfRule>
    <cfRule type="containsText" dxfId="4" priority="2" operator="containsText" text="Yes">
      <formula>NOT(ISERROR(SEARCH("Yes",B3)))</formula>
    </cfRule>
    <cfRule type="containsText" dxfId="3" priority="3" operator="containsText" text="No">
      <formula>NOT(ISERROR(SEARCH("No",B3)))</formula>
    </cfRule>
  </conditionalFormatting>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dimension ref="B1:O885"/>
  <sheetViews>
    <sheetView workbookViewId="0"/>
  </sheetViews>
  <sheetFormatPr defaultColWidth="9.140625" defaultRowHeight="15"/>
  <cols>
    <col min="1" max="1" width="1.85546875" style="30" customWidth="1"/>
    <col min="2" max="2" width="25.7109375" style="30" customWidth="1"/>
    <col min="3" max="3" width="2.140625" style="30" customWidth="1"/>
    <col min="4" max="4" width="3.140625" style="220" customWidth="1"/>
    <col min="5" max="5" width="114" style="220" customWidth="1"/>
    <col min="6" max="6" width="10.7109375" style="10" customWidth="1"/>
    <col min="7" max="7" width="2.42578125" style="220" customWidth="1"/>
    <col min="8" max="8" width="28.85546875" style="220" bestFit="1" customWidth="1"/>
    <col min="9" max="9" width="3.42578125" style="220" customWidth="1"/>
    <col min="10" max="10" width="1.85546875" style="30" customWidth="1"/>
    <col min="11" max="11" width="13.85546875" style="138" customWidth="1"/>
    <col min="12" max="12" width="2.5703125" style="30" customWidth="1"/>
    <col min="13" max="14" width="10.7109375" style="30" customWidth="1"/>
    <col min="15" max="16384" width="9.140625" style="30"/>
  </cols>
  <sheetData>
    <row r="1" spans="2:15" ht="50.25" customHeight="1">
      <c r="D1" s="29"/>
      <c r="E1" s="205" t="s">
        <v>213</v>
      </c>
      <c r="F1" s="177"/>
      <c r="G1" s="177"/>
      <c r="H1" s="177"/>
      <c r="I1" s="151"/>
      <c r="J1" s="152"/>
      <c r="K1" s="157"/>
    </row>
    <row r="2" spans="2:15" s="206" customFormat="1" ht="39">
      <c r="D2" s="78"/>
      <c r="E2" s="208"/>
      <c r="F2" s="174"/>
      <c r="G2" s="174"/>
      <c r="H2" s="174"/>
      <c r="I2" s="151"/>
      <c r="J2" s="207"/>
      <c r="K2" s="157"/>
    </row>
    <row r="3" spans="2:15" ht="27.95" customHeight="1" thickBot="1">
      <c r="B3" s="32"/>
      <c r="D3" s="2"/>
      <c r="E3" s="151"/>
      <c r="F3" s="151"/>
      <c r="G3" s="40"/>
      <c r="H3" s="40"/>
      <c r="I3" s="40"/>
    </row>
    <row r="4" spans="2:15" ht="36" customHeight="1" thickBot="1">
      <c r="B4" s="72" t="s">
        <v>89</v>
      </c>
      <c r="D4" s="2"/>
      <c r="E4" s="1"/>
      <c r="F4" s="158" t="s">
        <v>3</v>
      </c>
      <c r="G4" s="2"/>
      <c r="H4" s="159" t="s">
        <v>4</v>
      </c>
      <c r="I4" s="154"/>
      <c r="K4" s="45" t="s">
        <v>59</v>
      </c>
      <c r="L4" s="50"/>
      <c r="M4" s="487" t="s">
        <v>240</v>
      </c>
      <c r="N4" s="488"/>
    </row>
    <row r="5" spans="2:15" ht="27" customHeight="1">
      <c r="D5" s="2"/>
      <c r="E5" s="178" t="s">
        <v>159</v>
      </c>
      <c r="G5" s="2"/>
      <c r="H5" s="2"/>
      <c r="I5" s="29"/>
      <c r="M5" s="257" t="s">
        <v>243</v>
      </c>
      <c r="N5" s="257" t="s">
        <v>244</v>
      </c>
    </row>
    <row r="6" spans="2:15" ht="15" customHeight="1">
      <c r="B6" s="492"/>
      <c r="D6" s="2"/>
      <c r="E6" s="161" t="s">
        <v>167</v>
      </c>
      <c r="F6" s="233" t="s">
        <v>44</v>
      </c>
      <c r="G6" s="222"/>
      <c r="H6" s="266" t="s">
        <v>383</v>
      </c>
      <c r="I6" s="155"/>
      <c r="K6" s="138" t="s">
        <v>43</v>
      </c>
      <c r="M6" s="231"/>
      <c r="N6" s="231"/>
    </row>
    <row r="7" spans="2:15" ht="15" customHeight="1">
      <c r="B7" s="493"/>
      <c r="D7" s="2"/>
      <c r="E7" s="162" t="s">
        <v>22</v>
      </c>
      <c r="F7" s="224"/>
      <c r="G7" s="221"/>
      <c r="H7" s="163"/>
      <c r="I7" s="9"/>
      <c r="L7" s="138"/>
      <c r="M7" s="231"/>
      <c r="N7" s="231"/>
      <c r="O7" s="138"/>
    </row>
    <row r="8" spans="2:15" ht="15" customHeight="1">
      <c r="B8" s="493"/>
      <c r="D8" s="2"/>
      <c r="E8" s="160" t="s">
        <v>18</v>
      </c>
      <c r="F8" s="224" t="s">
        <v>44</v>
      </c>
      <c r="G8" s="221"/>
      <c r="H8" s="267" t="s">
        <v>383</v>
      </c>
      <c r="I8" s="155"/>
      <c r="K8" s="138" t="s">
        <v>43</v>
      </c>
      <c r="M8" s="231"/>
      <c r="N8" s="231"/>
    </row>
    <row r="9" spans="2:15" ht="15" customHeight="1">
      <c r="B9" s="493"/>
      <c r="D9" s="2"/>
      <c r="E9" s="160" t="s">
        <v>17</v>
      </c>
      <c r="F9" s="224" t="s">
        <v>44</v>
      </c>
      <c r="G9" s="221"/>
      <c r="H9" s="267" t="s">
        <v>383</v>
      </c>
      <c r="I9" s="155"/>
      <c r="K9" s="138" t="s">
        <v>43</v>
      </c>
      <c r="M9" s="231"/>
      <c r="N9" s="231"/>
    </row>
    <row r="10" spans="2:15" ht="15" customHeight="1">
      <c r="B10" s="493"/>
      <c r="D10" s="2"/>
      <c r="E10" s="160" t="s">
        <v>16</v>
      </c>
      <c r="F10" s="224" t="s">
        <v>44</v>
      </c>
      <c r="G10" s="221"/>
      <c r="H10" s="267" t="s">
        <v>383</v>
      </c>
      <c r="I10" s="155"/>
      <c r="K10" s="138" t="s">
        <v>43</v>
      </c>
      <c r="M10" s="231"/>
      <c r="N10" s="231"/>
    </row>
    <row r="11" spans="2:15" ht="15" customHeight="1">
      <c r="B11" s="493"/>
      <c r="D11" s="2"/>
      <c r="E11" s="162" t="s">
        <v>21</v>
      </c>
      <c r="F11" s="224"/>
      <c r="G11" s="221"/>
      <c r="H11" s="163"/>
      <c r="I11" s="9"/>
      <c r="L11" s="138"/>
      <c r="M11" s="231"/>
      <c r="N11" s="231"/>
    </row>
    <row r="12" spans="2:15" ht="15" customHeight="1">
      <c r="B12" s="493"/>
      <c r="D12" s="2"/>
      <c r="E12" s="160" t="s">
        <v>18</v>
      </c>
      <c r="F12" s="224" t="s">
        <v>44</v>
      </c>
      <c r="G12" s="221"/>
      <c r="H12" s="267" t="s">
        <v>383</v>
      </c>
      <c r="I12" s="155"/>
      <c r="K12" s="138" t="s">
        <v>43</v>
      </c>
      <c r="M12" s="231"/>
      <c r="N12" s="231"/>
    </row>
    <row r="13" spans="2:15" ht="15" customHeight="1">
      <c r="B13" s="493"/>
      <c r="D13" s="2"/>
      <c r="E13" s="160" t="s">
        <v>17</v>
      </c>
      <c r="F13" s="224" t="s">
        <v>44</v>
      </c>
      <c r="G13" s="221"/>
      <c r="H13" s="267" t="s">
        <v>383</v>
      </c>
      <c r="I13" s="155"/>
      <c r="K13" s="138" t="s">
        <v>43</v>
      </c>
      <c r="M13" s="231"/>
      <c r="N13" s="231"/>
    </row>
    <row r="14" spans="2:15" ht="15" customHeight="1">
      <c r="B14" s="493"/>
      <c r="D14" s="2"/>
      <c r="E14" s="160" t="s">
        <v>16</v>
      </c>
      <c r="F14" s="224" t="s">
        <v>44</v>
      </c>
      <c r="G14" s="221"/>
      <c r="H14" s="267" t="s">
        <v>383</v>
      </c>
      <c r="I14" s="155"/>
      <c r="K14" s="138" t="s">
        <v>43</v>
      </c>
      <c r="M14" s="231"/>
      <c r="N14" s="231"/>
    </row>
    <row r="15" spans="2:15" ht="15" customHeight="1">
      <c r="B15" s="493"/>
      <c r="D15" s="2"/>
      <c r="E15" s="162" t="s">
        <v>20</v>
      </c>
      <c r="F15" s="224"/>
      <c r="G15" s="221"/>
      <c r="H15" s="163"/>
      <c r="I15" s="9"/>
      <c r="L15" s="138"/>
      <c r="M15" s="231"/>
      <c r="N15" s="231"/>
      <c r="O15" s="138"/>
    </row>
    <row r="16" spans="2:15" ht="15" customHeight="1">
      <c r="B16" s="493"/>
      <c r="D16" s="2"/>
      <c r="E16" s="160" t="s">
        <v>18</v>
      </c>
      <c r="F16" s="224" t="s">
        <v>44</v>
      </c>
      <c r="G16" s="221"/>
      <c r="H16" s="267" t="s">
        <v>383</v>
      </c>
      <c r="I16" s="155"/>
      <c r="K16" s="138" t="s">
        <v>43</v>
      </c>
      <c r="M16" s="231"/>
      <c r="N16" s="231"/>
    </row>
    <row r="17" spans="2:14" ht="15" customHeight="1">
      <c r="B17" s="493"/>
      <c r="D17" s="2"/>
      <c r="E17" s="160" t="s">
        <v>17</v>
      </c>
      <c r="F17" s="224" t="s">
        <v>44</v>
      </c>
      <c r="G17" s="221"/>
      <c r="H17" s="267" t="s">
        <v>383</v>
      </c>
      <c r="I17" s="155"/>
      <c r="K17" s="138" t="s">
        <v>43</v>
      </c>
      <c r="M17" s="231"/>
      <c r="N17" s="231"/>
    </row>
    <row r="18" spans="2:14" ht="15" customHeight="1">
      <c r="B18" s="493"/>
      <c r="D18" s="2"/>
      <c r="E18" s="160" t="s">
        <v>16</v>
      </c>
      <c r="F18" s="224" t="s">
        <v>44</v>
      </c>
      <c r="G18" s="221"/>
      <c r="H18" s="267" t="s">
        <v>383</v>
      </c>
      <c r="I18" s="155"/>
      <c r="K18" s="138" t="s">
        <v>43</v>
      </c>
      <c r="M18" s="231"/>
      <c r="N18" s="231"/>
    </row>
    <row r="19" spans="2:14" ht="15" customHeight="1">
      <c r="B19" s="493"/>
      <c r="D19" s="2"/>
      <c r="E19" s="162" t="s">
        <v>19</v>
      </c>
      <c r="F19" s="224"/>
      <c r="G19" s="221"/>
      <c r="H19" s="163"/>
      <c r="I19" s="9"/>
      <c r="L19" s="138"/>
      <c r="M19" s="231"/>
      <c r="N19" s="231"/>
    </row>
    <row r="20" spans="2:14" ht="15" customHeight="1">
      <c r="B20" s="493"/>
      <c r="D20" s="2"/>
      <c r="E20" s="160" t="s">
        <v>18</v>
      </c>
      <c r="F20" s="224" t="s">
        <v>44</v>
      </c>
      <c r="G20" s="221"/>
      <c r="H20" s="267" t="s">
        <v>383</v>
      </c>
      <c r="I20" s="155"/>
      <c r="K20" s="138" t="s">
        <v>43</v>
      </c>
      <c r="M20" s="231"/>
      <c r="N20" s="231"/>
    </row>
    <row r="21" spans="2:14" ht="15" customHeight="1">
      <c r="B21" s="493"/>
      <c r="D21" s="2"/>
      <c r="E21" s="160" t="s">
        <v>17</v>
      </c>
      <c r="F21" s="224" t="s">
        <v>44</v>
      </c>
      <c r="G21" s="221"/>
      <c r="H21" s="267" t="s">
        <v>383</v>
      </c>
      <c r="I21" s="155"/>
      <c r="K21" s="138" t="s">
        <v>43</v>
      </c>
      <c r="M21" s="231"/>
      <c r="N21" s="231"/>
    </row>
    <row r="22" spans="2:14" ht="15" customHeight="1">
      <c r="B22" s="493"/>
      <c r="D22" s="2"/>
      <c r="E22" s="160" t="s">
        <v>16</v>
      </c>
      <c r="F22" s="224" t="s">
        <v>44</v>
      </c>
      <c r="G22" s="221"/>
      <c r="H22" s="267" t="s">
        <v>383</v>
      </c>
      <c r="I22" s="155"/>
      <c r="K22" s="138" t="s">
        <v>43</v>
      </c>
      <c r="M22" s="231"/>
      <c r="N22" s="231"/>
    </row>
    <row r="23" spans="2:14" ht="15" customHeight="1">
      <c r="B23" s="494"/>
      <c r="D23" s="2"/>
      <c r="E23" s="164" t="s">
        <v>15</v>
      </c>
      <c r="F23" s="234" t="s">
        <v>44</v>
      </c>
      <c r="G23" s="223"/>
      <c r="H23" s="268" t="str">
        <f>IFERROR(H6+SUM(H8:H10)-SUM(H12:H14)-SUM(H16:H18)+SUM(H20:H22),"-")</f>
        <v>-</v>
      </c>
      <c r="I23" s="155"/>
      <c r="K23" s="138" t="s">
        <v>43</v>
      </c>
      <c r="M23" s="231"/>
      <c r="N23" s="231"/>
    </row>
    <row r="24" spans="2:14">
      <c r="D24" s="2"/>
      <c r="E24" s="2"/>
      <c r="G24" s="2"/>
      <c r="H24" s="7"/>
      <c r="I24" s="7"/>
      <c r="L24" s="138"/>
      <c r="M24" s="231"/>
      <c r="N24" s="257"/>
    </row>
    <row r="25" spans="2:14">
      <c r="D25" s="29"/>
      <c r="E25" s="166" t="s">
        <v>254</v>
      </c>
      <c r="G25" s="2"/>
      <c r="H25" s="7"/>
      <c r="I25" s="7"/>
      <c r="L25" s="138"/>
      <c r="M25" s="138"/>
      <c r="N25" s="255"/>
    </row>
    <row r="26" spans="2:14">
      <c r="B26" s="492"/>
      <c r="D26" s="29"/>
      <c r="E26" s="161" t="s">
        <v>167</v>
      </c>
      <c r="F26" s="14" t="s">
        <v>44</v>
      </c>
      <c r="G26" s="12"/>
      <c r="H26" s="99"/>
      <c r="I26" s="156"/>
      <c r="K26" s="138" t="s">
        <v>43</v>
      </c>
      <c r="M26" s="256" t="s">
        <v>241</v>
      </c>
      <c r="N26" s="256" t="s">
        <v>242</v>
      </c>
    </row>
    <row r="27" spans="2:14">
      <c r="B27" s="493"/>
      <c r="D27" s="29"/>
      <c r="E27" s="162" t="s">
        <v>22</v>
      </c>
      <c r="F27" s="6"/>
      <c r="G27" s="4"/>
      <c r="H27" s="167"/>
      <c r="I27" s="7"/>
      <c r="L27" s="138"/>
      <c r="M27" s="255"/>
    </row>
    <row r="28" spans="2:14">
      <c r="B28" s="493"/>
      <c r="D28" s="29"/>
      <c r="E28" s="160" t="s">
        <v>18</v>
      </c>
      <c r="F28" s="6" t="s">
        <v>44</v>
      </c>
      <c r="G28" s="4"/>
      <c r="H28" s="101"/>
      <c r="I28" s="156"/>
      <c r="J28" s="153"/>
      <c r="K28" s="138" t="s">
        <v>43</v>
      </c>
      <c r="M28" s="256" t="s">
        <v>241</v>
      </c>
      <c r="N28" s="256" t="s">
        <v>242</v>
      </c>
    </row>
    <row r="29" spans="2:14">
      <c r="B29" s="493"/>
      <c r="D29" s="2"/>
      <c r="E29" s="160" t="s">
        <v>17</v>
      </c>
      <c r="F29" s="6" t="s">
        <v>44</v>
      </c>
      <c r="G29" s="4"/>
      <c r="H29" s="101"/>
      <c r="I29" s="156"/>
      <c r="K29" s="138" t="s">
        <v>43</v>
      </c>
      <c r="M29" s="256" t="s">
        <v>241</v>
      </c>
      <c r="N29" s="256" t="s">
        <v>242</v>
      </c>
    </row>
    <row r="30" spans="2:14">
      <c r="B30" s="493"/>
      <c r="D30" s="2"/>
      <c r="E30" s="160" t="s">
        <v>16</v>
      </c>
      <c r="F30" s="6" t="s">
        <v>44</v>
      </c>
      <c r="G30" s="4"/>
      <c r="H30" s="101"/>
      <c r="I30" s="156"/>
      <c r="K30" s="138" t="s">
        <v>43</v>
      </c>
      <c r="M30" s="256" t="s">
        <v>241</v>
      </c>
      <c r="N30" s="256" t="s">
        <v>242</v>
      </c>
    </row>
    <row r="31" spans="2:14">
      <c r="B31" s="493"/>
      <c r="D31" s="2"/>
      <c r="E31" s="162" t="s">
        <v>21</v>
      </c>
      <c r="F31" s="6"/>
      <c r="G31" s="4"/>
      <c r="H31" s="167"/>
      <c r="I31" s="7"/>
      <c r="L31" s="138"/>
      <c r="M31" s="255"/>
    </row>
    <row r="32" spans="2:14">
      <c r="B32" s="493"/>
      <c r="D32" s="2"/>
      <c r="E32" s="160" t="s">
        <v>18</v>
      </c>
      <c r="F32" s="6" t="s">
        <v>44</v>
      </c>
      <c r="G32" s="4"/>
      <c r="H32" s="101"/>
      <c r="I32" s="156"/>
      <c r="K32" s="138" t="s">
        <v>43</v>
      </c>
      <c r="M32" s="256" t="s">
        <v>241</v>
      </c>
      <c r="N32" s="256" t="s">
        <v>242</v>
      </c>
    </row>
    <row r="33" spans="2:14">
      <c r="B33" s="493"/>
      <c r="D33" s="2"/>
      <c r="E33" s="160" t="s">
        <v>17</v>
      </c>
      <c r="F33" s="6" t="s">
        <v>44</v>
      </c>
      <c r="G33" s="4"/>
      <c r="H33" s="101"/>
      <c r="I33" s="156"/>
      <c r="K33" s="138" t="s">
        <v>43</v>
      </c>
      <c r="M33" s="256" t="s">
        <v>241</v>
      </c>
      <c r="N33" s="256" t="s">
        <v>242</v>
      </c>
    </row>
    <row r="34" spans="2:14">
      <c r="B34" s="493"/>
      <c r="D34" s="2"/>
      <c r="E34" s="160" t="s">
        <v>16</v>
      </c>
      <c r="F34" s="6" t="s">
        <v>44</v>
      </c>
      <c r="G34" s="4"/>
      <c r="H34" s="101"/>
      <c r="I34" s="156"/>
      <c r="K34" s="138" t="s">
        <v>43</v>
      </c>
      <c r="M34" s="256" t="s">
        <v>241</v>
      </c>
      <c r="N34" s="256" t="s">
        <v>242</v>
      </c>
    </row>
    <row r="35" spans="2:14">
      <c r="B35" s="493"/>
      <c r="D35" s="2"/>
      <c r="E35" s="162" t="s">
        <v>20</v>
      </c>
      <c r="F35" s="6"/>
      <c r="G35" s="4"/>
      <c r="H35" s="167"/>
      <c r="I35" s="7"/>
      <c r="L35" s="138"/>
      <c r="M35" s="255"/>
      <c r="N35" s="138"/>
    </row>
    <row r="36" spans="2:14">
      <c r="B36" s="493"/>
      <c r="D36" s="2"/>
      <c r="E36" s="160" t="s">
        <v>18</v>
      </c>
      <c r="F36" s="6" t="s">
        <v>44</v>
      </c>
      <c r="G36" s="4"/>
      <c r="H36" s="101"/>
      <c r="I36" s="156"/>
      <c r="K36" s="138" t="s">
        <v>43</v>
      </c>
      <c r="M36" s="256" t="s">
        <v>241</v>
      </c>
      <c r="N36" s="256" t="s">
        <v>242</v>
      </c>
    </row>
    <row r="37" spans="2:14">
      <c r="B37" s="493"/>
      <c r="D37" s="2"/>
      <c r="E37" s="160" t="s">
        <v>17</v>
      </c>
      <c r="F37" s="6" t="s">
        <v>44</v>
      </c>
      <c r="G37" s="4"/>
      <c r="H37" s="101"/>
      <c r="I37" s="156"/>
      <c r="K37" s="138" t="s">
        <v>43</v>
      </c>
      <c r="M37" s="256" t="s">
        <v>241</v>
      </c>
      <c r="N37" s="256" t="s">
        <v>242</v>
      </c>
    </row>
    <row r="38" spans="2:14">
      <c r="B38" s="493"/>
      <c r="D38" s="2"/>
      <c r="E38" s="160" t="s">
        <v>16</v>
      </c>
      <c r="F38" s="6" t="s">
        <v>44</v>
      </c>
      <c r="G38" s="4"/>
      <c r="H38" s="101"/>
      <c r="I38" s="156"/>
      <c r="K38" s="138" t="s">
        <v>43</v>
      </c>
      <c r="M38" s="256" t="s">
        <v>241</v>
      </c>
      <c r="N38" s="256" t="s">
        <v>242</v>
      </c>
    </row>
    <row r="39" spans="2:14">
      <c r="B39" s="493"/>
      <c r="D39" s="2"/>
      <c r="E39" s="162" t="s">
        <v>19</v>
      </c>
      <c r="F39" s="6"/>
      <c r="G39" s="4"/>
      <c r="H39" s="167"/>
      <c r="I39" s="7"/>
      <c r="L39" s="138"/>
      <c r="M39" s="255"/>
      <c r="N39" s="138"/>
    </row>
    <row r="40" spans="2:14">
      <c r="B40" s="493"/>
      <c r="D40" s="2"/>
      <c r="E40" s="160" t="s">
        <v>18</v>
      </c>
      <c r="F40" s="6" t="s">
        <v>44</v>
      </c>
      <c r="G40" s="4"/>
      <c r="H40" s="101"/>
      <c r="I40" s="156"/>
      <c r="K40" s="138" t="s">
        <v>43</v>
      </c>
      <c r="M40" s="256" t="s">
        <v>241</v>
      </c>
      <c r="N40" s="256" t="s">
        <v>242</v>
      </c>
    </row>
    <row r="41" spans="2:14">
      <c r="B41" s="493"/>
      <c r="D41" s="2"/>
      <c r="E41" s="160" t="s">
        <v>17</v>
      </c>
      <c r="F41" s="6" t="s">
        <v>44</v>
      </c>
      <c r="G41" s="4"/>
      <c r="H41" s="101"/>
      <c r="I41" s="156"/>
      <c r="K41" s="138" t="s">
        <v>43</v>
      </c>
      <c r="M41" s="256" t="s">
        <v>241</v>
      </c>
      <c r="N41" s="256" t="s">
        <v>242</v>
      </c>
    </row>
    <row r="42" spans="2:14">
      <c r="B42" s="493"/>
      <c r="D42" s="2"/>
      <c r="E42" s="160" t="s">
        <v>16</v>
      </c>
      <c r="F42" s="6" t="s">
        <v>44</v>
      </c>
      <c r="G42" s="4"/>
      <c r="H42" s="101"/>
      <c r="I42" s="156"/>
      <c r="K42" s="138" t="s">
        <v>43</v>
      </c>
      <c r="M42" s="256" t="s">
        <v>241</v>
      </c>
      <c r="N42" s="256" t="s">
        <v>242</v>
      </c>
    </row>
    <row r="43" spans="2:14">
      <c r="B43" s="494"/>
      <c r="D43" s="2"/>
      <c r="E43" s="164" t="s">
        <v>15</v>
      </c>
      <c r="F43" s="20" t="s">
        <v>44</v>
      </c>
      <c r="G43" s="19"/>
      <c r="H43" s="165">
        <f>H26+SUM(H28:H30)-SUM(H32:H34)-SUM(H36:H38)+SUM(H40:H42)</f>
        <v>0</v>
      </c>
      <c r="I43" s="7"/>
      <c r="K43" s="138" t="s">
        <v>43</v>
      </c>
      <c r="M43" s="138"/>
      <c r="N43" s="138"/>
    </row>
    <row r="44" spans="2:14">
      <c r="D44" s="2"/>
      <c r="E44" s="201" t="s">
        <v>384</v>
      </c>
      <c r="F44" s="6"/>
      <c r="G44" s="4"/>
      <c r="H44" s="156"/>
      <c r="I44" s="7"/>
      <c r="M44" s="255"/>
      <c r="N44" s="138"/>
    </row>
    <row r="45" spans="2:14">
      <c r="D45" s="2"/>
      <c r="E45" s="2"/>
      <c r="G45" s="2"/>
      <c r="H45" s="2"/>
      <c r="I45" s="29"/>
      <c r="M45" s="255"/>
    </row>
    <row r="46" spans="2:14">
      <c r="F46" s="220"/>
      <c r="K46" s="30"/>
      <c r="M46" s="255"/>
    </row>
    <row r="47" spans="2:14">
      <c r="F47" s="220"/>
      <c r="K47" s="30"/>
      <c r="M47" s="255"/>
    </row>
    <row r="48" spans="2:14">
      <c r="F48" s="220"/>
      <c r="K48" s="30"/>
      <c r="M48" s="255"/>
    </row>
    <row r="49" spans="6:13">
      <c r="F49" s="220"/>
      <c r="K49" s="30"/>
      <c r="M49" s="255"/>
    </row>
    <row r="50" spans="6:13">
      <c r="F50" s="220"/>
      <c r="K50" s="30"/>
      <c r="M50" s="255"/>
    </row>
    <row r="51" spans="6:13">
      <c r="F51" s="220"/>
      <c r="K51" s="30"/>
      <c r="M51" s="255"/>
    </row>
    <row r="52" spans="6:13">
      <c r="F52" s="220"/>
      <c r="K52" s="30"/>
      <c r="M52" s="255"/>
    </row>
    <row r="53" spans="6:13">
      <c r="F53" s="220"/>
      <c r="K53" s="30"/>
      <c r="M53" s="255"/>
    </row>
    <row r="54" spans="6:13">
      <c r="F54" s="220"/>
      <c r="K54" s="30"/>
      <c r="M54" s="255"/>
    </row>
    <row r="55" spans="6:13">
      <c r="F55" s="220"/>
      <c r="K55" s="30"/>
      <c r="M55" s="255"/>
    </row>
    <row r="56" spans="6:13">
      <c r="F56" s="220"/>
      <c r="K56" s="30"/>
      <c r="M56" s="255"/>
    </row>
    <row r="57" spans="6:13">
      <c r="F57" s="220"/>
      <c r="K57" s="30"/>
      <c r="M57" s="255"/>
    </row>
    <row r="58" spans="6:13">
      <c r="F58" s="220"/>
      <c r="K58" s="30"/>
      <c r="M58" s="255"/>
    </row>
    <row r="59" spans="6:13">
      <c r="F59" s="220"/>
      <c r="K59" s="30"/>
      <c r="M59" s="255"/>
    </row>
    <row r="60" spans="6:13">
      <c r="F60" s="220"/>
      <c r="K60" s="30"/>
      <c r="M60" s="255"/>
    </row>
    <row r="61" spans="6:13">
      <c r="F61" s="220"/>
      <c r="K61" s="30"/>
      <c r="M61" s="255"/>
    </row>
    <row r="62" spans="6:13">
      <c r="F62" s="220"/>
      <c r="K62" s="30"/>
      <c r="M62" s="255"/>
    </row>
    <row r="63" spans="6:13">
      <c r="F63" s="220"/>
      <c r="K63" s="30"/>
      <c r="M63" s="255"/>
    </row>
    <row r="64" spans="6:13">
      <c r="F64" s="220"/>
      <c r="K64" s="30"/>
      <c r="M64" s="255"/>
    </row>
    <row r="65" spans="6:13">
      <c r="F65" s="220"/>
      <c r="K65" s="30"/>
      <c r="M65" s="255"/>
    </row>
    <row r="66" spans="6:13">
      <c r="F66" s="220"/>
      <c r="K66" s="30"/>
      <c r="M66" s="255"/>
    </row>
    <row r="67" spans="6:13">
      <c r="F67" s="220"/>
      <c r="K67" s="30"/>
      <c r="M67" s="255"/>
    </row>
    <row r="68" spans="6:13">
      <c r="F68" s="220"/>
      <c r="K68" s="30"/>
      <c r="M68" s="255"/>
    </row>
    <row r="69" spans="6:13">
      <c r="F69" s="220"/>
      <c r="K69" s="30"/>
      <c r="M69" s="255"/>
    </row>
    <row r="70" spans="6:13">
      <c r="F70" s="220"/>
      <c r="K70" s="30"/>
      <c r="M70" s="255"/>
    </row>
    <row r="71" spans="6:13">
      <c r="F71" s="220"/>
      <c r="K71" s="30"/>
      <c r="M71" s="255"/>
    </row>
    <row r="72" spans="6:13">
      <c r="F72" s="220"/>
      <c r="K72" s="30"/>
      <c r="M72" s="255"/>
    </row>
    <row r="73" spans="6:13">
      <c r="F73" s="220"/>
      <c r="K73" s="30"/>
      <c r="M73" s="255"/>
    </row>
    <row r="74" spans="6:13">
      <c r="F74" s="220"/>
      <c r="K74" s="30"/>
      <c r="M74" s="255"/>
    </row>
    <row r="75" spans="6:13">
      <c r="F75" s="220"/>
      <c r="K75" s="30"/>
      <c r="M75" s="255"/>
    </row>
    <row r="76" spans="6:13">
      <c r="F76" s="220"/>
      <c r="K76" s="30"/>
      <c r="M76" s="255"/>
    </row>
    <row r="77" spans="6:13">
      <c r="F77" s="220"/>
      <c r="K77" s="30"/>
      <c r="M77" s="255"/>
    </row>
    <row r="78" spans="6:13">
      <c r="F78" s="220"/>
      <c r="K78" s="30"/>
      <c r="M78" s="255"/>
    </row>
    <row r="79" spans="6:13">
      <c r="F79" s="220"/>
      <c r="K79" s="30"/>
      <c r="M79" s="255"/>
    </row>
    <row r="80" spans="6:13">
      <c r="F80" s="220"/>
      <c r="K80" s="30"/>
      <c r="M80" s="255"/>
    </row>
    <row r="81" spans="6:13">
      <c r="F81" s="220"/>
      <c r="K81" s="30"/>
      <c r="M81" s="255"/>
    </row>
    <row r="82" spans="6:13">
      <c r="F82" s="220"/>
      <c r="K82" s="30"/>
      <c r="M82" s="255"/>
    </row>
    <row r="83" spans="6:13">
      <c r="F83" s="220"/>
      <c r="K83" s="30"/>
      <c r="M83" s="255"/>
    </row>
    <row r="84" spans="6:13">
      <c r="F84" s="220"/>
      <c r="K84" s="30"/>
      <c r="M84" s="255"/>
    </row>
    <row r="85" spans="6:13">
      <c r="F85" s="220"/>
      <c r="K85" s="30"/>
      <c r="M85" s="255"/>
    </row>
    <row r="86" spans="6:13">
      <c r="F86" s="220"/>
      <c r="K86" s="30"/>
      <c r="M86" s="255"/>
    </row>
    <row r="87" spans="6:13">
      <c r="F87" s="220"/>
      <c r="K87" s="30"/>
      <c r="M87" s="255"/>
    </row>
    <row r="88" spans="6:13">
      <c r="F88" s="220"/>
      <c r="K88" s="30"/>
      <c r="M88" s="255"/>
    </row>
    <row r="89" spans="6:13">
      <c r="F89" s="220"/>
      <c r="K89" s="30"/>
      <c r="M89" s="255"/>
    </row>
    <row r="90" spans="6:13">
      <c r="F90" s="220"/>
      <c r="K90" s="30"/>
      <c r="M90" s="255"/>
    </row>
    <row r="91" spans="6:13">
      <c r="F91" s="220"/>
      <c r="K91" s="30"/>
      <c r="M91" s="255"/>
    </row>
    <row r="92" spans="6:13">
      <c r="F92" s="220"/>
      <c r="K92" s="30"/>
      <c r="M92" s="255"/>
    </row>
    <row r="93" spans="6:13">
      <c r="F93" s="220"/>
      <c r="K93" s="30"/>
      <c r="M93" s="255"/>
    </row>
    <row r="94" spans="6:13">
      <c r="F94" s="220"/>
      <c r="K94" s="30"/>
      <c r="M94" s="255"/>
    </row>
    <row r="95" spans="6:13">
      <c r="F95" s="220"/>
      <c r="K95" s="30"/>
      <c r="M95" s="255"/>
    </row>
    <row r="96" spans="6:13">
      <c r="F96" s="220"/>
      <c r="K96" s="30"/>
      <c r="M96" s="255"/>
    </row>
    <row r="97" spans="6:13">
      <c r="F97" s="220"/>
      <c r="K97" s="30"/>
      <c r="M97" s="255"/>
    </row>
    <row r="98" spans="6:13">
      <c r="F98" s="220"/>
      <c r="K98" s="30"/>
      <c r="M98" s="255"/>
    </row>
    <row r="99" spans="6:13">
      <c r="F99" s="220"/>
      <c r="K99" s="30"/>
      <c r="M99" s="255"/>
    </row>
    <row r="100" spans="6:13">
      <c r="F100" s="220"/>
      <c r="K100" s="30"/>
      <c r="M100" s="255"/>
    </row>
    <row r="101" spans="6:13">
      <c r="F101" s="220"/>
      <c r="K101" s="30"/>
      <c r="M101" s="255"/>
    </row>
    <row r="102" spans="6:13">
      <c r="F102" s="220"/>
      <c r="K102" s="30"/>
      <c r="M102" s="255"/>
    </row>
    <row r="103" spans="6:13">
      <c r="F103" s="220"/>
      <c r="K103" s="30"/>
      <c r="M103" s="255"/>
    </row>
    <row r="104" spans="6:13">
      <c r="F104" s="220"/>
      <c r="K104" s="30"/>
      <c r="M104" s="255"/>
    </row>
    <row r="105" spans="6:13">
      <c r="F105" s="220"/>
      <c r="K105" s="30"/>
      <c r="M105" s="255"/>
    </row>
    <row r="106" spans="6:13">
      <c r="F106" s="220"/>
      <c r="K106" s="30"/>
      <c r="M106" s="255"/>
    </row>
    <row r="107" spans="6:13">
      <c r="F107" s="220"/>
      <c r="K107" s="30"/>
      <c r="M107" s="255"/>
    </row>
    <row r="108" spans="6:13">
      <c r="F108" s="220"/>
      <c r="K108" s="30"/>
      <c r="M108" s="255"/>
    </row>
    <row r="109" spans="6:13">
      <c r="F109" s="220"/>
      <c r="K109" s="30"/>
      <c r="M109" s="255"/>
    </row>
    <row r="110" spans="6:13">
      <c r="F110" s="220"/>
      <c r="K110" s="30"/>
      <c r="M110" s="255"/>
    </row>
    <row r="111" spans="6:13">
      <c r="F111" s="220"/>
      <c r="K111" s="30"/>
      <c r="M111" s="255"/>
    </row>
    <row r="112" spans="6:13">
      <c r="F112" s="220"/>
      <c r="K112" s="30"/>
      <c r="M112" s="255"/>
    </row>
    <row r="113" spans="6:13">
      <c r="F113" s="220"/>
      <c r="K113" s="30"/>
      <c r="M113" s="255"/>
    </row>
    <row r="114" spans="6:13">
      <c r="F114" s="220"/>
      <c r="K114" s="30"/>
      <c r="M114" s="255"/>
    </row>
    <row r="115" spans="6:13">
      <c r="F115" s="220"/>
      <c r="K115" s="30"/>
      <c r="M115" s="255"/>
    </row>
    <row r="116" spans="6:13">
      <c r="F116" s="220"/>
      <c r="K116" s="30"/>
      <c r="M116" s="255"/>
    </row>
    <row r="117" spans="6:13">
      <c r="F117" s="220"/>
      <c r="K117" s="30"/>
      <c r="M117" s="255"/>
    </row>
    <row r="118" spans="6:13">
      <c r="F118" s="220"/>
      <c r="K118" s="30"/>
      <c r="M118" s="255"/>
    </row>
    <row r="119" spans="6:13">
      <c r="F119" s="220"/>
      <c r="K119" s="30"/>
      <c r="M119" s="255"/>
    </row>
    <row r="120" spans="6:13">
      <c r="F120" s="220"/>
      <c r="K120" s="30"/>
      <c r="M120" s="255"/>
    </row>
    <row r="121" spans="6:13">
      <c r="F121" s="220"/>
      <c r="K121" s="30"/>
      <c r="M121" s="255"/>
    </row>
    <row r="122" spans="6:13">
      <c r="F122" s="220"/>
      <c r="K122" s="30"/>
      <c r="M122" s="255"/>
    </row>
    <row r="123" spans="6:13">
      <c r="F123" s="220"/>
      <c r="K123" s="30"/>
      <c r="M123" s="255"/>
    </row>
    <row r="124" spans="6:13">
      <c r="F124" s="220"/>
      <c r="K124" s="30"/>
      <c r="M124" s="255"/>
    </row>
    <row r="125" spans="6:13">
      <c r="F125" s="220"/>
      <c r="K125" s="30"/>
      <c r="M125" s="255"/>
    </row>
    <row r="126" spans="6:13">
      <c r="F126" s="220"/>
      <c r="K126" s="30"/>
      <c r="M126" s="255"/>
    </row>
    <row r="127" spans="6:13">
      <c r="F127" s="220"/>
      <c r="K127" s="30"/>
      <c r="M127" s="255"/>
    </row>
    <row r="128" spans="6:13">
      <c r="F128" s="220"/>
      <c r="K128" s="30"/>
      <c r="M128" s="255"/>
    </row>
    <row r="129" spans="6:13">
      <c r="F129" s="220"/>
      <c r="K129" s="30"/>
      <c r="M129" s="255"/>
    </row>
    <row r="130" spans="6:13">
      <c r="F130" s="220"/>
      <c r="K130" s="30"/>
      <c r="M130" s="255"/>
    </row>
    <row r="131" spans="6:13">
      <c r="F131" s="220"/>
      <c r="K131" s="30"/>
      <c r="M131" s="255"/>
    </row>
    <row r="132" spans="6:13">
      <c r="F132" s="220"/>
      <c r="K132" s="30"/>
      <c r="M132" s="255"/>
    </row>
    <row r="133" spans="6:13">
      <c r="F133" s="220"/>
      <c r="K133" s="30"/>
      <c r="M133" s="255"/>
    </row>
    <row r="134" spans="6:13">
      <c r="F134" s="220"/>
      <c r="K134" s="30"/>
      <c r="M134" s="255"/>
    </row>
    <row r="135" spans="6:13">
      <c r="F135" s="220"/>
      <c r="K135" s="30"/>
      <c r="M135" s="255"/>
    </row>
    <row r="136" spans="6:13">
      <c r="F136" s="220"/>
      <c r="K136" s="30"/>
      <c r="M136" s="255"/>
    </row>
    <row r="137" spans="6:13">
      <c r="F137" s="220"/>
      <c r="K137" s="30"/>
      <c r="M137" s="255"/>
    </row>
    <row r="138" spans="6:13">
      <c r="F138" s="220"/>
      <c r="K138" s="30"/>
      <c r="M138" s="255"/>
    </row>
    <row r="139" spans="6:13">
      <c r="F139" s="220"/>
      <c r="K139" s="30"/>
      <c r="M139" s="255"/>
    </row>
    <row r="140" spans="6:13">
      <c r="F140" s="220"/>
      <c r="K140" s="30"/>
      <c r="M140" s="255"/>
    </row>
    <row r="141" spans="6:13">
      <c r="F141" s="220"/>
      <c r="K141" s="30"/>
      <c r="M141" s="255"/>
    </row>
    <row r="142" spans="6:13">
      <c r="F142" s="220"/>
      <c r="K142" s="30"/>
      <c r="M142" s="255"/>
    </row>
    <row r="143" spans="6:13">
      <c r="F143" s="220"/>
      <c r="K143" s="30"/>
      <c r="M143" s="255"/>
    </row>
    <row r="144" spans="6:13">
      <c r="F144" s="220"/>
      <c r="K144" s="30"/>
      <c r="M144" s="255"/>
    </row>
    <row r="145" spans="6:13">
      <c r="F145" s="220"/>
      <c r="K145" s="30"/>
      <c r="M145" s="255"/>
    </row>
    <row r="146" spans="6:13">
      <c r="F146" s="220"/>
      <c r="K146" s="30"/>
      <c r="M146" s="255"/>
    </row>
    <row r="147" spans="6:13">
      <c r="F147" s="220"/>
      <c r="K147" s="30"/>
      <c r="M147" s="255"/>
    </row>
    <row r="148" spans="6:13">
      <c r="F148" s="220"/>
      <c r="K148" s="30"/>
      <c r="M148" s="255"/>
    </row>
    <row r="149" spans="6:13">
      <c r="F149" s="220"/>
      <c r="K149" s="30"/>
      <c r="M149" s="255"/>
    </row>
    <row r="150" spans="6:13">
      <c r="F150" s="220"/>
      <c r="K150" s="30"/>
      <c r="M150" s="255"/>
    </row>
    <row r="151" spans="6:13">
      <c r="F151" s="220"/>
      <c r="K151" s="30"/>
      <c r="M151" s="255"/>
    </row>
    <row r="152" spans="6:13">
      <c r="F152" s="220"/>
      <c r="K152" s="30"/>
      <c r="M152" s="255"/>
    </row>
    <row r="153" spans="6:13">
      <c r="F153" s="220"/>
      <c r="K153" s="30"/>
      <c r="M153" s="255"/>
    </row>
    <row r="154" spans="6:13">
      <c r="F154" s="220"/>
      <c r="K154" s="30"/>
      <c r="M154" s="255"/>
    </row>
    <row r="155" spans="6:13">
      <c r="F155" s="220"/>
      <c r="K155" s="30"/>
      <c r="M155" s="255"/>
    </row>
    <row r="156" spans="6:13">
      <c r="F156" s="220"/>
      <c r="K156" s="30"/>
      <c r="M156" s="255"/>
    </row>
    <row r="157" spans="6:13">
      <c r="F157" s="220"/>
      <c r="K157" s="30"/>
      <c r="M157" s="255"/>
    </row>
    <row r="158" spans="6:13">
      <c r="F158" s="220"/>
      <c r="K158" s="30"/>
      <c r="M158" s="255"/>
    </row>
    <row r="159" spans="6:13">
      <c r="F159" s="220"/>
      <c r="K159" s="30"/>
      <c r="M159" s="255"/>
    </row>
    <row r="160" spans="6:13">
      <c r="F160" s="220"/>
      <c r="K160" s="30"/>
      <c r="M160" s="255"/>
    </row>
    <row r="161" spans="6:13">
      <c r="F161" s="220"/>
      <c r="K161" s="30"/>
      <c r="M161" s="255"/>
    </row>
    <row r="162" spans="6:13">
      <c r="F162" s="220"/>
      <c r="K162" s="30"/>
      <c r="M162" s="255"/>
    </row>
    <row r="163" spans="6:13">
      <c r="F163" s="220"/>
      <c r="K163" s="30"/>
    </row>
    <row r="164" spans="6:13">
      <c r="F164" s="220"/>
      <c r="K164" s="30"/>
    </row>
    <row r="165" spans="6:13">
      <c r="F165" s="220"/>
      <c r="K165" s="30"/>
    </row>
    <row r="166" spans="6:13">
      <c r="F166" s="220"/>
      <c r="K166" s="30"/>
    </row>
    <row r="167" spans="6:13">
      <c r="F167" s="220"/>
      <c r="K167" s="30"/>
    </row>
    <row r="168" spans="6:13">
      <c r="F168" s="220"/>
      <c r="K168" s="30"/>
    </row>
    <row r="169" spans="6:13">
      <c r="F169" s="220"/>
      <c r="K169" s="30"/>
    </row>
    <row r="170" spans="6:13">
      <c r="F170" s="220"/>
      <c r="K170" s="30"/>
    </row>
    <row r="171" spans="6:13">
      <c r="F171" s="220"/>
      <c r="K171" s="30"/>
    </row>
    <row r="172" spans="6:13">
      <c r="F172" s="220"/>
      <c r="K172" s="30"/>
    </row>
    <row r="173" spans="6:13">
      <c r="F173" s="220"/>
      <c r="K173" s="30"/>
    </row>
    <row r="174" spans="6:13">
      <c r="F174" s="220"/>
      <c r="K174" s="30"/>
    </row>
    <row r="175" spans="6:13">
      <c r="F175" s="220"/>
      <c r="K175" s="30"/>
    </row>
    <row r="176" spans="6:13">
      <c r="F176" s="220"/>
      <c r="K176" s="30"/>
    </row>
    <row r="177" spans="6:11">
      <c r="F177" s="220"/>
      <c r="K177" s="30"/>
    </row>
    <row r="178" spans="6:11">
      <c r="F178" s="220"/>
      <c r="K178" s="30"/>
    </row>
    <row r="179" spans="6:11">
      <c r="F179" s="220"/>
      <c r="K179" s="30"/>
    </row>
    <row r="180" spans="6:11">
      <c r="F180" s="220"/>
      <c r="K180" s="30"/>
    </row>
    <row r="181" spans="6:11">
      <c r="F181" s="220"/>
      <c r="K181" s="30"/>
    </row>
    <row r="182" spans="6:11">
      <c r="F182" s="220"/>
      <c r="K182" s="30"/>
    </row>
    <row r="183" spans="6:11">
      <c r="F183" s="220"/>
      <c r="K183" s="30"/>
    </row>
    <row r="184" spans="6:11">
      <c r="F184" s="220"/>
      <c r="K184" s="30"/>
    </row>
    <row r="185" spans="6:11">
      <c r="F185" s="220"/>
      <c r="K185" s="30"/>
    </row>
    <row r="186" spans="6:11">
      <c r="F186" s="220"/>
      <c r="K186" s="30"/>
    </row>
    <row r="187" spans="6:11">
      <c r="F187" s="220"/>
      <c r="K187" s="30"/>
    </row>
    <row r="188" spans="6:11">
      <c r="F188" s="220"/>
      <c r="K188" s="30"/>
    </row>
    <row r="189" spans="6:11">
      <c r="F189" s="220"/>
      <c r="K189" s="30"/>
    </row>
    <row r="190" spans="6:11">
      <c r="F190" s="220"/>
      <c r="K190" s="30"/>
    </row>
    <row r="191" spans="6:11">
      <c r="F191" s="220"/>
      <c r="K191" s="30"/>
    </row>
    <row r="192" spans="6:11">
      <c r="F192" s="220"/>
      <c r="K192" s="30"/>
    </row>
    <row r="193" spans="6:11">
      <c r="F193" s="220"/>
      <c r="K193" s="30"/>
    </row>
    <row r="194" spans="6:11">
      <c r="F194" s="220"/>
      <c r="K194" s="30"/>
    </row>
    <row r="195" spans="6:11">
      <c r="F195" s="220"/>
      <c r="K195" s="30"/>
    </row>
    <row r="196" spans="6:11">
      <c r="F196" s="220"/>
      <c r="K196" s="30"/>
    </row>
    <row r="197" spans="6:11">
      <c r="F197" s="220"/>
      <c r="K197" s="30"/>
    </row>
    <row r="198" spans="6:11">
      <c r="F198" s="220"/>
      <c r="K198" s="30"/>
    </row>
    <row r="199" spans="6:11">
      <c r="F199" s="220"/>
      <c r="K199" s="30"/>
    </row>
    <row r="200" spans="6:11">
      <c r="F200" s="220"/>
      <c r="K200" s="30"/>
    </row>
    <row r="201" spans="6:11">
      <c r="F201" s="220"/>
      <c r="K201" s="30"/>
    </row>
    <row r="202" spans="6:11">
      <c r="F202" s="220"/>
      <c r="K202" s="30"/>
    </row>
    <row r="203" spans="6:11">
      <c r="F203" s="220"/>
      <c r="K203" s="30"/>
    </row>
    <row r="204" spans="6:11">
      <c r="F204" s="220"/>
      <c r="K204" s="30"/>
    </row>
    <row r="205" spans="6:11">
      <c r="F205" s="220"/>
      <c r="K205" s="30"/>
    </row>
    <row r="206" spans="6:11">
      <c r="F206" s="220"/>
      <c r="K206" s="30"/>
    </row>
    <row r="207" spans="6:11">
      <c r="F207" s="220"/>
      <c r="K207" s="30"/>
    </row>
    <row r="208" spans="6:11">
      <c r="F208" s="220"/>
      <c r="K208" s="30"/>
    </row>
    <row r="209" spans="6:11">
      <c r="F209" s="220"/>
      <c r="K209" s="30"/>
    </row>
    <row r="210" spans="6:11">
      <c r="F210" s="220"/>
      <c r="K210" s="30"/>
    </row>
    <row r="211" spans="6:11">
      <c r="F211" s="220"/>
      <c r="K211" s="30"/>
    </row>
    <row r="212" spans="6:11">
      <c r="F212" s="220"/>
      <c r="K212" s="30"/>
    </row>
    <row r="213" spans="6:11">
      <c r="F213" s="220"/>
      <c r="K213" s="30"/>
    </row>
    <row r="214" spans="6:11">
      <c r="F214" s="220"/>
      <c r="K214" s="30"/>
    </row>
    <row r="215" spans="6:11">
      <c r="F215" s="220"/>
      <c r="K215" s="30"/>
    </row>
    <row r="216" spans="6:11">
      <c r="F216" s="220"/>
      <c r="K216" s="30"/>
    </row>
    <row r="217" spans="6:11">
      <c r="F217" s="220"/>
      <c r="K217" s="30"/>
    </row>
    <row r="218" spans="6:11">
      <c r="F218" s="220"/>
      <c r="K218" s="30"/>
    </row>
    <row r="219" spans="6:11">
      <c r="F219" s="220"/>
      <c r="K219" s="30"/>
    </row>
    <row r="220" spans="6:11">
      <c r="F220" s="220"/>
      <c r="K220" s="30"/>
    </row>
    <row r="221" spans="6:11">
      <c r="F221" s="220"/>
      <c r="K221" s="30"/>
    </row>
    <row r="222" spans="6:11">
      <c r="F222" s="220"/>
      <c r="K222" s="30"/>
    </row>
    <row r="223" spans="6:11">
      <c r="F223" s="220"/>
      <c r="K223" s="30"/>
    </row>
    <row r="224" spans="6:11">
      <c r="F224" s="220"/>
      <c r="K224" s="30"/>
    </row>
    <row r="225" spans="6:11">
      <c r="F225" s="220"/>
      <c r="K225" s="30"/>
    </row>
    <row r="226" spans="6:11">
      <c r="F226" s="220"/>
      <c r="K226" s="30"/>
    </row>
    <row r="227" spans="6:11">
      <c r="F227" s="220"/>
      <c r="K227" s="30"/>
    </row>
    <row r="228" spans="6:11">
      <c r="F228" s="220"/>
      <c r="K228" s="30"/>
    </row>
    <row r="229" spans="6:11">
      <c r="F229" s="220"/>
      <c r="K229" s="30"/>
    </row>
    <row r="230" spans="6:11">
      <c r="F230" s="220"/>
      <c r="K230" s="30"/>
    </row>
    <row r="231" spans="6:11">
      <c r="F231" s="220"/>
      <c r="K231" s="30"/>
    </row>
    <row r="232" spans="6:11">
      <c r="F232" s="220"/>
      <c r="K232" s="30"/>
    </row>
    <row r="233" spans="6:11">
      <c r="F233" s="220"/>
      <c r="K233" s="30"/>
    </row>
    <row r="234" spans="6:11">
      <c r="F234" s="220"/>
      <c r="K234" s="30"/>
    </row>
    <row r="235" spans="6:11">
      <c r="F235" s="220"/>
      <c r="K235" s="30"/>
    </row>
    <row r="236" spans="6:11">
      <c r="F236" s="220"/>
      <c r="K236" s="30"/>
    </row>
    <row r="237" spans="6:11">
      <c r="F237" s="220"/>
      <c r="K237" s="30"/>
    </row>
    <row r="238" spans="6:11">
      <c r="F238" s="220"/>
      <c r="K238" s="30"/>
    </row>
    <row r="239" spans="6:11">
      <c r="F239" s="220"/>
      <c r="K239" s="30"/>
    </row>
    <row r="240" spans="6:11">
      <c r="F240" s="220"/>
      <c r="K240" s="30"/>
    </row>
    <row r="241" spans="6:11">
      <c r="F241" s="220"/>
      <c r="K241" s="30"/>
    </row>
    <row r="242" spans="6:11">
      <c r="F242" s="220"/>
      <c r="K242" s="30"/>
    </row>
    <row r="243" spans="6:11">
      <c r="F243" s="220"/>
      <c r="K243" s="30"/>
    </row>
    <row r="244" spans="6:11">
      <c r="F244" s="220"/>
      <c r="K244" s="30"/>
    </row>
    <row r="245" spans="6:11">
      <c r="F245" s="220"/>
      <c r="K245" s="30"/>
    </row>
    <row r="246" spans="6:11">
      <c r="F246" s="220"/>
      <c r="K246" s="30"/>
    </row>
    <row r="247" spans="6:11">
      <c r="F247" s="220"/>
      <c r="K247" s="30"/>
    </row>
    <row r="248" spans="6:11">
      <c r="F248" s="220"/>
      <c r="K248" s="30"/>
    </row>
    <row r="249" spans="6:11">
      <c r="F249" s="220"/>
      <c r="K249" s="30"/>
    </row>
    <row r="250" spans="6:11">
      <c r="F250" s="220"/>
      <c r="K250" s="30"/>
    </row>
    <row r="251" spans="6:11">
      <c r="F251" s="220"/>
      <c r="K251" s="30"/>
    </row>
    <row r="252" spans="6:11">
      <c r="F252" s="220"/>
      <c r="K252" s="30"/>
    </row>
    <row r="253" spans="6:11">
      <c r="F253" s="220"/>
      <c r="K253" s="30"/>
    </row>
    <row r="254" spans="6:11">
      <c r="F254" s="220"/>
      <c r="K254" s="30"/>
    </row>
    <row r="255" spans="6:11">
      <c r="F255" s="220"/>
      <c r="K255" s="30"/>
    </row>
    <row r="256" spans="6:11">
      <c r="F256" s="220"/>
      <c r="K256" s="30"/>
    </row>
    <row r="257" spans="6:11">
      <c r="F257" s="220"/>
      <c r="K257" s="30"/>
    </row>
    <row r="258" spans="6:11">
      <c r="F258" s="220"/>
      <c r="K258" s="30"/>
    </row>
    <row r="259" spans="6:11">
      <c r="F259" s="220"/>
      <c r="K259" s="30"/>
    </row>
    <row r="260" spans="6:11">
      <c r="F260" s="220"/>
      <c r="K260" s="30"/>
    </row>
    <row r="261" spans="6:11">
      <c r="F261" s="220"/>
      <c r="K261" s="30"/>
    </row>
    <row r="262" spans="6:11">
      <c r="F262" s="220"/>
      <c r="K262" s="30"/>
    </row>
    <row r="263" spans="6:11">
      <c r="F263" s="220"/>
      <c r="K263" s="30"/>
    </row>
    <row r="264" spans="6:11">
      <c r="F264" s="220"/>
      <c r="K264" s="30"/>
    </row>
    <row r="265" spans="6:11">
      <c r="F265" s="220"/>
      <c r="K265" s="30"/>
    </row>
    <row r="266" spans="6:11">
      <c r="F266" s="220"/>
      <c r="K266" s="30"/>
    </row>
    <row r="267" spans="6:11">
      <c r="F267" s="220"/>
      <c r="K267" s="30"/>
    </row>
    <row r="268" spans="6:11">
      <c r="F268" s="220"/>
      <c r="K268" s="30"/>
    </row>
    <row r="269" spans="6:11">
      <c r="F269" s="220"/>
      <c r="K269" s="30"/>
    </row>
    <row r="270" spans="6:11">
      <c r="F270" s="220"/>
      <c r="K270" s="30"/>
    </row>
    <row r="271" spans="6:11">
      <c r="F271" s="220"/>
      <c r="K271" s="30"/>
    </row>
    <row r="272" spans="6:11">
      <c r="F272" s="220"/>
      <c r="K272" s="30"/>
    </row>
    <row r="273" spans="6:11">
      <c r="F273" s="220"/>
      <c r="K273" s="30"/>
    </row>
    <row r="274" spans="6:11">
      <c r="F274" s="220"/>
      <c r="K274" s="30"/>
    </row>
    <row r="275" spans="6:11">
      <c r="F275" s="220"/>
      <c r="K275" s="30"/>
    </row>
    <row r="276" spans="6:11">
      <c r="F276" s="220"/>
      <c r="K276" s="30"/>
    </row>
    <row r="277" spans="6:11">
      <c r="F277" s="220"/>
      <c r="K277" s="30"/>
    </row>
    <row r="278" spans="6:11">
      <c r="F278" s="220"/>
      <c r="K278" s="30"/>
    </row>
    <row r="279" spans="6:11">
      <c r="F279" s="220"/>
      <c r="K279" s="30"/>
    </row>
    <row r="280" spans="6:11">
      <c r="F280" s="220"/>
      <c r="K280" s="30"/>
    </row>
    <row r="281" spans="6:11">
      <c r="F281" s="220"/>
      <c r="K281" s="30"/>
    </row>
    <row r="282" spans="6:11">
      <c r="F282" s="220"/>
      <c r="K282" s="30"/>
    </row>
    <row r="283" spans="6:11">
      <c r="F283" s="220"/>
      <c r="K283" s="30"/>
    </row>
    <row r="284" spans="6:11">
      <c r="F284" s="220"/>
      <c r="K284" s="30"/>
    </row>
    <row r="285" spans="6:11">
      <c r="F285" s="220"/>
      <c r="K285" s="30"/>
    </row>
    <row r="286" spans="6:11">
      <c r="F286" s="220"/>
      <c r="K286" s="30"/>
    </row>
    <row r="287" spans="6:11">
      <c r="F287" s="220"/>
      <c r="K287" s="30"/>
    </row>
    <row r="288" spans="6:11">
      <c r="F288" s="220"/>
      <c r="K288" s="30"/>
    </row>
    <row r="289" spans="6:11">
      <c r="F289" s="220"/>
      <c r="K289" s="30"/>
    </row>
    <row r="290" spans="6:11">
      <c r="F290" s="220"/>
      <c r="K290" s="30"/>
    </row>
    <row r="291" spans="6:11">
      <c r="F291" s="220"/>
      <c r="K291" s="30"/>
    </row>
    <row r="292" spans="6:11">
      <c r="F292" s="220"/>
      <c r="K292" s="30"/>
    </row>
    <row r="293" spans="6:11">
      <c r="F293" s="220"/>
      <c r="K293" s="30"/>
    </row>
    <row r="294" spans="6:11">
      <c r="F294" s="220"/>
      <c r="K294" s="30"/>
    </row>
    <row r="295" spans="6:11">
      <c r="F295" s="220"/>
      <c r="K295" s="30"/>
    </row>
    <row r="296" spans="6:11">
      <c r="F296" s="220"/>
      <c r="K296" s="30"/>
    </row>
    <row r="297" spans="6:11">
      <c r="F297" s="220"/>
      <c r="K297" s="30"/>
    </row>
    <row r="298" spans="6:11">
      <c r="F298" s="220"/>
      <c r="K298" s="30"/>
    </row>
    <row r="299" spans="6:11">
      <c r="F299" s="220"/>
      <c r="K299" s="30"/>
    </row>
    <row r="300" spans="6:11">
      <c r="F300" s="220"/>
      <c r="K300" s="30"/>
    </row>
    <row r="301" spans="6:11">
      <c r="F301" s="220"/>
      <c r="K301" s="30"/>
    </row>
    <row r="302" spans="6:11">
      <c r="F302" s="220"/>
      <c r="K302" s="30"/>
    </row>
    <row r="303" spans="6:11">
      <c r="F303" s="220"/>
      <c r="K303" s="30"/>
    </row>
    <row r="304" spans="6:11">
      <c r="F304" s="220"/>
      <c r="K304" s="30"/>
    </row>
    <row r="305" spans="6:11">
      <c r="F305" s="220"/>
      <c r="K305" s="30"/>
    </row>
    <row r="306" spans="6:11">
      <c r="F306" s="220"/>
      <c r="K306" s="30"/>
    </row>
    <row r="307" spans="6:11">
      <c r="F307" s="220"/>
      <c r="K307" s="30"/>
    </row>
    <row r="308" spans="6:11">
      <c r="F308" s="220"/>
      <c r="K308" s="30"/>
    </row>
    <row r="309" spans="6:11">
      <c r="F309" s="220"/>
      <c r="K309" s="30"/>
    </row>
    <row r="310" spans="6:11">
      <c r="F310" s="220"/>
      <c r="K310" s="30"/>
    </row>
    <row r="311" spans="6:11">
      <c r="F311" s="220"/>
      <c r="K311" s="30"/>
    </row>
    <row r="312" spans="6:11">
      <c r="F312" s="220"/>
      <c r="K312" s="30"/>
    </row>
    <row r="313" spans="6:11">
      <c r="F313" s="220"/>
      <c r="K313" s="30"/>
    </row>
    <row r="314" spans="6:11">
      <c r="F314" s="220"/>
      <c r="K314" s="30"/>
    </row>
    <row r="315" spans="6:11">
      <c r="F315" s="220"/>
      <c r="K315" s="30"/>
    </row>
    <row r="316" spans="6:11">
      <c r="F316" s="220"/>
      <c r="K316" s="30"/>
    </row>
    <row r="317" spans="6:11">
      <c r="F317" s="220"/>
      <c r="K317" s="30"/>
    </row>
    <row r="318" spans="6:11">
      <c r="F318" s="220"/>
      <c r="K318" s="30"/>
    </row>
    <row r="319" spans="6:11">
      <c r="F319" s="220"/>
      <c r="K319" s="30"/>
    </row>
    <row r="320" spans="6:11">
      <c r="F320" s="220"/>
      <c r="K320" s="30"/>
    </row>
    <row r="321" spans="6:11">
      <c r="F321" s="220"/>
      <c r="K321" s="30"/>
    </row>
    <row r="322" spans="6:11">
      <c r="F322" s="220"/>
      <c r="K322" s="30"/>
    </row>
    <row r="323" spans="6:11">
      <c r="F323" s="220"/>
      <c r="K323" s="30"/>
    </row>
    <row r="324" spans="6:11">
      <c r="F324" s="220"/>
      <c r="K324" s="30"/>
    </row>
    <row r="325" spans="6:11">
      <c r="F325" s="220"/>
      <c r="K325" s="30"/>
    </row>
    <row r="326" spans="6:11">
      <c r="F326" s="220"/>
      <c r="K326" s="30"/>
    </row>
    <row r="327" spans="6:11">
      <c r="F327" s="220"/>
      <c r="K327" s="30"/>
    </row>
    <row r="328" spans="6:11">
      <c r="F328" s="220"/>
      <c r="K328" s="30"/>
    </row>
    <row r="329" spans="6:11">
      <c r="F329" s="220"/>
      <c r="K329" s="30"/>
    </row>
    <row r="330" spans="6:11">
      <c r="F330" s="220"/>
      <c r="K330" s="30"/>
    </row>
    <row r="331" spans="6:11">
      <c r="F331" s="220"/>
      <c r="K331" s="30"/>
    </row>
    <row r="332" spans="6:11">
      <c r="F332" s="220"/>
      <c r="K332" s="30"/>
    </row>
    <row r="333" spans="6:11">
      <c r="F333" s="220"/>
      <c r="K333" s="30"/>
    </row>
    <row r="334" spans="6:11">
      <c r="F334" s="220"/>
      <c r="K334" s="30"/>
    </row>
    <row r="335" spans="6:11">
      <c r="F335" s="220"/>
      <c r="K335" s="30"/>
    </row>
    <row r="336" spans="6:11">
      <c r="F336" s="220"/>
      <c r="K336" s="30"/>
    </row>
    <row r="337" spans="6:11">
      <c r="F337" s="220"/>
      <c r="K337" s="30"/>
    </row>
    <row r="338" spans="6:11">
      <c r="F338" s="220"/>
      <c r="K338" s="30"/>
    </row>
    <row r="339" spans="6:11">
      <c r="F339" s="220"/>
      <c r="K339" s="30"/>
    </row>
    <row r="340" spans="6:11">
      <c r="F340" s="220"/>
      <c r="K340" s="30"/>
    </row>
    <row r="341" spans="6:11">
      <c r="F341" s="220"/>
      <c r="K341" s="30"/>
    </row>
    <row r="342" spans="6:11">
      <c r="F342" s="220"/>
      <c r="K342" s="30"/>
    </row>
    <row r="343" spans="6:11">
      <c r="F343" s="220"/>
      <c r="K343" s="30"/>
    </row>
    <row r="344" spans="6:11">
      <c r="F344" s="220"/>
      <c r="K344" s="30"/>
    </row>
    <row r="345" spans="6:11">
      <c r="F345" s="220"/>
      <c r="K345" s="30"/>
    </row>
    <row r="346" spans="6:11">
      <c r="F346" s="220"/>
      <c r="K346" s="30"/>
    </row>
    <row r="347" spans="6:11">
      <c r="F347" s="220"/>
      <c r="K347" s="30"/>
    </row>
    <row r="348" spans="6:11">
      <c r="F348" s="220"/>
      <c r="K348" s="30"/>
    </row>
    <row r="349" spans="6:11">
      <c r="F349" s="220"/>
      <c r="K349" s="30"/>
    </row>
    <row r="350" spans="6:11">
      <c r="F350" s="220"/>
      <c r="K350" s="30"/>
    </row>
    <row r="351" spans="6:11">
      <c r="F351" s="220"/>
      <c r="K351" s="30"/>
    </row>
    <row r="352" spans="6:11">
      <c r="F352" s="220"/>
      <c r="K352" s="30"/>
    </row>
    <row r="353" spans="6:11">
      <c r="F353" s="220"/>
      <c r="K353" s="30"/>
    </row>
    <row r="354" spans="6:11">
      <c r="F354" s="220"/>
      <c r="K354" s="30"/>
    </row>
    <row r="355" spans="6:11">
      <c r="F355" s="220"/>
      <c r="K355" s="30"/>
    </row>
    <row r="356" spans="6:11">
      <c r="F356" s="220"/>
      <c r="K356" s="30"/>
    </row>
    <row r="357" spans="6:11">
      <c r="F357" s="220"/>
      <c r="K357" s="30"/>
    </row>
    <row r="358" spans="6:11">
      <c r="F358" s="220"/>
      <c r="K358" s="30"/>
    </row>
    <row r="359" spans="6:11">
      <c r="F359" s="220"/>
      <c r="K359" s="30"/>
    </row>
    <row r="360" spans="6:11">
      <c r="F360" s="220"/>
      <c r="K360" s="30"/>
    </row>
    <row r="361" spans="6:11">
      <c r="F361" s="220"/>
      <c r="K361" s="30"/>
    </row>
    <row r="362" spans="6:11">
      <c r="F362" s="220"/>
      <c r="K362" s="30"/>
    </row>
    <row r="363" spans="6:11">
      <c r="F363" s="220"/>
      <c r="K363" s="30"/>
    </row>
    <row r="364" spans="6:11">
      <c r="F364" s="220"/>
      <c r="K364" s="30"/>
    </row>
    <row r="365" spans="6:11">
      <c r="F365" s="220"/>
      <c r="K365" s="30"/>
    </row>
    <row r="366" spans="6:11">
      <c r="F366" s="220"/>
      <c r="K366" s="30"/>
    </row>
    <row r="367" spans="6:11">
      <c r="F367" s="220"/>
      <c r="K367" s="30"/>
    </row>
    <row r="368" spans="6:11">
      <c r="F368" s="220"/>
      <c r="K368" s="30"/>
    </row>
    <row r="369" spans="6:11">
      <c r="F369" s="220"/>
      <c r="K369" s="30"/>
    </row>
    <row r="370" spans="6:11">
      <c r="F370" s="220"/>
      <c r="K370" s="30"/>
    </row>
    <row r="371" spans="6:11">
      <c r="F371" s="220"/>
      <c r="K371" s="30"/>
    </row>
    <row r="372" spans="6:11">
      <c r="F372" s="220"/>
      <c r="K372" s="30"/>
    </row>
    <row r="373" spans="6:11">
      <c r="F373" s="220"/>
      <c r="K373" s="30"/>
    </row>
    <row r="374" spans="6:11">
      <c r="F374" s="220"/>
      <c r="K374" s="30"/>
    </row>
    <row r="375" spans="6:11">
      <c r="F375" s="220"/>
      <c r="K375" s="30"/>
    </row>
    <row r="376" spans="6:11">
      <c r="F376" s="220"/>
      <c r="K376" s="30"/>
    </row>
    <row r="377" spans="6:11">
      <c r="F377" s="220"/>
      <c r="K377" s="30"/>
    </row>
    <row r="378" spans="6:11">
      <c r="F378" s="220"/>
      <c r="K378" s="30"/>
    </row>
    <row r="379" spans="6:11">
      <c r="F379" s="220"/>
      <c r="K379" s="30"/>
    </row>
    <row r="380" spans="6:11">
      <c r="F380" s="220"/>
      <c r="K380" s="30"/>
    </row>
    <row r="381" spans="6:11">
      <c r="F381" s="220"/>
      <c r="K381" s="30"/>
    </row>
    <row r="382" spans="6:11">
      <c r="F382" s="220"/>
      <c r="K382" s="30"/>
    </row>
    <row r="383" spans="6:11">
      <c r="F383" s="220"/>
      <c r="K383" s="30"/>
    </row>
    <row r="384" spans="6:11">
      <c r="F384" s="220"/>
      <c r="K384" s="30"/>
    </row>
    <row r="385" spans="6:11">
      <c r="F385" s="220"/>
      <c r="K385" s="30"/>
    </row>
    <row r="386" spans="6:11">
      <c r="F386" s="220"/>
      <c r="K386" s="30"/>
    </row>
    <row r="387" spans="6:11">
      <c r="F387" s="220"/>
      <c r="K387" s="30"/>
    </row>
    <row r="388" spans="6:11">
      <c r="F388" s="220"/>
      <c r="K388" s="30"/>
    </row>
    <row r="389" spans="6:11">
      <c r="F389" s="220"/>
      <c r="K389" s="30"/>
    </row>
    <row r="390" spans="6:11">
      <c r="F390" s="220"/>
      <c r="K390" s="30"/>
    </row>
    <row r="391" spans="6:11">
      <c r="F391" s="220"/>
      <c r="K391" s="30"/>
    </row>
    <row r="392" spans="6:11">
      <c r="F392" s="220"/>
      <c r="K392" s="30"/>
    </row>
    <row r="393" spans="6:11">
      <c r="F393" s="220"/>
      <c r="K393" s="30"/>
    </row>
    <row r="394" spans="6:11">
      <c r="F394" s="220"/>
      <c r="K394" s="30"/>
    </row>
    <row r="395" spans="6:11">
      <c r="F395" s="220"/>
      <c r="K395" s="30"/>
    </row>
    <row r="396" spans="6:11">
      <c r="F396" s="220"/>
      <c r="K396" s="30"/>
    </row>
    <row r="397" spans="6:11">
      <c r="F397" s="220"/>
      <c r="K397" s="30"/>
    </row>
    <row r="398" spans="6:11">
      <c r="F398" s="220"/>
      <c r="K398" s="30"/>
    </row>
    <row r="399" spans="6:11">
      <c r="F399" s="220"/>
      <c r="K399" s="30"/>
    </row>
    <row r="400" spans="6:11">
      <c r="F400" s="220"/>
      <c r="K400" s="30"/>
    </row>
    <row r="401" spans="6:11">
      <c r="F401" s="220"/>
      <c r="K401" s="30"/>
    </row>
    <row r="402" spans="6:11">
      <c r="F402" s="220"/>
      <c r="K402" s="30"/>
    </row>
    <row r="403" spans="6:11">
      <c r="F403" s="220"/>
      <c r="K403" s="30"/>
    </row>
    <row r="404" spans="6:11">
      <c r="F404" s="220"/>
      <c r="K404" s="30"/>
    </row>
    <row r="405" spans="6:11">
      <c r="F405" s="220"/>
      <c r="K405" s="30"/>
    </row>
    <row r="406" spans="6:11">
      <c r="F406" s="220"/>
      <c r="K406" s="30"/>
    </row>
    <row r="407" spans="6:11">
      <c r="F407" s="220"/>
      <c r="K407" s="30"/>
    </row>
    <row r="408" spans="6:11">
      <c r="F408" s="220"/>
      <c r="K408" s="30"/>
    </row>
    <row r="409" spans="6:11">
      <c r="F409" s="220"/>
      <c r="K409" s="30"/>
    </row>
    <row r="410" spans="6:11">
      <c r="F410" s="220"/>
      <c r="K410" s="30"/>
    </row>
    <row r="411" spans="6:11">
      <c r="F411" s="220"/>
      <c r="K411" s="30"/>
    </row>
    <row r="412" spans="6:11">
      <c r="F412" s="220"/>
      <c r="K412" s="30"/>
    </row>
    <row r="413" spans="6:11">
      <c r="F413" s="220"/>
      <c r="K413" s="30"/>
    </row>
    <row r="414" spans="6:11">
      <c r="F414" s="220"/>
      <c r="K414" s="30"/>
    </row>
    <row r="415" spans="6:11">
      <c r="F415" s="220"/>
      <c r="K415" s="30"/>
    </row>
    <row r="416" spans="6:11">
      <c r="F416" s="220"/>
      <c r="K416" s="30"/>
    </row>
    <row r="417" spans="6:11">
      <c r="F417" s="220"/>
      <c r="K417" s="30"/>
    </row>
    <row r="418" spans="6:11">
      <c r="F418" s="220"/>
      <c r="K418" s="30"/>
    </row>
    <row r="419" spans="6:11">
      <c r="F419" s="220"/>
      <c r="K419" s="30"/>
    </row>
    <row r="420" spans="6:11">
      <c r="F420" s="220"/>
      <c r="K420" s="30"/>
    </row>
    <row r="421" spans="6:11">
      <c r="F421" s="220"/>
      <c r="K421" s="30"/>
    </row>
    <row r="422" spans="6:11">
      <c r="F422" s="220"/>
      <c r="K422" s="30"/>
    </row>
    <row r="423" spans="6:11">
      <c r="F423" s="220"/>
      <c r="K423" s="30"/>
    </row>
    <row r="424" spans="6:11">
      <c r="F424" s="220"/>
      <c r="K424" s="30"/>
    </row>
    <row r="425" spans="6:11">
      <c r="F425" s="220"/>
      <c r="K425" s="30"/>
    </row>
    <row r="426" spans="6:11">
      <c r="F426" s="220"/>
      <c r="K426" s="30"/>
    </row>
    <row r="427" spans="6:11">
      <c r="F427" s="220"/>
      <c r="K427" s="30"/>
    </row>
    <row r="428" spans="6:11">
      <c r="F428" s="220"/>
      <c r="K428" s="30"/>
    </row>
    <row r="429" spans="6:11">
      <c r="F429" s="220"/>
      <c r="K429" s="30"/>
    </row>
    <row r="430" spans="6:11">
      <c r="F430" s="220"/>
      <c r="K430" s="30"/>
    </row>
    <row r="431" spans="6:11">
      <c r="F431" s="220"/>
      <c r="K431" s="30"/>
    </row>
    <row r="432" spans="6:11">
      <c r="F432" s="220"/>
      <c r="K432" s="30"/>
    </row>
    <row r="433" spans="6:11">
      <c r="F433" s="220"/>
      <c r="K433" s="30"/>
    </row>
    <row r="434" spans="6:11">
      <c r="F434" s="220"/>
      <c r="K434" s="30"/>
    </row>
    <row r="435" spans="6:11">
      <c r="F435" s="220"/>
      <c r="K435" s="30"/>
    </row>
    <row r="436" spans="6:11">
      <c r="F436" s="220"/>
      <c r="K436" s="30"/>
    </row>
    <row r="437" spans="6:11">
      <c r="F437" s="220"/>
      <c r="K437" s="30"/>
    </row>
    <row r="438" spans="6:11">
      <c r="F438" s="220"/>
      <c r="K438" s="30"/>
    </row>
    <row r="439" spans="6:11">
      <c r="F439" s="220"/>
      <c r="K439" s="30"/>
    </row>
    <row r="440" spans="6:11">
      <c r="F440" s="220"/>
      <c r="K440" s="30"/>
    </row>
    <row r="441" spans="6:11">
      <c r="F441" s="220"/>
      <c r="K441" s="30"/>
    </row>
    <row r="442" spans="6:11">
      <c r="F442" s="220"/>
      <c r="K442" s="30"/>
    </row>
    <row r="443" spans="6:11">
      <c r="F443" s="220"/>
      <c r="K443" s="30"/>
    </row>
    <row r="444" spans="6:11">
      <c r="F444" s="220"/>
      <c r="K444" s="30"/>
    </row>
    <row r="445" spans="6:11">
      <c r="F445" s="220"/>
      <c r="K445" s="30"/>
    </row>
    <row r="446" spans="6:11">
      <c r="F446" s="220"/>
      <c r="K446" s="30"/>
    </row>
    <row r="447" spans="6:11">
      <c r="F447" s="220"/>
      <c r="K447" s="30"/>
    </row>
    <row r="448" spans="6:11">
      <c r="F448" s="220"/>
      <c r="K448" s="30"/>
    </row>
    <row r="449" spans="6:11">
      <c r="F449" s="220"/>
      <c r="K449" s="30"/>
    </row>
    <row r="450" spans="6:11">
      <c r="F450" s="220"/>
      <c r="K450" s="30"/>
    </row>
    <row r="451" spans="6:11">
      <c r="F451" s="220"/>
      <c r="K451" s="30"/>
    </row>
    <row r="452" spans="6:11">
      <c r="F452" s="220"/>
      <c r="K452" s="30"/>
    </row>
    <row r="453" spans="6:11">
      <c r="F453" s="220"/>
      <c r="K453" s="30"/>
    </row>
    <row r="454" spans="6:11">
      <c r="F454" s="220"/>
      <c r="K454" s="30"/>
    </row>
    <row r="455" spans="6:11">
      <c r="F455" s="220"/>
      <c r="K455" s="30"/>
    </row>
    <row r="456" spans="6:11">
      <c r="F456" s="220"/>
      <c r="K456" s="30"/>
    </row>
    <row r="457" spans="6:11">
      <c r="F457" s="220"/>
      <c r="K457" s="30"/>
    </row>
    <row r="458" spans="6:11">
      <c r="F458" s="220"/>
      <c r="K458" s="30"/>
    </row>
    <row r="459" spans="6:11">
      <c r="F459" s="220"/>
      <c r="K459" s="30"/>
    </row>
    <row r="460" spans="6:11">
      <c r="F460" s="220"/>
      <c r="K460" s="30"/>
    </row>
    <row r="461" spans="6:11">
      <c r="F461" s="220"/>
      <c r="K461" s="30"/>
    </row>
    <row r="462" spans="6:11">
      <c r="F462" s="220"/>
      <c r="K462" s="30"/>
    </row>
    <row r="463" spans="6:11">
      <c r="F463" s="220"/>
      <c r="K463" s="30"/>
    </row>
    <row r="464" spans="6:11">
      <c r="F464" s="220"/>
      <c r="K464" s="30"/>
    </row>
    <row r="465" spans="6:11">
      <c r="F465" s="220"/>
      <c r="K465" s="30"/>
    </row>
    <row r="466" spans="6:11">
      <c r="F466" s="220"/>
      <c r="K466" s="30"/>
    </row>
    <row r="467" spans="6:11">
      <c r="F467" s="220"/>
      <c r="K467" s="30"/>
    </row>
    <row r="468" spans="6:11">
      <c r="F468" s="220"/>
      <c r="K468" s="30"/>
    </row>
    <row r="469" spans="6:11">
      <c r="F469" s="220"/>
      <c r="K469" s="30"/>
    </row>
    <row r="470" spans="6:11">
      <c r="F470" s="220"/>
      <c r="K470" s="30"/>
    </row>
    <row r="471" spans="6:11">
      <c r="F471" s="220"/>
      <c r="K471" s="30"/>
    </row>
    <row r="472" spans="6:11">
      <c r="F472" s="220"/>
      <c r="K472" s="30"/>
    </row>
    <row r="473" spans="6:11">
      <c r="F473" s="220"/>
      <c r="K473" s="30"/>
    </row>
    <row r="474" spans="6:11">
      <c r="F474" s="220"/>
      <c r="K474" s="30"/>
    </row>
    <row r="475" spans="6:11">
      <c r="F475" s="220"/>
      <c r="K475" s="30"/>
    </row>
    <row r="476" spans="6:11">
      <c r="F476" s="220"/>
      <c r="K476" s="30"/>
    </row>
    <row r="477" spans="6:11">
      <c r="F477" s="220"/>
      <c r="K477" s="30"/>
    </row>
    <row r="478" spans="6:11">
      <c r="F478" s="220"/>
      <c r="K478" s="30"/>
    </row>
    <row r="479" spans="6:11">
      <c r="F479" s="220"/>
      <c r="K479" s="30"/>
    </row>
    <row r="480" spans="6:11">
      <c r="F480" s="220"/>
      <c r="K480" s="30"/>
    </row>
    <row r="481" spans="6:11">
      <c r="F481" s="220"/>
      <c r="K481" s="30"/>
    </row>
    <row r="482" spans="6:11">
      <c r="F482" s="220"/>
      <c r="K482" s="30"/>
    </row>
    <row r="483" spans="6:11">
      <c r="F483" s="220"/>
      <c r="K483" s="30"/>
    </row>
    <row r="484" spans="6:11">
      <c r="F484" s="220"/>
      <c r="K484" s="30"/>
    </row>
    <row r="485" spans="6:11">
      <c r="F485" s="220"/>
      <c r="K485" s="30"/>
    </row>
    <row r="486" spans="6:11">
      <c r="F486" s="220"/>
      <c r="K486" s="30"/>
    </row>
    <row r="487" spans="6:11">
      <c r="F487" s="220"/>
      <c r="K487" s="30"/>
    </row>
    <row r="488" spans="6:11">
      <c r="F488" s="220"/>
      <c r="K488" s="30"/>
    </row>
    <row r="489" spans="6:11">
      <c r="F489" s="220"/>
      <c r="K489" s="30"/>
    </row>
    <row r="490" spans="6:11">
      <c r="F490" s="220"/>
      <c r="K490" s="30"/>
    </row>
    <row r="491" spans="6:11">
      <c r="F491" s="220"/>
      <c r="K491" s="30"/>
    </row>
    <row r="492" spans="6:11">
      <c r="F492" s="220"/>
      <c r="K492" s="30"/>
    </row>
    <row r="493" spans="6:11">
      <c r="F493" s="220"/>
      <c r="K493" s="30"/>
    </row>
    <row r="494" spans="6:11">
      <c r="F494" s="220"/>
      <c r="K494" s="30"/>
    </row>
    <row r="495" spans="6:11">
      <c r="F495" s="220"/>
      <c r="K495" s="30"/>
    </row>
    <row r="496" spans="6:11">
      <c r="F496" s="220"/>
      <c r="K496" s="30"/>
    </row>
    <row r="497" spans="6:11">
      <c r="F497" s="220"/>
      <c r="K497" s="30"/>
    </row>
    <row r="498" spans="6:11">
      <c r="F498" s="220"/>
      <c r="K498" s="30"/>
    </row>
    <row r="499" spans="6:11">
      <c r="F499" s="220"/>
      <c r="K499" s="30"/>
    </row>
    <row r="500" spans="6:11">
      <c r="F500" s="220"/>
      <c r="K500" s="30"/>
    </row>
    <row r="501" spans="6:11">
      <c r="F501" s="220"/>
      <c r="K501" s="30"/>
    </row>
    <row r="502" spans="6:11">
      <c r="F502" s="220"/>
      <c r="K502" s="30"/>
    </row>
    <row r="503" spans="6:11">
      <c r="F503" s="220"/>
      <c r="K503" s="30"/>
    </row>
    <row r="504" spans="6:11">
      <c r="F504" s="220"/>
      <c r="K504" s="30"/>
    </row>
    <row r="505" spans="6:11">
      <c r="F505" s="220"/>
      <c r="K505" s="30"/>
    </row>
    <row r="506" spans="6:11">
      <c r="F506" s="220"/>
      <c r="K506" s="30"/>
    </row>
    <row r="507" spans="6:11">
      <c r="F507" s="220"/>
      <c r="K507" s="30"/>
    </row>
    <row r="508" spans="6:11">
      <c r="F508" s="220"/>
      <c r="K508" s="30"/>
    </row>
    <row r="509" spans="6:11">
      <c r="F509" s="220"/>
      <c r="K509" s="30"/>
    </row>
    <row r="510" spans="6:11">
      <c r="F510" s="220"/>
      <c r="K510" s="30"/>
    </row>
    <row r="511" spans="6:11">
      <c r="F511" s="220"/>
      <c r="K511" s="30"/>
    </row>
    <row r="512" spans="6:11">
      <c r="F512" s="220"/>
      <c r="K512" s="30"/>
    </row>
    <row r="513" spans="6:11">
      <c r="F513" s="220"/>
      <c r="K513" s="30"/>
    </row>
    <row r="514" spans="6:11">
      <c r="F514" s="220"/>
      <c r="K514" s="30"/>
    </row>
    <row r="515" spans="6:11">
      <c r="F515" s="220"/>
      <c r="K515" s="30"/>
    </row>
    <row r="516" spans="6:11">
      <c r="F516" s="220"/>
      <c r="K516" s="30"/>
    </row>
    <row r="517" spans="6:11">
      <c r="F517" s="220"/>
      <c r="K517" s="30"/>
    </row>
    <row r="518" spans="6:11">
      <c r="F518" s="220"/>
      <c r="K518" s="30"/>
    </row>
    <row r="519" spans="6:11">
      <c r="F519" s="220"/>
      <c r="K519" s="30"/>
    </row>
    <row r="520" spans="6:11">
      <c r="F520" s="220"/>
      <c r="K520" s="30"/>
    </row>
    <row r="521" spans="6:11">
      <c r="F521" s="220"/>
      <c r="K521" s="30"/>
    </row>
    <row r="522" spans="6:11">
      <c r="F522" s="220"/>
      <c r="K522" s="30"/>
    </row>
    <row r="523" spans="6:11">
      <c r="F523" s="220"/>
      <c r="K523" s="30"/>
    </row>
    <row r="524" spans="6:11">
      <c r="F524" s="220"/>
      <c r="K524" s="30"/>
    </row>
    <row r="525" spans="6:11">
      <c r="F525" s="220"/>
      <c r="K525" s="30"/>
    </row>
    <row r="526" spans="6:11">
      <c r="F526" s="220"/>
      <c r="K526" s="30"/>
    </row>
    <row r="527" spans="6:11">
      <c r="F527" s="220"/>
      <c r="K527" s="30"/>
    </row>
    <row r="528" spans="6:11">
      <c r="F528" s="220"/>
      <c r="K528" s="30"/>
    </row>
    <row r="529" spans="6:11">
      <c r="F529" s="220"/>
      <c r="K529" s="30"/>
    </row>
    <row r="530" spans="6:11">
      <c r="F530" s="220"/>
      <c r="K530" s="30"/>
    </row>
    <row r="531" spans="6:11">
      <c r="F531" s="220"/>
      <c r="K531" s="30"/>
    </row>
    <row r="532" spans="6:11">
      <c r="F532" s="220"/>
      <c r="K532" s="30"/>
    </row>
    <row r="533" spans="6:11">
      <c r="F533" s="220"/>
      <c r="K533" s="30"/>
    </row>
    <row r="534" spans="6:11">
      <c r="F534" s="220"/>
      <c r="K534" s="30"/>
    </row>
    <row r="535" spans="6:11">
      <c r="F535" s="220"/>
      <c r="K535" s="30"/>
    </row>
    <row r="536" spans="6:11">
      <c r="F536" s="220"/>
      <c r="K536" s="30"/>
    </row>
    <row r="537" spans="6:11">
      <c r="F537" s="220"/>
      <c r="K537" s="30"/>
    </row>
    <row r="538" spans="6:11">
      <c r="F538" s="220"/>
      <c r="K538" s="30"/>
    </row>
    <row r="539" spans="6:11">
      <c r="F539" s="220"/>
      <c r="K539" s="30"/>
    </row>
    <row r="540" spans="6:11">
      <c r="F540" s="220"/>
      <c r="K540" s="30"/>
    </row>
    <row r="541" spans="6:11">
      <c r="F541" s="220"/>
      <c r="K541" s="30"/>
    </row>
    <row r="542" spans="6:11">
      <c r="F542" s="220"/>
      <c r="K542" s="30"/>
    </row>
    <row r="543" spans="6:11">
      <c r="F543" s="220"/>
      <c r="K543" s="30"/>
    </row>
    <row r="544" spans="6:11">
      <c r="F544" s="220"/>
      <c r="K544" s="30"/>
    </row>
    <row r="545" spans="6:11">
      <c r="F545" s="220"/>
      <c r="K545" s="30"/>
    </row>
    <row r="546" spans="6:11">
      <c r="F546" s="220"/>
      <c r="K546" s="30"/>
    </row>
    <row r="547" spans="6:11">
      <c r="F547" s="220"/>
      <c r="K547" s="30"/>
    </row>
    <row r="548" spans="6:11">
      <c r="F548" s="220"/>
      <c r="K548" s="30"/>
    </row>
    <row r="549" spans="6:11">
      <c r="F549" s="220"/>
      <c r="K549" s="30"/>
    </row>
    <row r="550" spans="6:11">
      <c r="F550" s="220"/>
      <c r="K550" s="30"/>
    </row>
    <row r="551" spans="6:11">
      <c r="F551" s="220"/>
      <c r="K551" s="30"/>
    </row>
    <row r="552" spans="6:11">
      <c r="F552" s="220"/>
      <c r="K552" s="30"/>
    </row>
    <row r="553" spans="6:11">
      <c r="F553" s="220"/>
      <c r="K553" s="30"/>
    </row>
    <row r="554" spans="6:11">
      <c r="F554" s="220"/>
      <c r="K554" s="30"/>
    </row>
    <row r="555" spans="6:11">
      <c r="F555" s="220"/>
      <c r="K555" s="30"/>
    </row>
    <row r="556" spans="6:11">
      <c r="F556" s="220"/>
      <c r="K556" s="30"/>
    </row>
    <row r="557" spans="6:11">
      <c r="F557" s="220"/>
      <c r="K557" s="30"/>
    </row>
    <row r="558" spans="6:11">
      <c r="F558" s="220"/>
      <c r="K558" s="30"/>
    </row>
    <row r="559" spans="6:11">
      <c r="F559" s="220"/>
      <c r="K559" s="30"/>
    </row>
    <row r="560" spans="6:11">
      <c r="F560" s="220"/>
      <c r="K560" s="30"/>
    </row>
    <row r="561" spans="6:11">
      <c r="F561" s="220"/>
      <c r="K561" s="30"/>
    </row>
    <row r="562" spans="6:11">
      <c r="F562" s="220"/>
      <c r="K562" s="30"/>
    </row>
    <row r="563" spans="6:11">
      <c r="F563" s="220"/>
      <c r="K563" s="30"/>
    </row>
    <row r="564" spans="6:11">
      <c r="F564" s="220"/>
      <c r="K564" s="30"/>
    </row>
    <row r="565" spans="6:11">
      <c r="F565" s="220"/>
      <c r="K565" s="30"/>
    </row>
    <row r="566" spans="6:11">
      <c r="F566" s="220"/>
      <c r="K566" s="30"/>
    </row>
    <row r="567" spans="6:11">
      <c r="F567" s="220"/>
      <c r="K567" s="30"/>
    </row>
    <row r="568" spans="6:11">
      <c r="F568" s="220"/>
      <c r="K568" s="30"/>
    </row>
    <row r="569" spans="6:11">
      <c r="F569" s="220"/>
      <c r="K569" s="30"/>
    </row>
    <row r="570" spans="6:11">
      <c r="F570" s="220"/>
      <c r="K570" s="30"/>
    </row>
    <row r="571" spans="6:11">
      <c r="F571" s="220"/>
      <c r="K571" s="30"/>
    </row>
    <row r="572" spans="6:11">
      <c r="F572" s="220"/>
      <c r="K572" s="30"/>
    </row>
    <row r="573" spans="6:11">
      <c r="F573" s="220"/>
      <c r="K573" s="30"/>
    </row>
    <row r="574" spans="6:11">
      <c r="F574" s="220"/>
      <c r="K574" s="30"/>
    </row>
    <row r="575" spans="6:11">
      <c r="F575" s="220"/>
      <c r="K575" s="30"/>
    </row>
    <row r="576" spans="6:11">
      <c r="F576" s="220"/>
      <c r="K576" s="30"/>
    </row>
    <row r="577" spans="6:11">
      <c r="F577" s="220"/>
      <c r="K577" s="30"/>
    </row>
    <row r="578" spans="6:11">
      <c r="F578" s="220"/>
      <c r="K578" s="30"/>
    </row>
    <row r="579" spans="6:11">
      <c r="F579" s="220"/>
      <c r="K579" s="30"/>
    </row>
    <row r="580" spans="6:11">
      <c r="F580" s="220"/>
      <c r="K580" s="30"/>
    </row>
    <row r="581" spans="6:11">
      <c r="F581" s="220"/>
      <c r="K581" s="30"/>
    </row>
    <row r="582" spans="6:11">
      <c r="F582" s="220"/>
      <c r="K582" s="30"/>
    </row>
    <row r="583" spans="6:11">
      <c r="F583" s="220"/>
      <c r="K583" s="30"/>
    </row>
    <row r="584" spans="6:11">
      <c r="F584" s="220"/>
      <c r="K584" s="30"/>
    </row>
    <row r="585" spans="6:11">
      <c r="F585" s="220"/>
      <c r="K585" s="30"/>
    </row>
    <row r="586" spans="6:11">
      <c r="F586" s="220"/>
      <c r="K586" s="30"/>
    </row>
    <row r="587" spans="6:11">
      <c r="F587" s="220"/>
      <c r="K587" s="30"/>
    </row>
    <row r="588" spans="6:11">
      <c r="F588" s="220"/>
      <c r="K588" s="30"/>
    </row>
    <row r="589" spans="6:11">
      <c r="F589" s="220"/>
      <c r="K589" s="30"/>
    </row>
    <row r="590" spans="6:11">
      <c r="F590" s="220"/>
      <c r="K590" s="30"/>
    </row>
    <row r="591" spans="6:11">
      <c r="F591" s="220"/>
      <c r="K591" s="30"/>
    </row>
    <row r="592" spans="6:11">
      <c r="F592" s="220"/>
      <c r="K592" s="30"/>
    </row>
    <row r="593" spans="6:11">
      <c r="F593" s="220"/>
      <c r="K593" s="30"/>
    </row>
    <row r="594" spans="6:11">
      <c r="F594" s="220"/>
      <c r="K594" s="30"/>
    </row>
    <row r="595" spans="6:11">
      <c r="F595" s="220"/>
      <c r="K595" s="30"/>
    </row>
    <row r="596" spans="6:11">
      <c r="F596" s="220"/>
      <c r="K596" s="30"/>
    </row>
    <row r="597" spans="6:11">
      <c r="F597" s="220"/>
      <c r="K597" s="30"/>
    </row>
    <row r="598" spans="6:11">
      <c r="F598" s="220"/>
      <c r="K598" s="30"/>
    </row>
    <row r="599" spans="6:11">
      <c r="F599" s="220"/>
      <c r="K599" s="30"/>
    </row>
    <row r="600" spans="6:11">
      <c r="F600" s="220"/>
      <c r="K600" s="30"/>
    </row>
    <row r="601" spans="6:11">
      <c r="F601" s="220"/>
      <c r="K601" s="30"/>
    </row>
    <row r="602" spans="6:11">
      <c r="F602" s="220"/>
      <c r="K602" s="30"/>
    </row>
    <row r="603" spans="6:11">
      <c r="F603" s="220"/>
      <c r="K603" s="30"/>
    </row>
    <row r="604" spans="6:11">
      <c r="F604" s="220"/>
      <c r="K604" s="30"/>
    </row>
    <row r="605" spans="6:11">
      <c r="F605" s="220"/>
      <c r="K605" s="30"/>
    </row>
    <row r="606" spans="6:11">
      <c r="F606" s="220"/>
      <c r="K606" s="30"/>
    </row>
    <row r="607" spans="6:11">
      <c r="F607" s="220"/>
      <c r="K607" s="30"/>
    </row>
    <row r="608" spans="6:11">
      <c r="F608" s="220"/>
      <c r="K608" s="30"/>
    </row>
    <row r="609" spans="6:11">
      <c r="F609" s="220"/>
      <c r="K609" s="30"/>
    </row>
    <row r="610" spans="6:11">
      <c r="F610" s="220"/>
      <c r="K610" s="30"/>
    </row>
    <row r="611" spans="6:11">
      <c r="F611" s="220"/>
      <c r="K611" s="30"/>
    </row>
    <row r="612" spans="6:11">
      <c r="F612" s="220"/>
      <c r="K612" s="30"/>
    </row>
    <row r="613" spans="6:11">
      <c r="F613" s="220"/>
      <c r="K613" s="30"/>
    </row>
    <row r="614" spans="6:11">
      <c r="F614" s="220"/>
      <c r="K614" s="30"/>
    </row>
    <row r="615" spans="6:11">
      <c r="F615" s="220"/>
      <c r="K615" s="30"/>
    </row>
    <row r="616" spans="6:11">
      <c r="F616" s="220"/>
      <c r="K616" s="30"/>
    </row>
    <row r="617" spans="6:11">
      <c r="F617" s="220"/>
      <c r="K617" s="30"/>
    </row>
    <row r="618" spans="6:11">
      <c r="F618" s="220"/>
      <c r="K618" s="30"/>
    </row>
    <row r="619" spans="6:11">
      <c r="F619" s="220"/>
      <c r="K619" s="30"/>
    </row>
    <row r="620" spans="6:11">
      <c r="F620" s="220"/>
      <c r="K620" s="30"/>
    </row>
    <row r="621" spans="6:11">
      <c r="F621" s="220"/>
      <c r="K621" s="30"/>
    </row>
    <row r="622" spans="6:11">
      <c r="F622" s="220"/>
      <c r="K622" s="30"/>
    </row>
    <row r="623" spans="6:11">
      <c r="F623" s="220"/>
      <c r="K623" s="30"/>
    </row>
    <row r="624" spans="6:11">
      <c r="F624" s="220"/>
      <c r="K624" s="30"/>
    </row>
    <row r="625" spans="6:11">
      <c r="F625" s="220"/>
      <c r="K625" s="30"/>
    </row>
    <row r="626" spans="6:11">
      <c r="F626" s="220"/>
      <c r="K626" s="30"/>
    </row>
    <row r="627" spans="6:11">
      <c r="F627" s="220"/>
      <c r="K627" s="30"/>
    </row>
    <row r="628" spans="6:11">
      <c r="F628" s="220"/>
      <c r="K628" s="30"/>
    </row>
    <row r="629" spans="6:11">
      <c r="F629" s="220"/>
      <c r="K629" s="30"/>
    </row>
    <row r="630" spans="6:11">
      <c r="F630" s="220"/>
      <c r="K630" s="30"/>
    </row>
    <row r="631" spans="6:11">
      <c r="F631" s="220"/>
      <c r="K631" s="30"/>
    </row>
    <row r="632" spans="6:11">
      <c r="F632" s="220"/>
      <c r="K632" s="30"/>
    </row>
    <row r="633" spans="6:11">
      <c r="F633" s="220"/>
      <c r="K633" s="30"/>
    </row>
    <row r="634" spans="6:11">
      <c r="F634" s="220"/>
      <c r="K634" s="30"/>
    </row>
    <row r="635" spans="6:11">
      <c r="F635" s="220"/>
      <c r="K635" s="30"/>
    </row>
    <row r="636" spans="6:11">
      <c r="F636" s="220"/>
      <c r="K636" s="30"/>
    </row>
    <row r="637" spans="6:11">
      <c r="F637" s="220"/>
      <c r="K637" s="30"/>
    </row>
    <row r="638" spans="6:11">
      <c r="F638" s="220"/>
      <c r="K638" s="30"/>
    </row>
    <row r="639" spans="6:11">
      <c r="F639" s="220"/>
      <c r="K639" s="30"/>
    </row>
    <row r="640" spans="6:11">
      <c r="F640" s="220"/>
      <c r="K640" s="30"/>
    </row>
    <row r="641" spans="6:11">
      <c r="F641" s="220"/>
      <c r="K641" s="30"/>
    </row>
    <row r="642" spans="6:11">
      <c r="F642" s="220"/>
      <c r="K642" s="30"/>
    </row>
    <row r="643" spans="6:11">
      <c r="F643" s="220"/>
      <c r="K643" s="30"/>
    </row>
    <row r="644" spans="6:11">
      <c r="F644" s="220"/>
      <c r="K644" s="30"/>
    </row>
    <row r="645" spans="6:11">
      <c r="F645" s="220"/>
      <c r="K645" s="30"/>
    </row>
    <row r="646" spans="6:11">
      <c r="F646" s="220"/>
      <c r="K646" s="30"/>
    </row>
    <row r="647" spans="6:11">
      <c r="F647" s="220"/>
      <c r="K647" s="30"/>
    </row>
    <row r="648" spans="6:11">
      <c r="F648" s="220"/>
      <c r="K648" s="30"/>
    </row>
    <row r="649" spans="6:11">
      <c r="F649" s="220"/>
      <c r="K649" s="30"/>
    </row>
    <row r="650" spans="6:11">
      <c r="F650" s="220"/>
      <c r="K650" s="30"/>
    </row>
    <row r="651" spans="6:11">
      <c r="F651" s="220"/>
      <c r="K651" s="30"/>
    </row>
    <row r="652" spans="6:11">
      <c r="F652" s="220"/>
      <c r="K652" s="30"/>
    </row>
    <row r="653" spans="6:11">
      <c r="F653" s="220"/>
      <c r="K653" s="30"/>
    </row>
    <row r="654" spans="6:11">
      <c r="F654" s="220"/>
      <c r="K654" s="30"/>
    </row>
    <row r="655" spans="6:11">
      <c r="F655" s="220"/>
      <c r="K655" s="30"/>
    </row>
    <row r="656" spans="6:11">
      <c r="F656" s="220"/>
      <c r="K656" s="30"/>
    </row>
    <row r="657" spans="6:11">
      <c r="F657" s="220"/>
      <c r="K657" s="30"/>
    </row>
    <row r="658" spans="6:11">
      <c r="F658" s="220"/>
      <c r="K658" s="30"/>
    </row>
    <row r="659" spans="6:11">
      <c r="F659" s="220"/>
      <c r="K659" s="30"/>
    </row>
    <row r="660" spans="6:11">
      <c r="F660" s="220"/>
      <c r="K660" s="30"/>
    </row>
    <row r="661" spans="6:11">
      <c r="F661" s="220"/>
      <c r="K661" s="30"/>
    </row>
    <row r="662" spans="6:11">
      <c r="F662" s="220"/>
      <c r="K662" s="30"/>
    </row>
    <row r="663" spans="6:11">
      <c r="F663" s="220"/>
      <c r="K663" s="30"/>
    </row>
    <row r="664" spans="6:11">
      <c r="F664" s="220"/>
      <c r="K664" s="30"/>
    </row>
    <row r="665" spans="6:11">
      <c r="F665" s="220"/>
      <c r="K665" s="30"/>
    </row>
    <row r="666" spans="6:11">
      <c r="F666" s="220"/>
      <c r="K666" s="30"/>
    </row>
    <row r="667" spans="6:11">
      <c r="F667" s="220"/>
      <c r="K667" s="30"/>
    </row>
    <row r="668" spans="6:11">
      <c r="F668" s="220"/>
      <c r="K668" s="30"/>
    </row>
    <row r="669" spans="6:11">
      <c r="F669" s="220"/>
      <c r="K669" s="30"/>
    </row>
    <row r="670" spans="6:11">
      <c r="F670" s="220"/>
      <c r="K670" s="30"/>
    </row>
    <row r="671" spans="6:11">
      <c r="F671" s="220"/>
      <c r="K671" s="30"/>
    </row>
    <row r="672" spans="6:11">
      <c r="F672" s="220"/>
      <c r="K672" s="30"/>
    </row>
    <row r="673" spans="6:11">
      <c r="F673" s="220"/>
      <c r="K673" s="30"/>
    </row>
    <row r="674" spans="6:11">
      <c r="F674" s="220"/>
      <c r="K674" s="30"/>
    </row>
    <row r="675" spans="6:11">
      <c r="F675" s="220"/>
      <c r="K675" s="30"/>
    </row>
    <row r="676" spans="6:11">
      <c r="F676" s="220"/>
      <c r="K676" s="30"/>
    </row>
    <row r="677" spans="6:11">
      <c r="F677" s="220"/>
      <c r="K677" s="30"/>
    </row>
    <row r="678" spans="6:11">
      <c r="F678" s="220"/>
      <c r="K678" s="30"/>
    </row>
    <row r="679" spans="6:11">
      <c r="F679" s="220"/>
      <c r="K679" s="30"/>
    </row>
    <row r="680" spans="6:11">
      <c r="F680" s="220"/>
      <c r="K680" s="30"/>
    </row>
    <row r="681" spans="6:11">
      <c r="F681" s="220"/>
      <c r="K681" s="30"/>
    </row>
    <row r="682" spans="6:11">
      <c r="F682" s="220"/>
      <c r="K682" s="30"/>
    </row>
    <row r="683" spans="6:11">
      <c r="F683" s="220"/>
      <c r="K683" s="30"/>
    </row>
    <row r="684" spans="6:11">
      <c r="F684" s="220"/>
      <c r="K684" s="30"/>
    </row>
    <row r="685" spans="6:11">
      <c r="F685" s="220"/>
      <c r="K685" s="30"/>
    </row>
    <row r="686" spans="6:11">
      <c r="F686" s="220"/>
      <c r="K686" s="30"/>
    </row>
    <row r="687" spans="6:11">
      <c r="F687" s="220"/>
      <c r="K687" s="30"/>
    </row>
    <row r="688" spans="6:11">
      <c r="F688" s="220"/>
      <c r="K688" s="30"/>
    </row>
    <row r="689" spans="6:11">
      <c r="F689" s="220"/>
      <c r="K689" s="30"/>
    </row>
    <row r="690" spans="6:11">
      <c r="F690" s="220"/>
      <c r="K690" s="30"/>
    </row>
    <row r="691" spans="6:11">
      <c r="F691" s="220"/>
      <c r="K691" s="30"/>
    </row>
    <row r="692" spans="6:11">
      <c r="F692" s="220"/>
      <c r="K692" s="30"/>
    </row>
    <row r="693" spans="6:11">
      <c r="F693" s="220"/>
      <c r="K693" s="30"/>
    </row>
    <row r="694" spans="6:11">
      <c r="F694" s="220"/>
      <c r="K694" s="30"/>
    </row>
    <row r="695" spans="6:11">
      <c r="F695" s="220"/>
      <c r="K695" s="30"/>
    </row>
    <row r="696" spans="6:11">
      <c r="F696" s="220"/>
      <c r="K696" s="30"/>
    </row>
    <row r="697" spans="6:11">
      <c r="F697" s="220"/>
      <c r="K697" s="30"/>
    </row>
    <row r="698" spans="6:11">
      <c r="F698" s="220"/>
      <c r="K698" s="30"/>
    </row>
    <row r="699" spans="6:11">
      <c r="F699" s="220"/>
      <c r="K699" s="30"/>
    </row>
    <row r="700" spans="6:11">
      <c r="F700" s="220"/>
      <c r="K700" s="30"/>
    </row>
    <row r="701" spans="6:11">
      <c r="F701" s="220"/>
      <c r="K701" s="30"/>
    </row>
    <row r="702" spans="6:11">
      <c r="F702" s="220"/>
      <c r="K702" s="30"/>
    </row>
    <row r="703" spans="6:11">
      <c r="F703" s="220"/>
      <c r="K703" s="30"/>
    </row>
    <row r="704" spans="6:11">
      <c r="F704" s="220"/>
      <c r="K704" s="30"/>
    </row>
    <row r="705" spans="6:11">
      <c r="F705" s="220"/>
      <c r="K705" s="30"/>
    </row>
    <row r="706" spans="6:11">
      <c r="F706" s="220"/>
      <c r="K706" s="30"/>
    </row>
    <row r="707" spans="6:11">
      <c r="F707" s="220"/>
      <c r="K707" s="30"/>
    </row>
    <row r="708" spans="6:11">
      <c r="F708" s="220"/>
      <c r="K708" s="30"/>
    </row>
    <row r="709" spans="6:11">
      <c r="F709" s="220"/>
      <c r="K709" s="30"/>
    </row>
    <row r="710" spans="6:11">
      <c r="F710" s="220"/>
      <c r="K710" s="30"/>
    </row>
    <row r="711" spans="6:11">
      <c r="F711" s="220"/>
      <c r="K711" s="30"/>
    </row>
    <row r="712" spans="6:11">
      <c r="F712" s="220"/>
      <c r="K712" s="30"/>
    </row>
    <row r="713" spans="6:11">
      <c r="F713" s="220"/>
      <c r="K713" s="30"/>
    </row>
    <row r="714" spans="6:11">
      <c r="F714" s="220"/>
      <c r="K714" s="30"/>
    </row>
    <row r="715" spans="6:11">
      <c r="F715" s="220"/>
      <c r="K715" s="30"/>
    </row>
    <row r="716" spans="6:11">
      <c r="F716" s="220"/>
      <c r="K716" s="30"/>
    </row>
    <row r="717" spans="6:11">
      <c r="F717" s="220"/>
      <c r="K717" s="30"/>
    </row>
    <row r="718" spans="6:11">
      <c r="F718" s="220"/>
      <c r="K718" s="30"/>
    </row>
    <row r="719" spans="6:11">
      <c r="F719" s="220"/>
      <c r="K719" s="30"/>
    </row>
    <row r="720" spans="6:11">
      <c r="F720" s="220"/>
      <c r="K720" s="30"/>
    </row>
    <row r="721" spans="6:11">
      <c r="F721" s="220"/>
      <c r="K721" s="30"/>
    </row>
    <row r="722" spans="6:11">
      <c r="F722" s="220"/>
      <c r="K722" s="30"/>
    </row>
    <row r="723" spans="6:11">
      <c r="F723" s="220"/>
      <c r="K723" s="30"/>
    </row>
    <row r="724" spans="6:11">
      <c r="F724" s="220"/>
      <c r="K724" s="30"/>
    </row>
    <row r="725" spans="6:11">
      <c r="F725" s="220"/>
      <c r="K725" s="30"/>
    </row>
    <row r="726" spans="6:11">
      <c r="F726" s="220"/>
      <c r="K726" s="30"/>
    </row>
    <row r="727" spans="6:11">
      <c r="F727" s="220"/>
      <c r="K727" s="30"/>
    </row>
    <row r="728" spans="6:11">
      <c r="F728" s="220"/>
      <c r="K728" s="30"/>
    </row>
    <row r="729" spans="6:11">
      <c r="F729" s="220"/>
      <c r="K729" s="30"/>
    </row>
    <row r="730" spans="6:11">
      <c r="F730" s="220"/>
      <c r="K730" s="30"/>
    </row>
    <row r="731" spans="6:11">
      <c r="F731" s="220"/>
      <c r="K731" s="30"/>
    </row>
    <row r="732" spans="6:11">
      <c r="F732" s="220"/>
      <c r="K732" s="30"/>
    </row>
    <row r="733" spans="6:11">
      <c r="F733" s="220"/>
      <c r="K733" s="30"/>
    </row>
    <row r="734" spans="6:11">
      <c r="F734" s="220"/>
      <c r="K734" s="30"/>
    </row>
    <row r="735" spans="6:11">
      <c r="F735" s="220"/>
      <c r="K735" s="30"/>
    </row>
    <row r="736" spans="6:11">
      <c r="F736" s="220"/>
      <c r="K736" s="30"/>
    </row>
    <row r="737" spans="6:11">
      <c r="F737" s="220"/>
      <c r="K737" s="30"/>
    </row>
    <row r="738" spans="6:11">
      <c r="F738" s="220"/>
      <c r="K738" s="30"/>
    </row>
    <row r="739" spans="6:11">
      <c r="F739" s="220"/>
      <c r="K739" s="30"/>
    </row>
    <row r="740" spans="6:11">
      <c r="F740" s="220"/>
      <c r="K740" s="30"/>
    </row>
    <row r="741" spans="6:11">
      <c r="F741" s="220"/>
      <c r="K741" s="30"/>
    </row>
    <row r="742" spans="6:11">
      <c r="F742" s="220"/>
      <c r="K742" s="30"/>
    </row>
    <row r="743" spans="6:11">
      <c r="F743" s="220"/>
      <c r="K743" s="30"/>
    </row>
    <row r="744" spans="6:11">
      <c r="F744" s="220"/>
      <c r="K744" s="30"/>
    </row>
    <row r="745" spans="6:11">
      <c r="F745" s="220"/>
      <c r="K745" s="30"/>
    </row>
    <row r="746" spans="6:11">
      <c r="F746" s="220"/>
      <c r="K746" s="30"/>
    </row>
    <row r="747" spans="6:11">
      <c r="F747" s="220"/>
      <c r="K747" s="30"/>
    </row>
    <row r="748" spans="6:11">
      <c r="F748" s="220"/>
      <c r="K748" s="30"/>
    </row>
    <row r="749" spans="6:11">
      <c r="F749" s="220"/>
      <c r="K749" s="30"/>
    </row>
    <row r="750" spans="6:11">
      <c r="F750" s="220"/>
      <c r="K750" s="30"/>
    </row>
    <row r="751" spans="6:11">
      <c r="F751" s="220"/>
      <c r="K751" s="30"/>
    </row>
    <row r="752" spans="6:11">
      <c r="F752" s="220"/>
      <c r="K752" s="30"/>
    </row>
    <row r="753" spans="6:11">
      <c r="F753" s="220"/>
      <c r="K753" s="30"/>
    </row>
    <row r="754" spans="6:11">
      <c r="F754" s="220"/>
      <c r="K754" s="30"/>
    </row>
    <row r="755" spans="6:11">
      <c r="F755" s="220"/>
      <c r="K755" s="30"/>
    </row>
    <row r="756" spans="6:11">
      <c r="F756" s="220"/>
      <c r="K756" s="30"/>
    </row>
    <row r="757" spans="6:11">
      <c r="F757" s="220"/>
      <c r="K757" s="30"/>
    </row>
    <row r="758" spans="6:11">
      <c r="F758" s="220"/>
      <c r="K758" s="30"/>
    </row>
    <row r="759" spans="6:11">
      <c r="F759" s="220"/>
      <c r="K759" s="30"/>
    </row>
    <row r="760" spans="6:11">
      <c r="F760" s="220"/>
      <c r="K760" s="30"/>
    </row>
    <row r="761" spans="6:11">
      <c r="F761" s="220"/>
      <c r="K761" s="30"/>
    </row>
    <row r="762" spans="6:11">
      <c r="F762" s="220"/>
      <c r="K762" s="30"/>
    </row>
    <row r="763" spans="6:11">
      <c r="F763" s="220"/>
      <c r="K763" s="30"/>
    </row>
    <row r="764" spans="6:11">
      <c r="F764" s="220"/>
      <c r="K764" s="30"/>
    </row>
    <row r="765" spans="6:11">
      <c r="F765" s="220"/>
      <c r="K765" s="30"/>
    </row>
    <row r="766" spans="6:11">
      <c r="F766" s="220"/>
      <c r="K766" s="30"/>
    </row>
    <row r="767" spans="6:11">
      <c r="F767" s="220"/>
      <c r="K767" s="30"/>
    </row>
    <row r="768" spans="6:11">
      <c r="F768" s="220"/>
      <c r="K768" s="30"/>
    </row>
    <row r="769" spans="6:11">
      <c r="F769" s="220"/>
      <c r="K769" s="30"/>
    </row>
    <row r="770" spans="6:11">
      <c r="F770" s="220"/>
      <c r="K770" s="30"/>
    </row>
    <row r="771" spans="6:11">
      <c r="F771" s="220"/>
      <c r="K771" s="30"/>
    </row>
    <row r="772" spans="6:11">
      <c r="F772" s="220"/>
      <c r="K772" s="30"/>
    </row>
    <row r="773" spans="6:11">
      <c r="F773" s="220"/>
      <c r="K773" s="30"/>
    </row>
    <row r="774" spans="6:11">
      <c r="F774" s="220"/>
      <c r="K774" s="30"/>
    </row>
    <row r="775" spans="6:11">
      <c r="F775" s="220"/>
      <c r="K775" s="30"/>
    </row>
    <row r="776" spans="6:11">
      <c r="F776" s="220"/>
      <c r="K776" s="30"/>
    </row>
    <row r="777" spans="6:11">
      <c r="F777" s="220"/>
      <c r="K777" s="30"/>
    </row>
    <row r="778" spans="6:11">
      <c r="F778" s="220"/>
      <c r="K778" s="30"/>
    </row>
    <row r="779" spans="6:11">
      <c r="F779" s="220"/>
      <c r="K779" s="30"/>
    </row>
    <row r="780" spans="6:11">
      <c r="F780" s="220"/>
      <c r="K780" s="30"/>
    </row>
    <row r="781" spans="6:11">
      <c r="F781" s="220"/>
      <c r="K781" s="30"/>
    </row>
    <row r="782" spans="6:11">
      <c r="F782" s="220"/>
      <c r="K782" s="30"/>
    </row>
    <row r="783" spans="6:11">
      <c r="F783" s="220"/>
      <c r="K783" s="30"/>
    </row>
    <row r="784" spans="6:11">
      <c r="F784" s="220"/>
      <c r="K784" s="30"/>
    </row>
    <row r="785" spans="6:11">
      <c r="F785" s="220"/>
      <c r="K785" s="30"/>
    </row>
    <row r="786" spans="6:11">
      <c r="F786" s="220"/>
      <c r="K786" s="30"/>
    </row>
    <row r="787" spans="6:11">
      <c r="F787" s="220"/>
      <c r="K787" s="30"/>
    </row>
    <row r="788" spans="6:11">
      <c r="F788" s="220"/>
      <c r="K788" s="30"/>
    </row>
    <row r="789" spans="6:11">
      <c r="F789" s="220"/>
      <c r="K789" s="30"/>
    </row>
    <row r="790" spans="6:11">
      <c r="F790" s="220"/>
      <c r="K790" s="30"/>
    </row>
    <row r="791" spans="6:11">
      <c r="F791" s="220"/>
      <c r="K791" s="30"/>
    </row>
    <row r="792" spans="6:11">
      <c r="F792" s="220"/>
      <c r="K792" s="30"/>
    </row>
    <row r="793" spans="6:11">
      <c r="F793" s="220"/>
      <c r="K793" s="30"/>
    </row>
    <row r="794" spans="6:11">
      <c r="F794" s="220"/>
      <c r="K794" s="30"/>
    </row>
    <row r="795" spans="6:11">
      <c r="F795" s="220"/>
      <c r="K795" s="30"/>
    </row>
    <row r="796" spans="6:11">
      <c r="F796" s="220"/>
      <c r="K796" s="30"/>
    </row>
    <row r="797" spans="6:11">
      <c r="F797" s="220"/>
      <c r="K797" s="30"/>
    </row>
    <row r="798" spans="6:11">
      <c r="F798" s="220"/>
      <c r="K798" s="30"/>
    </row>
    <row r="799" spans="6:11">
      <c r="F799" s="220"/>
      <c r="K799" s="30"/>
    </row>
    <row r="800" spans="6:11">
      <c r="F800" s="220"/>
      <c r="K800" s="30"/>
    </row>
    <row r="801" spans="6:11">
      <c r="F801" s="220"/>
      <c r="K801" s="30"/>
    </row>
    <row r="802" spans="6:11">
      <c r="F802" s="220"/>
      <c r="K802" s="30"/>
    </row>
    <row r="803" spans="6:11">
      <c r="F803" s="220"/>
      <c r="K803" s="30"/>
    </row>
    <row r="804" spans="6:11">
      <c r="F804" s="220"/>
      <c r="K804" s="30"/>
    </row>
    <row r="805" spans="6:11">
      <c r="F805" s="220"/>
      <c r="K805" s="30"/>
    </row>
    <row r="806" spans="6:11">
      <c r="F806" s="220"/>
      <c r="K806" s="30"/>
    </row>
    <row r="807" spans="6:11">
      <c r="F807" s="220"/>
      <c r="K807" s="30"/>
    </row>
    <row r="808" spans="6:11">
      <c r="F808" s="220"/>
      <c r="K808" s="30"/>
    </row>
    <row r="809" spans="6:11">
      <c r="F809" s="220"/>
      <c r="K809" s="30"/>
    </row>
    <row r="810" spans="6:11">
      <c r="F810" s="220"/>
      <c r="K810" s="30"/>
    </row>
    <row r="811" spans="6:11">
      <c r="F811" s="220"/>
      <c r="K811" s="30"/>
    </row>
    <row r="812" spans="6:11">
      <c r="F812" s="220"/>
      <c r="K812" s="30"/>
    </row>
    <row r="813" spans="6:11">
      <c r="F813" s="220"/>
      <c r="K813" s="30"/>
    </row>
    <row r="814" spans="6:11">
      <c r="F814" s="220"/>
      <c r="K814" s="30"/>
    </row>
    <row r="815" spans="6:11">
      <c r="F815" s="220"/>
      <c r="K815" s="30"/>
    </row>
    <row r="816" spans="6:11">
      <c r="F816" s="220"/>
      <c r="K816" s="30"/>
    </row>
    <row r="817" spans="6:11">
      <c r="F817" s="220"/>
      <c r="K817" s="30"/>
    </row>
    <row r="818" spans="6:11">
      <c r="F818" s="220"/>
      <c r="K818" s="30"/>
    </row>
    <row r="819" spans="6:11">
      <c r="F819" s="220"/>
      <c r="K819" s="30"/>
    </row>
    <row r="820" spans="6:11">
      <c r="F820" s="220"/>
      <c r="K820" s="30"/>
    </row>
    <row r="821" spans="6:11">
      <c r="F821" s="220"/>
      <c r="K821" s="30"/>
    </row>
    <row r="822" spans="6:11">
      <c r="F822" s="220"/>
      <c r="K822" s="30"/>
    </row>
    <row r="823" spans="6:11">
      <c r="F823" s="220"/>
      <c r="K823" s="30"/>
    </row>
    <row r="824" spans="6:11">
      <c r="F824" s="220"/>
      <c r="K824" s="30"/>
    </row>
    <row r="825" spans="6:11">
      <c r="F825" s="220"/>
      <c r="K825" s="30"/>
    </row>
    <row r="826" spans="6:11">
      <c r="F826" s="220"/>
      <c r="K826" s="30"/>
    </row>
    <row r="827" spans="6:11">
      <c r="F827" s="220"/>
      <c r="K827" s="30"/>
    </row>
    <row r="828" spans="6:11">
      <c r="F828" s="220"/>
      <c r="K828" s="30"/>
    </row>
    <row r="829" spans="6:11">
      <c r="F829" s="220"/>
      <c r="K829" s="30"/>
    </row>
    <row r="830" spans="6:11">
      <c r="F830" s="220"/>
      <c r="K830" s="30"/>
    </row>
    <row r="831" spans="6:11">
      <c r="F831" s="220"/>
      <c r="K831" s="30"/>
    </row>
    <row r="832" spans="6:11">
      <c r="F832" s="220"/>
      <c r="K832" s="30"/>
    </row>
    <row r="833" spans="6:11">
      <c r="F833" s="220"/>
      <c r="K833" s="30"/>
    </row>
    <row r="834" spans="6:11">
      <c r="F834" s="220"/>
      <c r="K834" s="30"/>
    </row>
    <row r="835" spans="6:11">
      <c r="F835" s="220"/>
      <c r="K835" s="30"/>
    </row>
    <row r="836" spans="6:11">
      <c r="F836" s="220"/>
      <c r="K836" s="30"/>
    </row>
    <row r="837" spans="6:11">
      <c r="F837" s="220"/>
      <c r="K837" s="30"/>
    </row>
    <row r="838" spans="6:11">
      <c r="F838" s="220"/>
      <c r="K838" s="30"/>
    </row>
    <row r="839" spans="6:11">
      <c r="F839" s="220"/>
      <c r="K839" s="30"/>
    </row>
    <row r="840" spans="6:11">
      <c r="F840" s="220"/>
      <c r="K840" s="30"/>
    </row>
    <row r="841" spans="6:11">
      <c r="F841" s="220"/>
      <c r="K841" s="30"/>
    </row>
    <row r="842" spans="6:11">
      <c r="F842" s="220"/>
      <c r="K842" s="30"/>
    </row>
    <row r="843" spans="6:11">
      <c r="F843" s="220"/>
      <c r="K843" s="30"/>
    </row>
    <row r="844" spans="6:11">
      <c r="F844" s="220"/>
      <c r="K844" s="30"/>
    </row>
    <row r="845" spans="6:11">
      <c r="F845" s="220"/>
      <c r="K845" s="30"/>
    </row>
    <row r="846" spans="6:11">
      <c r="F846" s="220"/>
      <c r="K846" s="30"/>
    </row>
    <row r="847" spans="6:11">
      <c r="F847" s="220"/>
      <c r="K847" s="30"/>
    </row>
    <row r="848" spans="6:11">
      <c r="F848" s="220"/>
      <c r="K848" s="30"/>
    </row>
    <row r="849" spans="6:11">
      <c r="F849" s="220"/>
      <c r="K849" s="30"/>
    </row>
    <row r="850" spans="6:11">
      <c r="F850" s="220"/>
      <c r="K850" s="30"/>
    </row>
    <row r="851" spans="6:11">
      <c r="F851" s="220"/>
      <c r="K851" s="30"/>
    </row>
    <row r="852" spans="6:11">
      <c r="F852" s="220"/>
      <c r="K852" s="30"/>
    </row>
    <row r="853" spans="6:11">
      <c r="F853" s="220"/>
      <c r="K853" s="30"/>
    </row>
    <row r="854" spans="6:11">
      <c r="F854" s="220"/>
      <c r="K854" s="30"/>
    </row>
    <row r="855" spans="6:11">
      <c r="F855" s="220"/>
      <c r="K855" s="30"/>
    </row>
    <row r="856" spans="6:11">
      <c r="F856" s="220"/>
      <c r="K856" s="30"/>
    </row>
    <row r="857" spans="6:11">
      <c r="F857" s="220"/>
      <c r="K857" s="30"/>
    </row>
    <row r="858" spans="6:11">
      <c r="F858" s="220"/>
      <c r="K858" s="30"/>
    </row>
    <row r="859" spans="6:11">
      <c r="F859" s="220"/>
      <c r="K859" s="30"/>
    </row>
    <row r="860" spans="6:11">
      <c r="F860" s="220"/>
      <c r="K860" s="30"/>
    </row>
    <row r="861" spans="6:11">
      <c r="F861" s="220"/>
      <c r="K861" s="30"/>
    </row>
    <row r="862" spans="6:11">
      <c r="F862" s="220"/>
      <c r="K862" s="30"/>
    </row>
    <row r="863" spans="6:11">
      <c r="F863" s="220"/>
      <c r="K863" s="30"/>
    </row>
    <row r="864" spans="6:11">
      <c r="F864" s="220"/>
      <c r="K864" s="30"/>
    </row>
    <row r="865" spans="6:11">
      <c r="F865" s="220"/>
      <c r="K865" s="30"/>
    </row>
    <row r="866" spans="6:11">
      <c r="F866" s="220"/>
      <c r="K866" s="30"/>
    </row>
    <row r="867" spans="6:11">
      <c r="F867" s="220"/>
      <c r="K867" s="30"/>
    </row>
    <row r="868" spans="6:11">
      <c r="F868" s="220"/>
      <c r="K868" s="30"/>
    </row>
    <row r="869" spans="6:11">
      <c r="F869" s="220"/>
      <c r="K869" s="30"/>
    </row>
    <row r="870" spans="6:11">
      <c r="F870" s="220"/>
      <c r="K870" s="30"/>
    </row>
    <row r="871" spans="6:11">
      <c r="F871" s="220"/>
      <c r="K871" s="30"/>
    </row>
    <row r="872" spans="6:11">
      <c r="F872" s="220"/>
      <c r="K872" s="30"/>
    </row>
    <row r="873" spans="6:11">
      <c r="F873" s="220"/>
      <c r="K873" s="30"/>
    </row>
    <row r="874" spans="6:11">
      <c r="F874" s="220"/>
      <c r="K874" s="30"/>
    </row>
    <row r="875" spans="6:11">
      <c r="F875" s="220"/>
      <c r="K875" s="30"/>
    </row>
    <row r="876" spans="6:11">
      <c r="F876" s="220"/>
      <c r="K876" s="30"/>
    </row>
    <row r="877" spans="6:11">
      <c r="F877" s="220"/>
      <c r="K877" s="30"/>
    </row>
    <row r="878" spans="6:11">
      <c r="F878" s="220"/>
      <c r="K878" s="30"/>
    </row>
    <row r="879" spans="6:11">
      <c r="F879" s="220"/>
      <c r="K879" s="30"/>
    </row>
    <row r="880" spans="6:11">
      <c r="F880" s="220"/>
      <c r="K880" s="30"/>
    </row>
    <row r="881" spans="6:11">
      <c r="F881" s="220"/>
      <c r="K881" s="30"/>
    </row>
    <row r="882" spans="6:11">
      <c r="F882" s="220"/>
      <c r="K882" s="30"/>
    </row>
    <row r="883" spans="6:11">
      <c r="F883" s="220"/>
      <c r="K883" s="30"/>
    </row>
    <row r="884" spans="6:11">
      <c r="F884" s="220"/>
      <c r="K884" s="30"/>
    </row>
    <row r="885" spans="6:11">
      <c r="F885" s="220"/>
      <c r="K885" s="30"/>
    </row>
  </sheetData>
  <mergeCells count="3">
    <mergeCell ref="M4:N4"/>
    <mergeCell ref="B6:B23"/>
    <mergeCell ref="B26:B43"/>
  </mergeCells>
  <conditionalFormatting sqref="B4">
    <cfRule type="containsText" dxfId="2" priority="1" operator="containsText" text="Unsure">
      <formula>NOT(ISERROR(SEARCH("Unsure",B4)))</formula>
    </cfRule>
    <cfRule type="containsText" dxfId="1" priority="2" operator="containsText" text="Yes">
      <formula>NOT(ISERROR(SEARCH("Yes",B4)))</formula>
    </cfRule>
    <cfRule type="containsText" dxfId="0" priority="3" operator="containsText" text="No">
      <formula>NOT(ISERROR(SEARCH("No",B4)))</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C1007-34B5-449E-8DE7-53D0A995DFEA}">
  <sheetPr codeName="Sheet11">
    <tabColor rgb="FF5F9E88"/>
    <pageSetUpPr fitToPage="1"/>
  </sheetPr>
  <dimension ref="A1:T50"/>
  <sheetViews>
    <sheetView workbookViewId="0"/>
  </sheetViews>
  <sheetFormatPr defaultColWidth="9.140625" defaultRowHeight="14.25" outlineLevelRow="1"/>
  <cols>
    <col min="1" max="1" width="2.28515625" style="42" customWidth="1"/>
    <col min="2" max="2" width="40.7109375" style="42" customWidth="1"/>
    <col min="3" max="3" width="110.7109375" style="42" customWidth="1"/>
    <col min="4" max="4" width="100.7109375" style="42" customWidth="1"/>
    <col min="5" max="16384" width="9.140625" style="42"/>
  </cols>
  <sheetData>
    <row r="1" spans="2:4" s="379" customFormat="1" ht="54" customHeight="1">
      <c r="B1" s="461" t="s">
        <v>620</v>
      </c>
      <c r="C1" s="461"/>
    </row>
    <row r="2" spans="2:4" s="379" customFormat="1" ht="24" customHeight="1">
      <c r="B2" s="462" t="s">
        <v>621</v>
      </c>
      <c r="C2" s="463"/>
    </row>
    <row r="3" spans="2:4" s="379" customFormat="1" ht="69.95" customHeight="1">
      <c r="B3" s="464" t="s">
        <v>622</v>
      </c>
      <c r="C3" s="464"/>
    </row>
    <row r="4" spans="2:4" ht="54" customHeight="1">
      <c r="B4" s="466" t="s">
        <v>213</v>
      </c>
      <c r="C4" s="466"/>
    </row>
    <row r="5" spans="2:4" ht="42.75" customHeight="1">
      <c r="B5" s="465" t="s">
        <v>194</v>
      </c>
      <c r="C5" s="465"/>
    </row>
    <row r="6" spans="2:4" ht="36.75" customHeight="1">
      <c r="B6" s="465" t="s">
        <v>193</v>
      </c>
      <c r="C6" s="465"/>
    </row>
    <row r="7" spans="2:4" s="90" customFormat="1" ht="10.5" customHeight="1">
      <c r="B7" s="91"/>
    </row>
    <row r="8" spans="2:4" ht="21.95" customHeight="1">
      <c r="B8" s="462" t="s">
        <v>58</v>
      </c>
      <c r="C8" s="463"/>
    </row>
    <row r="9" spans="2:4" s="292" customFormat="1" ht="11.25" customHeight="1">
      <c r="D9" s="304"/>
    </row>
    <row r="10" spans="2:4" ht="20.100000000000001" customHeight="1">
      <c r="B10" s="468" t="s">
        <v>563</v>
      </c>
      <c r="C10" s="468"/>
      <c r="D10" s="88"/>
    </row>
    <row r="11" spans="2:4" ht="6.75" customHeight="1" outlineLevel="1">
      <c r="B11" s="188"/>
      <c r="C11" s="305"/>
      <c r="D11" s="88"/>
    </row>
    <row r="12" spans="2:4" s="292" customFormat="1" ht="35.25" customHeight="1" outlineLevel="1">
      <c r="B12" s="469" t="s">
        <v>564</v>
      </c>
      <c r="C12" s="469"/>
      <c r="D12" s="304"/>
    </row>
    <row r="13" spans="2:4" ht="6.75" customHeight="1" outlineLevel="1">
      <c r="B13" s="188"/>
      <c r="C13" s="305"/>
      <c r="D13" s="88"/>
    </row>
    <row r="14" spans="2:4" ht="30" outlineLevel="1">
      <c r="B14" s="306" t="s">
        <v>565</v>
      </c>
      <c r="C14" s="306" t="s">
        <v>566</v>
      </c>
    </row>
    <row r="15" spans="2:4" ht="30" customHeight="1" outlineLevel="1">
      <c r="B15" s="303" t="s">
        <v>567</v>
      </c>
      <c r="C15" s="303" t="s">
        <v>568</v>
      </c>
    </row>
    <row r="16" spans="2:4" ht="21.75" customHeight="1">
      <c r="B16" s="92"/>
      <c r="C16" s="301"/>
      <c r="D16" s="88"/>
    </row>
    <row r="17" spans="2:20" s="292" customFormat="1" ht="20.100000000000001" customHeight="1">
      <c r="B17" s="468" t="s">
        <v>102</v>
      </c>
      <c r="C17" s="468"/>
      <c r="D17" s="304"/>
    </row>
    <row r="18" spans="2:20" s="292" customFormat="1" ht="11.1" customHeight="1">
      <c r="D18" s="304"/>
    </row>
    <row r="19" spans="2:20" s="292" customFormat="1" ht="21.95" customHeight="1" outlineLevel="1">
      <c r="B19" s="469" t="s">
        <v>569</v>
      </c>
      <c r="C19" s="469"/>
      <c r="D19" s="304"/>
    </row>
    <row r="20" spans="2:20" s="292" customFormat="1" ht="21.95" customHeight="1" outlineLevel="1">
      <c r="B20" s="307" t="s">
        <v>160</v>
      </c>
      <c r="C20" s="308"/>
      <c r="D20" s="304"/>
    </row>
    <row r="21" spans="2:20" s="292" customFormat="1" ht="21.95" customHeight="1" outlineLevel="1">
      <c r="B21" s="470" t="s">
        <v>570</v>
      </c>
      <c r="C21" s="470"/>
      <c r="D21" s="304"/>
    </row>
    <row r="22" spans="2:20" s="292" customFormat="1" ht="21.95" customHeight="1" outlineLevel="1">
      <c r="B22" s="309" t="s">
        <v>160</v>
      </c>
      <c r="C22" s="310"/>
      <c r="D22" s="304"/>
    </row>
    <row r="23" spans="2:20" s="292" customFormat="1" ht="21.95" customHeight="1" outlineLevel="1">
      <c r="B23" s="311" t="s">
        <v>571</v>
      </c>
      <c r="C23" s="312"/>
      <c r="D23" s="304"/>
    </row>
    <row r="24" spans="2:20" s="292" customFormat="1" ht="21.95" customHeight="1" outlineLevel="1">
      <c r="B24" s="311" t="s">
        <v>572</v>
      </c>
      <c r="C24" s="312"/>
      <c r="D24" s="304"/>
    </row>
    <row r="25" spans="2:20" ht="21.95" customHeight="1" outlineLevel="1">
      <c r="B25" s="307" t="s">
        <v>160</v>
      </c>
      <c r="C25" s="313"/>
      <c r="D25" s="89"/>
    </row>
    <row r="26" spans="2:20" ht="21.95" customHeight="1" outlineLevel="1">
      <c r="B26" s="467" t="s">
        <v>573</v>
      </c>
      <c r="C26" s="467"/>
      <c r="D26" s="88"/>
    </row>
    <row r="27" spans="2:20" ht="21.75" customHeight="1" outlineLevel="1">
      <c r="B27" s="314" t="s">
        <v>574</v>
      </c>
      <c r="C27" s="315"/>
      <c r="D27" s="88"/>
    </row>
    <row r="28" spans="2:20" ht="21.95" customHeight="1" outlineLevel="1">
      <c r="B28" s="316" t="s">
        <v>160</v>
      </c>
      <c r="C28" s="315"/>
      <c r="D28" s="88"/>
    </row>
    <row r="29" spans="2:20" ht="21.95" customHeight="1" outlineLevel="1">
      <c r="B29" s="317" t="s">
        <v>575</v>
      </c>
      <c r="C29" s="315"/>
      <c r="D29" s="88"/>
    </row>
    <row r="30" spans="2:20" ht="21.95" customHeight="1" outlineLevel="1">
      <c r="B30" s="317" t="s">
        <v>192</v>
      </c>
      <c r="C30" s="315"/>
      <c r="D30" s="88"/>
    </row>
    <row r="31" spans="2:20" s="232" customFormat="1" ht="15" outlineLevel="1">
      <c r="B31" s="33"/>
      <c r="D31" s="93"/>
      <c r="I31" s="302"/>
      <c r="J31" s="302"/>
      <c r="K31" s="302"/>
      <c r="L31" s="302"/>
      <c r="M31" s="302"/>
      <c r="N31" s="302"/>
      <c r="O31" s="302"/>
      <c r="P31" s="302"/>
      <c r="Q31" s="302"/>
      <c r="R31" s="302"/>
      <c r="S31" s="302"/>
      <c r="T31" s="302"/>
    </row>
    <row r="32" spans="2:20" s="43" customFormat="1" ht="30" outlineLevel="1">
      <c r="B32" s="193" t="s">
        <v>1</v>
      </c>
      <c r="C32" s="193" t="s">
        <v>132</v>
      </c>
      <c r="D32" s="212"/>
    </row>
    <row r="33" spans="1:4" s="43" customFormat="1" ht="30" outlineLevel="1">
      <c r="B33" s="212" t="s">
        <v>455</v>
      </c>
      <c r="C33" s="212" t="s">
        <v>460</v>
      </c>
      <c r="D33" s="212"/>
    </row>
    <row r="34" spans="1:4" s="43" customFormat="1" ht="30" customHeight="1" outlineLevel="1">
      <c r="B34" s="193" t="s">
        <v>2</v>
      </c>
      <c r="C34" s="193" t="s">
        <v>350</v>
      </c>
      <c r="D34" s="212"/>
    </row>
    <row r="35" spans="1:4" s="43" customFormat="1" ht="30" customHeight="1" outlineLevel="1">
      <c r="B35" s="212" t="s">
        <v>97</v>
      </c>
      <c r="C35" s="212" t="s">
        <v>461</v>
      </c>
      <c r="D35" s="212"/>
    </row>
    <row r="36" spans="1:4" s="43" customFormat="1" ht="45" outlineLevel="1">
      <c r="B36" s="193" t="s">
        <v>4</v>
      </c>
      <c r="C36" s="193" t="s">
        <v>195</v>
      </c>
      <c r="D36" s="212"/>
    </row>
    <row r="37" spans="1:4" s="43" customFormat="1" ht="45" outlineLevel="1">
      <c r="B37" s="212" t="s">
        <v>98</v>
      </c>
      <c r="C37" s="212" t="s">
        <v>462</v>
      </c>
      <c r="D37" s="212"/>
    </row>
    <row r="38" spans="1:4" s="43" customFormat="1" ht="30" customHeight="1" outlineLevel="1">
      <c r="B38" s="193" t="s">
        <v>99</v>
      </c>
      <c r="C38" s="193" t="s">
        <v>463</v>
      </c>
      <c r="D38" s="212"/>
    </row>
    <row r="39" spans="1:4" s="43" customFormat="1" ht="30" customHeight="1" outlineLevel="1">
      <c r="B39" s="212" t="s">
        <v>92</v>
      </c>
      <c r="C39" s="212" t="s">
        <v>464</v>
      </c>
      <c r="D39" s="212"/>
    </row>
    <row r="40" spans="1:4" s="43" customFormat="1" ht="30" outlineLevel="1">
      <c r="B40" s="193" t="s">
        <v>100</v>
      </c>
      <c r="C40" s="193" t="s">
        <v>133</v>
      </c>
      <c r="D40" s="212"/>
    </row>
    <row r="41" spans="1:4" s="43" customFormat="1" ht="60" outlineLevel="1">
      <c r="B41" s="212" t="s">
        <v>316</v>
      </c>
      <c r="C41" s="212" t="s">
        <v>318</v>
      </c>
      <c r="D41" s="212"/>
    </row>
    <row r="42" spans="1:4" s="43" customFormat="1" ht="45" outlineLevel="1">
      <c r="B42" s="193" t="s">
        <v>317</v>
      </c>
      <c r="C42" s="193" t="s">
        <v>465</v>
      </c>
      <c r="D42" s="212"/>
    </row>
    <row r="43" spans="1:4" s="43" customFormat="1" ht="45" outlineLevel="1">
      <c r="B43" s="212" t="s">
        <v>188</v>
      </c>
      <c r="C43" s="212" t="s">
        <v>466</v>
      </c>
      <c r="D43" s="212"/>
    </row>
    <row r="44" spans="1:4" s="78" customFormat="1" ht="30" outlineLevel="1">
      <c r="A44" s="42"/>
      <c r="B44" s="193" t="s">
        <v>458</v>
      </c>
      <c r="C44" s="193" t="s">
        <v>467</v>
      </c>
      <c r="D44" s="212"/>
    </row>
    <row r="45" spans="1:4" s="78" customFormat="1" ht="30" customHeight="1" outlineLevel="1">
      <c r="A45" s="42"/>
      <c r="B45" s="212" t="s">
        <v>459</v>
      </c>
      <c r="C45" s="212" t="s">
        <v>468</v>
      </c>
      <c r="D45" s="212"/>
    </row>
    <row r="46" spans="1:4" s="43" customFormat="1" ht="75" outlineLevel="1">
      <c r="B46" s="193" t="s">
        <v>189</v>
      </c>
      <c r="C46" s="193" t="s">
        <v>253</v>
      </c>
      <c r="D46" s="212"/>
    </row>
    <row r="47" spans="1:4" s="380" customFormat="1" ht="45" outlineLevel="1">
      <c r="B47" s="381" t="s">
        <v>294</v>
      </c>
      <c r="C47" s="381" t="s">
        <v>469</v>
      </c>
      <c r="D47" s="381"/>
    </row>
    <row r="48" spans="1:4" s="380" customFormat="1" ht="30" customHeight="1" outlineLevel="1">
      <c r="B48" s="381" t="s">
        <v>602</v>
      </c>
      <c r="C48" s="381" t="s">
        <v>470</v>
      </c>
      <c r="D48" s="381"/>
    </row>
    <row r="49" spans="2:4" s="380" customFormat="1" ht="30" customHeight="1" outlineLevel="1">
      <c r="B49" s="381" t="s">
        <v>603</v>
      </c>
      <c r="C49" s="381" t="s">
        <v>471</v>
      </c>
      <c r="D49" s="381"/>
    </row>
    <row r="50" spans="2:4" ht="30" customHeight="1" outlineLevel="1">
      <c r="B50" s="193" t="s">
        <v>590</v>
      </c>
      <c r="C50" s="193" t="s">
        <v>591</v>
      </c>
    </row>
  </sheetData>
  <mergeCells count="13">
    <mergeCell ref="B26:C26"/>
    <mergeCell ref="B10:C10"/>
    <mergeCell ref="B12:C12"/>
    <mergeCell ref="B17:C17"/>
    <mergeCell ref="B19:C19"/>
    <mergeCell ref="B21:C21"/>
    <mergeCell ref="B1:C1"/>
    <mergeCell ref="B2:C2"/>
    <mergeCell ref="B3:C3"/>
    <mergeCell ref="B8:C8"/>
    <mergeCell ref="B6:C6"/>
    <mergeCell ref="B4:C4"/>
    <mergeCell ref="B5:C5"/>
  </mergeCells>
  <pageMargins left="0.25" right="0.25" top="0.75" bottom="0.75" header="0.3" footer="0.3"/>
  <pageSetup paperSize="9" scale="2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5F9E88"/>
  </sheetPr>
  <dimension ref="B1:Q153"/>
  <sheetViews>
    <sheetView workbookViewId="0"/>
  </sheetViews>
  <sheetFormatPr defaultColWidth="9.140625" defaultRowHeight="14.25" outlineLevelRow="1"/>
  <cols>
    <col min="1" max="1" width="2.28515625" style="109" customWidth="1"/>
    <col min="2" max="2" width="40.7109375" style="109" customWidth="1"/>
    <col min="3" max="3" width="110.7109375" style="109" customWidth="1"/>
    <col min="4" max="16384" width="9.140625" style="109"/>
  </cols>
  <sheetData>
    <row r="1" spans="2:17" ht="36">
      <c r="B1" s="143" t="s">
        <v>213</v>
      </c>
    </row>
    <row r="2" spans="2:17" s="110" customFormat="1" ht="52.5" customHeight="1">
      <c r="B2" s="471" t="s">
        <v>592</v>
      </c>
      <c r="C2" s="471"/>
      <c r="F2" s="111"/>
      <c r="G2" s="111"/>
      <c r="H2" s="111"/>
      <c r="I2" s="111"/>
      <c r="J2" s="111"/>
      <c r="K2" s="111"/>
      <c r="L2" s="111"/>
      <c r="M2" s="111"/>
      <c r="N2" s="111"/>
      <c r="O2" s="111"/>
      <c r="P2" s="111"/>
      <c r="Q2" s="111"/>
    </row>
    <row r="3" spans="2:17" s="110" customFormat="1" ht="15">
      <c r="B3" s="250" t="s">
        <v>110</v>
      </c>
      <c r="C3" s="323"/>
      <c r="F3" s="111"/>
      <c r="G3" s="111"/>
      <c r="H3" s="111"/>
      <c r="I3" s="111"/>
      <c r="J3" s="111"/>
      <c r="K3" s="111"/>
      <c r="L3" s="111"/>
      <c r="M3" s="111"/>
      <c r="N3" s="111"/>
      <c r="O3" s="111"/>
      <c r="P3" s="111"/>
      <c r="Q3" s="111"/>
    </row>
    <row r="4" spans="2:17" s="110" customFormat="1" ht="47.25" customHeight="1">
      <c r="B4" s="471" t="s">
        <v>593</v>
      </c>
      <c r="C4" s="471"/>
      <c r="F4" s="111"/>
      <c r="G4" s="111"/>
      <c r="H4" s="111"/>
      <c r="I4" s="111"/>
      <c r="J4" s="111"/>
      <c r="K4" s="111"/>
      <c r="L4" s="111"/>
      <c r="M4" s="111"/>
      <c r="N4" s="111"/>
      <c r="O4" s="111"/>
      <c r="P4" s="111"/>
      <c r="Q4" s="111"/>
    </row>
    <row r="5" spans="2:17" s="110" customFormat="1" ht="23.25" customHeight="1">
      <c r="B5" s="248" t="s">
        <v>164</v>
      </c>
      <c r="C5" s="249" t="s">
        <v>165</v>
      </c>
      <c r="F5" s="111"/>
      <c r="G5" s="111"/>
      <c r="H5" s="111"/>
      <c r="I5" s="111"/>
      <c r="J5" s="111"/>
      <c r="K5" s="111"/>
      <c r="L5" s="111"/>
      <c r="M5" s="111"/>
      <c r="N5" s="111"/>
      <c r="O5" s="111"/>
      <c r="P5" s="111"/>
      <c r="Q5" s="111"/>
    </row>
    <row r="6" spans="2:17" s="110" customFormat="1" ht="5.25" customHeight="1">
      <c r="B6" s="247"/>
      <c r="C6" s="247"/>
      <c r="F6" s="111"/>
      <c r="G6" s="111"/>
      <c r="H6" s="111"/>
      <c r="I6" s="111"/>
      <c r="J6" s="111"/>
      <c r="K6" s="111"/>
      <c r="L6" s="111"/>
      <c r="M6" s="111"/>
      <c r="N6" s="111"/>
      <c r="O6" s="111"/>
      <c r="P6" s="111"/>
      <c r="Q6" s="111"/>
    </row>
    <row r="7" spans="2:17" s="110" customFormat="1" ht="15" customHeight="1">
      <c r="B7" s="250" t="s">
        <v>61</v>
      </c>
      <c r="C7" s="247"/>
      <c r="F7" s="111"/>
      <c r="G7" s="111"/>
      <c r="H7" s="111"/>
      <c r="I7" s="111"/>
      <c r="J7" s="111"/>
      <c r="K7" s="111"/>
      <c r="L7" s="111"/>
      <c r="M7" s="111"/>
      <c r="N7" s="111"/>
      <c r="O7" s="111"/>
      <c r="P7" s="111"/>
      <c r="Q7" s="111"/>
    </row>
    <row r="8" spans="2:17" s="110" customFormat="1" ht="45" outlineLevel="1">
      <c r="B8" s="193" t="s">
        <v>61</v>
      </c>
      <c r="C8" s="193" t="s">
        <v>105</v>
      </c>
      <c r="F8" s="111"/>
      <c r="G8" s="111"/>
      <c r="H8" s="111"/>
      <c r="I8" s="111"/>
      <c r="J8" s="111"/>
      <c r="K8" s="111"/>
      <c r="L8" s="111"/>
      <c r="M8" s="111"/>
      <c r="N8" s="111"/>
      <c r="O8" s="111"/>
      <c r="P8" s="111"/>
      <c r="Q8" s="111"/>
    </row>
    <row r="9" spans="2:17" s="110" customFormat="1" ht="15" customHeight="1">
      <c r="B9" s="212"/>
      <c r="C9" s="212"/>
      <c r="F9" s="111"/>
      <c r="G9" s="111"/>
      <c r="H9" s="111"/>
      <c r="I9" s="111"/>
      <c r="J9" s="111"/>
      <c r="K9" s="111"/>
      <c r="L9" s="111"/>
      <c r="M9" s="111"/>
      <c r="N9" s="111"/>
      <c r="O9" s="111"/>
      <c r="P9" s="111"/>
      <c r="Q9" s="111"/>
    </row>
    <row r="10" spans="2:17" s="110" customFormat="1" ht="15" customHeight="1">
      <c r="B10" s="250" t="s">
        <v>87</v>
      </c>
      <c r="C10" s="247"/>
      <c r="F10" s="111"/>
      <c r="G10" s="111"/>
      <c r="H10" s="111"/>
      <c r="I10" s="111"/>
      <c r="J10" s="111"/>
      <c r="K10" s="111"/>
      <c r="L10" s="111"/>
      <c r="M10" s="111"/>
      <c r="N10" s="111"/>
      <c r="O10" s="111"/>
      <c r="P10" s="111"/>
      <c r="Q10" s="111"/>
    </row>
    <row r="11" spans="2:17" s="110" customFormat="1" ht="30" customHeight="1" outlineLevel="1">
      <c r="B11" s="193" t="s">
        <v>30</v>
      </c>
      <c r="C11" s="193" t="s">
        <v>485</v>
      </c>
      <c r="F11" s="111"/>
      <c r="G11" s="111"/>
      <c r="H11" s="111"/>
      <c r="I11" s="111"/>
      <c r="J11" s="111"/>
      <c r="K11" s="111"/>
      <c r="L11" s="111"/>
      <c r="M11" s="111"/>
      <c r="N11" s="111"/>
      <c r="O11" s="111"/>
      <c r="P11" s="111"/>
      <c r="Q11" s="111"/>
    </row>
    <row r="12" spans="2:17" s="110" customFormat="1" ht="30" outlineLevel="1">
      <c r="B12" s="212" t="s">
        <v>34</v>
      </c>
      <c r="C12" s="212" t="s">
        <v>88</v>
      </c>
      <c r="F12" s="111"/>
      <c r="G12" s="111"/>
      <c r="H12" s="111"/>
      <c r="I12" s="111"/>
      <c r="J12" s="111"/>
      <c r="K12" s="111"/>
      <c r="L12" s="111"/>
      <c r="M12" s="111"/>
      <c r="N12" s="111"/>
      <c r="O12" s="111"/>
      <c r="P12" s="111"/>
      <c r="Q12" s="111"/>
    </row>
    <row r="13" spans="2:17" s="110" customFormat="1" ht="30" customHeight="1" outlineLevel="1">
      <c r="B13" s="193" t="s">
        <v>428</v>
      </c>
      <c r="C13" s="193" t="s">
        <v>186</v>
      </c>
      <c r="F13" s="111"/>
      <c r="G13" s="111"/>
      <c r="H13" s="111"/>
      <c r="I13" s="111"/>
      <c r="J13" s="111"/>
      <c r="K13" s="111"/>
      <c r="L13" s="111"/>
      <c r="M13" s="111"/>
      <c r="N13" s="111"/>
      <c r="O13" s="111"/>
      <c r="P13" s="111"/>
      <c r="Q13" s="111"/>
    </row>
    <row r="14" spans="2:17" s="110" customFormat="1" ht="30" customHeight="1" outlineLevel="1">
      <c r="B14" s="212" t="s">
        <v>196</v>
      </c>
      <c r="C14" s="212" t="s">
        <v>198</v>
      </c>
      <c r="F14" s="111"/>
      <c r="G14" s="111"/>
      <c r="H14" s="111"/>
      <c r="I14" s="111"/>
      <c r="J14" s="111"/>
      <c r="K14" s="111"/>
      <c r="L14" s="111"/>
      <c r="M14" s="111"/>
      <c r="N14" s="111"/>
      <c r="O14" s="111"/>
      <c r="P14" s="111"/>
      <c r="Q14" s="111"/>
    </row>
    <row r="15" spans="2:17" s="110" customFormat="1" ht="30" outlineLevel="1">
      <c r="B15" s="193" t="s">
        <v>440</v>
      </c>
      <c r="C15" s="193" t="s">
        <v>486</v>
      </c>
      <c r="F15" s="111"/>
      <c r="G15" s="111"/>
      <c r="H15" s="111"/>
      <c r="I15" s="111"/>
      <c r="J15" s="111"/>
      <c r="K15" s="111"/>
      <c r="L15" s="111"/>
      <c r="M15" s="111"/>
      <c r="N15" s="111"/>
      <c r="O15" s="111"/>
      <c r="P15" s="111"/>
      <c r="Q15" s="111"/>
    </row>
    <row r="16" spans="2:17" s="110" customFormat="1" ht="30" customHeight="1" outlineLevel="1">
      <c r="B16" s="212" t="s">
        <v>166</v>
      </c>
      <c r="C16" s="212" t="s">
        <v>487</v>
      </c>
      <c r="F16" s="111"/>
      <c r="G16" s="111"/>
      <c r="H16" s="111"/>
      <c r="I16" s="111"/>
      <c r="J16" s="111"/>
      <c r="K16" s="111"/>
      <c r="L16" s="111"/>
      <c r="M16" s="111"/>
      <c r="N16" s="111"/>
      <c r="O16" s="111"/>
      <c r="P16" s="111"/>
      <c r="Q16" s="111"/>
    </row>
    <row r="17" spans="2:17" s="110" customFormat="1" ht="30" outlineLevel="1">
      <c r="B17" s="193" t="s">
        <v>441</v>
      </c>
      <c r="C17" s="193" t="s">
        <v>215</v>
      </c>
      <c r="F17" s="111"/>
      <c r="G17" s="111"/>
      <c r="H17" s="111"/>
      <c r="I17" s="111"/>
      <c r="J17" s="111"/>
      <c r="K17" s="111"/>
      <c r="L17" s="111"/>
      <c r="M17" s="111"/>
      <c r="N17" s="111"/>
      <c r="O17" s="111"/>
      <c r="P17" s="111"/>
      <c r="Q17" s="111"/>
    </row>
    <row r="18" spans="2:17" s="110" customFormat="1" ht="30" customHeight="1" outlineLevel="1">
      <c r="B18" s="212" t="s">
        <v>29</v>
      </c>
      <c r="C18" s="212" t="s">
        <v>200</v>
      </c>
      <c r="F18" s="111"/>
      <c r="G18" s="111"/>
      <c r="H18" s="111"/>
      <c r="I18" s="111"/>
      <c r="J18" s="111"/>
      <c r="K18" s="111"/>
      <c r="L18" s="111"/>
      <c r="M18" s="111"/>
      <c r="N18" s="111"/>
      <c r="O18" s="111"/>
      <c r="P18" s="111"/>
      <c r="Q18" s="111"/>
    </row>
    <row r="19" spans="2:17" s="110" customFormat="1" ht="30" customHeight="1" outlineLevel="1">
      <c r="B19" s="193" t="s">
        <v>322</v>
      </c>
      <c r="C19" s="193" t="s">
        <v>488</v>
      </c>
      <c r="F19" s="111"/>
      <c r="G19" s="111"/>
      <c r="H19" s="111"/>
      <c r="I19" s="111"/>
      <c r="J19" s="111"/>
      <c r="K19" s="111"/>
      <c r="L19" s="111"/>
      <c r="M19" s="111"/>
      <c r="N19" s="111"/>
      <c r="O19" s="111"/>
      <c r="P19" s="111"/>
      <c r="Q19" s="111"/>
    </row>
    <row r="20" spans="2:17" s="110" customFormat="1" ht="30" customHeight="1" outlineLevel="1">
      <c r="B20" s="212" t="s">
        <v>590</v>
      </c>
      <c r="C20" s="212" t="s">
        <v>591</v>
      </c>
      <c r="F20" s="111"/>
      <c r="G20" s="111"/>
      <c r="H20" s="111"/>
      <c r="I20" s="111"/>
      <c r="J20" s="111"/>
      <c r="K20" s="111"/>
      <c r="L20" s="111"/>
      <c r="M20" s="111"/>
      <c r="N20" s="111"/>
      <c r="O20" s="111"/>
      <c r="P20" s="111"/>
      <c r="Q20" s="111"/>
    </row>
    <row r="21" spans="2:17" s="110" customFormat="1" ht="15" customHeight="1">
      <c r="B21" s="212"/>
      <c r="C21" s="212"/>
      <c r="F21" s="111"/>
      <c r="G21" s="111"/>
      <c r="H21" s="111"/>
      <c r="I21" s="111"/>
      <c r="J21" s="111"/>
      <c r="K21" s="111"/>
      <c r="L21" s="111"/>
      <c r="M21" s="111"/>
      <c r="N21" s="111"/>
      <c r="O21" s="111"/>
      <c r="P21" s="111"/>
      <c r="Q21" s="111"/>
    </row>
    <row r="22" spans="2:17" s="110" customFormat="1" ht="15" customHeight="1">
      <c r="B22" s="250" t="s">
        <v>184</v>
      </c>
      <c r="C22" s="247"/>
      <c r="F22" s="111"/>
      <c r="G22" s="111"/>
      <c r="H22" s="111"/>
      <c r="I22" s="111"/>
      <c r="J22" s="111"/>
      <c r="K22" s="111"/>
      <c r="L22" s="111"/>
      <c r="M22" s="111"/>
      <c r="N22" s="111"/>
      <c r="O22" s="111"/>
      <c r="P22" s="111"/>
      <c r="Q22" s="111"/>
    </row>
    <row r="23" spans="2:17" s="110" customFormat="1" ht="30" customHeight="1" outlineLevel="1">
      <c r="B23" s="193" t="s">
        <v>27</v>
      </c>
      <c r="C23" s="193" t="s">
        <v>489</v>
      </c>
      <c r="F23" s="111"/>
      <c r="G23" s="111"/>
      <c r="H23" s="111"/>
      <c r="I23" s="111"/>
      <c r="J23" s="111"/>
      <c r="K23" s="111"/>
      <c r="L23" s="111"/>
      <c r="M23" s="111"/>
      <c r="N23" s="111"/>
      <c r="O23" s="111"/>
      <c r="P23" s="111"/>
      <c r="Q23" s="111"/>
    </row>
    <row r="24" spans="2:17" s="110" customFormat="1" ht="75" outlineLevel="1">
      <c r="B24" s="212" t="s">
        <v>472</v>
      </c>
      <c r="C24" s="212" t="s">
        <v>490</v>
      </c>
      <c r="F24" s="111"/>
      <c r="G24" s="111"/>
      <c r="H24" s="111"/>
      <c r="I24" s="111"/>
      <c r="J24" s="111"/>
      <c r="K24" s="111"/>
      <c r="L24" s="111"/>
      <c r="M24" s="111"/>
      <c r="N24" s="111"/>
      <c r="O24" s="111"/>
      <c r="P24" s="111"/>
      <c r="Q24" s="111"/>
    </row>
    <row r="25" spans="2:17" s="110" customFormat="1" ht="30" outlineLevel="1">
      <c r="B25" s="193" t="s">
        <v>25</v>
      </c>
      <c r="C25" s="193" t="s">
        <v>273</v>
      </c>
      <c r="F25" s="111"/>
      <c r="G25" s="111"/>
      <c r="H25" s="111"/>
      <c r="I25" s="111"/>
      <c r="J25" s="111"/>
      <c r="K25" s="111"/>
      <c r="L25" s="111"/>
      <c r="M25" s="111"/>
      <c r="N25" s="111"/>
      <c r="O25" s="111"/>
      <c r="P25" s="111"/>
      <c r="Q25" s="111"/>
    </row>
    <row r="26" spans="2:17" s="110" customFormat="1" ht="30" customHeight="1" outlineLevel="1">
      <c r="B26" s="212" t="s">
        <v>420</v>
      </c>
      <c r="C26" s="212" t="s">
        <v>491</v>
      </c>
      <c r="F26" s="111"/>
      <c r="G26" s="111"/>
      <c r="H26" s="111"/>
      <c r="I26" s="111"/>
      <c r="J26" s="111"/>
      <c r="K26" s="111"/>
      <c r="L26" s="111"/>
      <c r="M26" s="111"/>
      <c r="N26" s="111"/>
      <c r="O26" s="111"/>
      <c r="P26" s="111"/>
      <c r="Q26" s="111"/>
    </row>
    <row r="27" spans="2:17" s="110" customFormat="1" ht="30" customHeight="1" outlineLevel="1">
      <c r="B27" s="193" t="s">
        <v>144</v>
      </c>
      <c r="C27" s="193" t="s">
        <v>492</v>
      </c>
      <c r="F27" s="111"/>
      <c r="G27" s="111"/>
      <c r="H27" s="111"/>
      <c r="I27" s="111"/>
      <c r="J27" s="111"/>
      <c r="K27" s="111"/>
      <c r="L27" s="111"/>
      <c r="M27" s="111"/>
      <c r="N27" s="111"/>
      <c r="O27" s="111"/>
      <c r="P27" s="111"/>
      <c r="Q27" s="111"/>
    </row>
    <row r="28" spans="2:17" s="110" customFormat="1" ht="30" customHeight="1" outlineLevel="1">
      <c r="B28" s="212" t="s">
        <v>28</v>
      </c>
      <c r="C28" s="212" t="s">
        <v>493</v>
      </c>
      <c r="F28" s="111"/>
      <c r="G28" s="111"/>
      <c r="H28" s="111"/>
      <c r="I28" s="111"/>
      <c r="J28" s="111"/>
      <c r="K28" s="111"/>
      <c r="L28" s="111"/>
      <c r="M28" s="111"/>
      <c r="N28" s="111"/>
      <c r="O28" s="111"/>
      <c r="P28" s="111"/>
      <c r="Q28" s="111"/>
    </row>
    <row r="29" spans="2:17" s="110" customFormat="1" ht="15" customHeight="1">
      <c r="B29" s="212"/>
      <c r="C29" s="212"/>
      <c r="F29" s="111"/>
      <c r="G29" s="111"/>
      <c r="H29" s="111"/>
      <c r="I29" s="111"/>
      <c r="J29" s="111"/>
      <c r="K29" s="111"/>
      <c r="L29" s="111"/>
      <c r="M29" s="111"/>
      <c r="N29" s="111"/>
      <c r="O29" s="111"/>
      <c r="P29" s="111"/>
      <c r="Q29" s="111"/>
    </row>
    <row r="30" spans="2:17" s="110" customFormat="1" ht="15" customHeight="1">
      <c r="B30" s="251" t="s">
        <v>430</v>
      </c>
      <c r="C30" s="212"/>
      <c r="F30" s="111"/>
      <c r="G30" s="111"/>
      <c r="H30" s="111"/>
      <c r="I30" s="111"/>
      <c r="J30" s="111"/>
      <c r="K30" s="111"/>
      <c r="L30" s="111"/>
      <c r="M30" s="111"/>
      <c r="N30" s="111"/>
      <c r="O30" s="111"/>
      <c r="P30" s="111"/>
      <c r="Q30" s="111"/>
    </row>
    <row r="31" spans="2:17" s="110" customFormat="1" ht="30" customHeight="1" outlineLevel="1">
      <c r="B31" s="193" t="s">
        <v>473</v>
      </c>
      <c r="C31" s="193" t="s">
        <v>494</v>
      </c>
      <c r="F31" s="111"/>
      <c r="G31" s="111"/>
      <c r="H31" s="111"/>
      <c r="I31" s="111"/>
      <c r="J31" s="111"/>
      <c r="K31" s="111"/>
      <c r="L31" s="111"/>
      <c r="M31" s="111"/>
      <c r="N31" s="111"/>
      <c r="O31" s="111"/>
      <c r="P31" s="111"/>
      <c r="Q31" s="111"/>
    </row>
    <row r="32" spans="2:17" s="110" customFormat="1" ht="30" customHeight="1" outlineLevel="1">
      <c r="B32" s="212" t="s">
        <v>319</v>
      </c>
      <c r="C32" s="212" t="s">
        <v>495</v>
      </c>
      <c r="F32" s="111"/>
      <c r="G32" s="111"/>
      <c r="H32" s="111"/>
      <c r="I32" s="111"/>
      <c r="J32" s="111"/>
      <c r="K32" s="111"/>
      <c r="L32" s="111"/>
      <c r="M32" s="111"/>
      <c r="N32" s="111"/>
      <c r="O32" s="111"/>
      <c r="P32" s="111"/>
      <c r="Q32" s="111"/>
    </row>
    <row r="33" spans="2:17" s="110" customFormat="1" ht="30" customHeight="1" outlineLevel="1">
      <c r="B33" s="193" t="s">
        <v>320</v>
      </c>
      <c r="C33" s="193" t="s">
        <v>496</v>
      </c>
      <c r="F33" s="111"/>
      <c r="G33" s="111"/>
      <c r="H33" s="111"/>
      <c r="I33" s="111"/>
      <c r="J33" s="111"/>
      <c r="K33" s="111"/>
      <c r="L33" s="111"/>
      <c r="M33" s="111"/>
      <c r="N33" s="111"/>
      <c r="O33" s="111"/>
      <c r="P33" s="111"/>
      <c r="Q33" s="111"/>
    </row>
    <row r="34" spans="2:17" s="110" customFormat="1" ht="30" customHeight="1" outlineLevel="1">
      <c r="B34" s="212" t="s">
        <v>32</v>
      </c>
      <c r="C34" s="212" t="s">
        <v>497</v>
      </c>
      <c r="F34" s="111"/>
      <c r="G34" s="111"/>
      <c r="H34" s="111"/>
      <c r="I34" s="111"/>
      <c r="J34" s="111"/>
      <c r="K34" s="111"/>
      <c r="L34" s="111"/>
      <c r="M34" s="111"/>
      <c r="N34" s="111"/>
      <c r="O34" s="111"/>
      <c r="P34" s="111"/>
      <c r="Q34" s="111"/>
    </row>
    <row r="35" spans="2:17" s="110" customFormat="1" ht="30" customHeight="1" outlineLevel="1">
      <c r="B35" s="193" t="s">
        <v>274</v>
      </c>
      <c r="C35" s="193" t="s">
        <v>201</v>
      </c>
      <c r="F35" s="111"/>
      <c r="G35" s="111"/>
      <c r="H35" s="111"/>
      <c r="I35" s="111"/>
      <c r="J35" s="111"/>
      <c r="K35" s="111"/>
      <c r="L35" s="111"/>
      <c r="M35" s="111"/>
      <c r="N35" s="111"/>
      <c r="O35" s="111"/>
      <c r="P35" s="111"/>
      <c r="Q35" s="111"/>
    </row>
    <row r="36" spans="2:17" s="110" customFormat="1" ht="30" customHeight="1" outlineLevel="1">
      <c r="B36" s="212" t="s">
        <v>185</v>
      </c>
      <c r="C36" s="212" t="s">
        <v>498</v>
      </c>
      <c r="F36" s="111"/>
      <c r="G36" s="111"/>
      <c r="H36" s="111"/>
      <c r="I36" s="111"/>
      <c r="J36" s="111"/>
      <c r="K36" s="111"/>
      <c r="L36" s="111"/>
      <c r="M36" s="111"/>
      <c r="N36" s="111"/>
      <c r="O36" s="111"/>
      <c r="P36" s="111"/>
      <c r="Q36" s="111"/>
    </row>
    <row r="37" spans="2:17" s="110" customFormat="1" ht="30" outlineLevel="1">
      <c r="B37" s="193" t="s">
        <v>431</v>
      </c>
      <c r="C37" s="193" t="s">
        <v>499</v>
      </c>
      <c r="F37" s="111"/>
      <c r="G37" s="111"/>
      <c r="H37" s="111"/>
      <c r="I37" s="111"/>
      <c r="J37" s="111"/>
      <c r="K37" s="111"/>
      <c r="L37" s="111"/>
      <c r="M37" s="111"/>
      <c r="N37" s="111"/>
      <c r="O37" s="111"/>
      <c r="P37" s="111"/>
      <c r="Q37" s="111"/>
    </row>
    <row r="38" spans="2:17" s="110" customFormat="1" ht="30" customHeight="1" outlineLevel="1">
      <c r="B38" s="212" t="s">
        <v>205</v>
      </c>
      <c r="C38" s="212" t="s">
        <v>576</v>
      </c>
      <c r="F38" s="111"/>
      <c r="G38" s="111"/>
      <c r="H38" s="111"/>
      <c r="I38" s="111"/>
      <c r="J38" s="111"/>
      <c r="K38" s="111"/>
      <c r="L38" s="111"/>
      <c r="M38" s="111"/>
      <c r="N38" s="111"/>
      <c r="O38" s="111"/>
      <c r="P38" s="111"/>
      <c r="Q38" s="111"/>
    </row>
    <row r="39" spans="2:17" s="110" customFormat="1" ht="30" customHeight="1" outlineLevel="1">
      <c r="B39" s="193" t="s">
        <v>347</v>
      </c>
      <c r="C39" s="193" t="s">
        <v>348</v>
      </c>
      <c r="F39" s="111"/>
      <c r="G39" s="111"/>
      <c r="H39" s="111"/>
      <c r="I39" s="111"/>
      <c r="J39" s="111"/>
      <c r="K39" s="111"/>
      <c r="L39" s="111"/>
      <c r="M39" s="111"/>
      <c r="N39" s="111"/>
      <c r="O39" s="111"/>
      <c r="P39" s="111"/>
      <c r="Q39" s="111"/>
    </row>
    <row r="40" spans="2:17" s="110" customFormat="1" ht="30" customHeight="1" outlineLevel="1">
      <c r="B40" s="322" t="s">
        <v>588</v>
      </c>
      <c r="C40" s="319" t="s">
        <v>591</v>
      </c>
      <c r="F40" s="111"/>
      <c r="G40" s="111"/>
      <c r="H40" s="111"/>
      <c r="I40" s="111"/>
      <c r="J40" s="111"/>
      <c r="K40" s="111"/>
      <c r="L40" s="111"/>
      <c r="M40" s="111"/>
      <c r="N40" s="111"/>
      <c r="O40" s="111"/>
      <c r="P40" s="111"/>
      <c r="Q40" s="111"/>
    </row>
    <row r="41" spans="2:17" s="292" customFormat="1" ht="30" customHeight="1" outlineLevel="1">
      <c r="B41" s="321" t="s">
        <v>589</v>
      </c>
      <c r="C41" s="320" t="s">
        <v>591</v>
      </c>
    </row>
    <row r="42" spans="2:17" s="292" customFormat="1" ht="15" customHeight="1">
      <c r="B42" s="318"/>
      <c r="C42" s="319"/>
    </row>
    <row r="43" spans="2:17" s="292" customFormat="1" ht="15" customHeight="1">
      <c r="B43" s="293" t="s">
        <v>400</v>
      </c>
      <c r="C43" s="232"/>
    </row>
    <row r="44" spans="2:17" s="292" customFormat="1" ht="120" outlineLevel="1">
      <c r="B44" s="294" t="s">
        <v>62</v>
      </c>
      <c r="C44" s="294" t="s">
        <v>500</v>
      </c>
    </row>
    <row r="45" spans="2:17" s="42" customFormat="1" ht="45" outlineLevel="1">
      <c r="B45" s="295" t="s">
        <v>401</v>
      </c>
      <c r="C45" s="295" t="s">
        <v>402</v>
      </c>
    </row>
    <row r="46" spans="2:17" s="42" customFormat="1" ht="45" outlineLevel="1">
      <c r="B46" s="296" t="s">
        <v>403</v>
      </c>
      <c r="C46" s="297" t="s">
        <v>404</v>
      </c>
    </row>
    <row r="47" spans="2:17" s="42" customFormat="1" ht="30" customHeight="1" outlineLevel="1">
      <c r="B47" s="295" t="s">
        <v>66</v>
      </c>
      <c r="C47" s="295" t="s">
        <v>405</v>
      </c>
    </row>
    <row r="48" spans="2:17" s="42" customFormat="1" ht="30" customHeight="1" outlineLevel="1">
      <c r="B48" s="296" t="s">
        <v>67</v>
      </c>
      <c r="C48" s="294" t="s">
        <v>501</v>
      </c>
    </row>
    <row r="49" spans="2:17" s="292" customFormat="1" ht="30" outlineLevel="1">
      <c r="B49" s="298" t="s">
        <v>406</v>
      </c>
      <c r="C49" s="299" t="s">
        <v>407</v>
      </c>
    </row>
    <row r="50" spans="2:17" s="292" customFormat="1" ht="30" customHeight="1" outlineLevel="1">
      <c r="B50" s="294" t="s">
        <v>68</v>
      </c>
      <c r="C50" s="294" t="s">
        <v>408</v>
      </c>
    </row>
    <row r="51" spans="2:17" s="292" customFormat="1" ht="30" outlineLevel="1">
      <c r="B51" s="298" t="s">
        <v>75</v>
      </c>
      <c r="C51" s="299" t="s">
        <v>502</v>
      </c>
    </row>
    <row r="52" spans="2:17" s="292" customFormat="1" ht="30" outlineLevel="1">
      <c r="B52" s="296" t="s">
        <v>409</v>
      </c>
      <c r="C52" s="297" t="s">
        <v>410</v>
      </c>
    </row>
    <row r="53" spans="2:17" s="42" customFormat="1" ht="30" outlineLevel="1">
      <c r="B53" s="295" t="s">
        <v>69</v>
      </c>
      <c r="C53" s="295" t="s">
        <v>411</v>
      </c>
    </row>
    <row r="54" spans="2:17" s="42" customFormat="1" ht="60" outlineLevel="1">
      <c r="B54" s="296" t="s">
        <v>70</v>
      </c>
      <c r="C54" s="297" t="s">
        <v>412</v>
      </c>
    </row>
    <row r="55" spans="2:17" s="42" customFormat="1" ht="30" outlineLevel="1">
      <c r="B55" s="295" t="s">
        <v>208</v>
      </c>
      <c r="C55" s="295" t="s">
        <v>413</v>
      </c>
    </row>
    <row r="56" spans="2:17" s="110" customFormat="1" ht="225" outlineLevel="1">
      <c r="B56" s="296" t="s">
        <v>414</v>
      </c>
      <c r="C56" s="297" t="s">
        <v>503</v>
      </c>
      <c r="F56" s="111"/>
      <c r="G56" s="111"/>
      <c r="H56" s="111"/>
      <c r="I56" s="111"/>
      <c r="J56" s="111"/>
      <c r="K56" s="111"/>
      <c r="L56" s="111"/>
      <c r="M56" s="111"/>
      <c r="N56" s="111"/>
      <c r="O56" s="111"/>
      <c r="P56" s="111"/>
      <c r="Q56" s="111"/>
    </row>
    <row r="57" spans="2:17" s="110" customFormat="1" ht="30" outlineLevel="1">
      <c r="B57" s="295" t="s">
        <v>72</v>
      </c>
      <c r="C57" s="295" t="s">
        <v>415</v>
      </c>
      <c r="F57" s="111"/>
      <c r="G57" s="111"/>
      <c r="H57" s="111"/>
      <c r="I57" s="111"/>
      <c r="J57" s="111"/>
      <c r="K57" s="111"/>
      <c r="L57" s="111"/>
      <c r="M57" s="111"/>
      <c r="N57" s="111"/>
      <c r="O57" s="111"/>
      <c r="P57" s="111"/>
      <c r="Q57" s="111"/>
    </row>
    <row r="58" spans="2:17" s="110" customFormat="1" ht="15" customHeight="1">
      <c r="B58" s="212"/>
      <c r="C58" s="212"/>
      <c r="F58" s="111"/>
      <c r="G58" s="111"/>
      <c r="H58" s="111"/>
      <c r="I58" s="111"/>
      <c r="J58" s="111"/>
      <c r="K58" s="111"/>
      <c r="L58" s="111"/>
      <c r="M58" s="111"/>
      <c r="N58" s="111"/>
      <c r="O58" s="111"/>
      <c r="P58" s="111"/>
      <c r="Q58" s="111"/>
    </row>
    <row r="59" spans="2:17" s="110" customFormat="1" ht="15" customHeight="1">
      <c r="B59" s="251" t="s">
        <v>321</v>
      </c>
      <c r="C59" s="212"/>
      <c r="F59" s="111"/>
      <c r="G59" s="111"/>
      <c r="H59" s="111"/>
      <c r="I59" s="111"/>
      <c r="J59" s="111"/>
      <c r="K59" s="111"/>
      <c r="L59" s="111"/>
      <c r="M59" s="111"/>
      <c r="N59" s="111"/>
      <c r="O59" s="111"/>
      <c r="P59" s="111"/>
      <c r="Q59" s="111"/>
    </row>
    <row r="60" spans="2:17" s="110" customFormat="1" ht="30" customHeight="1" outlineLevel="1">
      <c r="B60" s="193" t="s">
        <v>289</v>
      </c>
      <c r="C60" s="193" t="s">
        <v>276</v>
      </c>
      <c r="F60" s="111"/>
      <c r="G60" s="111"/>
      <c r="H60" s="111"/>
      <c r="I60" s="111"/>
      <c r="J60" s="111"/>
      <c r="K60" s="111"/>
      <c r="L60" s="111"/>
      <c r="M60" s="111"/>
      <c r="N60" s="111"/>
      <c r="O60" s="111"/>
      <c r="P60" s="111"/>
      <c r="Q60" s="111"/>
    </row>
    <row r="61" spans="2:17" s="110" customFormat="1" ht="30" customHeight="1" outlineLevel="1">
      <c r="B61" s="212" t="s">
        <v>442</v>
      </c>
      <c r="C61" s="212" t="s">
        <v>504</v>
      </c>
      <c r="F61" s="111"/>
      <c r="G61" s="111"/>
      <c r="H61" s="111"/>
      <c r="I61" s="111"/>
      <c r="J61" s="111"/>
      <c r="K61" s="111"/>
      <c r="L61" s="111"/>
      <c r="M61" s="111"/>
      <c r="N61" s="111"/>
      <c r="O61" s="111"/>
      <c r="P61" s="111"/>
      <c r="Q61" s="111"/>
    </row>
    <row r="62" spans="2:17" s="110" customFormat="1" ht="30" customHeight="1" outlineLevel="1">
      <c r="B62" s="193" t="s">
        <v>283</v>
      </c>
      <c r="C62" s="193" t="s">
        <v>505</v>
      </c>
      <c r="F62" s="111"/>
      <c r="G62" s="111"/>
      <c r="H62" s="111"/>
      <c r="I62" s="111"/>
      <c r="J62" s="111"/>
      <c r="K62" s="111"/>
      <c r="L62" s="111"/>
      <c r="M62" s="111"/>
      <c r="N62" s="111"/>
      <c r="O62" s="111"/>
      <c r="P62" s="111"/>
      <c r="Q62" s="111"/>
    </row>
    <row r="63" spans="2:17" s="110" customFormat="1" ht="30" customHeight="1" outlineLevel="1">
      <c r="B63" s="212" t="s">
        <v>277</v>
      </c>
      <c r="C63" s="212" t="s">
        <v>135</v>
      </c>
      <c r="F63" s="111"/>
      <c r="G63" s="111"/>
      <c r="H63" s="111"/>
      <c r="I63" s="111"/>
      <c r="J63" s="111"/>
      <c r="K63" s="111"/>
      <c r="L63" s="111"/>
      <c r="M63" s="111"/>
      <c r="N63" s="111"/>
      <c r="O63" s="111"/>
      <c r="P63" s="111"/>
      <c r="Q63" s="111"/>
    </row>
    <row r="64" spans="2:17" s="110" customFormat="1" ht="30" outlineLevel="1">
      <c r="B64" s="193" t="s">
        <v>284</v>
      </c>
      <c r="C64" s="193" t="s">
        <v>138</v>
      </c>
      <c r="F64" s="111"/>
      <c r="G64" s="111"/>
      <c r="H64" s="111"/>
      <c r="I64" s="111"/>
      <c r="J64" s="111"/>
      <c r="K64" s="111"/>
      <c r="L64" s="111"/>
      <c r="M64" s="111"/>
      <c r="N64" s="111"/>
      <c r="O64" s="111"/>
      <c r="P64" s="111"/>
      <c r="Q64" s="111"/>
    </row>
    <row r="65" spans="2:17" s="110" customFormat="1" ht="30" outlineLevel="1">
      <c r="B65" s="212" t="s">
        <v>278</v>
      </c>
      <c r="C65" s="212" t="s">
        <v>506</v>
      </c>
      <c r="F65" s="111"/>
      <c r="G65" s="111"/>
      <c r="H65" s="111"/>
      <c r="I65" s="111"/>
      <c r="J65" s="111"/>
      <c r="K65" s="111"/>
      <c r="L65" s="111"/>
      <c r="M65" s="111"/>
      <c r="N65" s="111"/>
      <c r="O65" s="111"/>
      <c r="P65" s="111"/>
      <c r="Q65" s="111"/>
    </row>
    <row r="66" spans="2:17" s="110" customFormat="1" ht="30" outlineLevel="1">
      <c r="B66" s="193" t="s">
        <v>279</v>
      </c>
      <c r="C66" s="193" t="s">
        <v>136</v>
      </c>
      <c r="F66" s="111"/>
      <c r="G66" s="111"/>
      <c r="H66" s="111"/>
      <c r="I66" s="111"/>
      <c r="J66" s="111"/>
      <c r="K66" s="111"/>
      <c r="L66" s="111"/>
      <c r="M66" s="111"/>
      <c r="N66" s="111"/>
      <c r="O66" s="111"/>
      <c r="P66" s="111"/>
      <c r="Q66" s="111"/>
    </row>
    <row r="67" spans="2:17" s="110" customFormat="1" ht="30" customHeight="1" outlineLevel="1">
      <c r="B67" s="212" t="s">
        <v>285</v>
      </c>
      <c r="C67" s="212" t="s">
        <v>507</v>
      </c>
      <c r="F67" s="111"/>
      <c r="G67" s="111"/>
      <c r="H67" s="111"/>
      <c r="I67" s="111"/>
      <c r="J67" s="111"/>
      <c r="K67" s="111"/>
      <c r="L67" s="111"/>
      <c r="M67" s="111"/>
      <c r="N67" s="111"/>
      <c r="O67" s="111"/>
      <c r="P67" s="111"/>
      <c r="Q67" s="111"/>
    </row>
    <row r="68" spans="2:17" s="110" customFormat="1" ht="30" customHeight="1" outlineLevel="1">
      <c r="B68" s="193" t="s">
        <v>456</v>
      </c>
      <c r="C68" s="193" t="s">
        <v>137</v>
      </c>
      <c r="F68" s="111"/>
      <c r="G68" s="111"/>
      <c r="H68" s="111"/>
      <c r="I68" s="111"/>
      <c r="J68" s="111"/>
      <c r="K68" s="111"/>
      <c r="L68" s="111"/>
      <c r="M68" s="111"/>
      <c r="N68" s="111"/>
      <c r="O68" s="111"/>
      <c r="P68" s="111"/>
      <c r="Q68" s="111"/>
    </row>
    <row r="69" spans="2:17" s="110" customFormat="1" ht="30" customHeight="1" outlineLevel="1">
      <c r="B69" s="212" t="s">
        <v>457</v>
      </c>
      <c r="C69" s="299" t="s">
        <v>134</v>
      </c>
      <c r="F69" s="111"/>
      <c r="G69" s="111"/>
      <c r="H69" s="111"/>
      <c r="I69" s="111"/>
      <c r="J69" s="111"/>
      <c r="K69" s="111"/>
      <c r="L69" s="111"/>
      <c r="M69" s="111"/>
      <c r="N69" s="111"/>
      <c r="O69" s="111"/>
      <c r="P69" s="111"/>
      <c r="Q69" s="111"/>
    </row>
    <row r="70" spans="2:17" s="385" customFormat="1" ht="30" customHeight="1" outlineLevel="1">
      <c r="B70" s="381" t="s">
        <v>287</v>
      </c>
      <c r="C70" s="381" t="s">
        <v>508</v>
      </c>
      <c r="F70" s="386"/>
      <c r="G70" s="386"/>
      <c r="H70" s="386"/>
      <c r="I70" s="386"/>
      <c r="J70" s="386"/>
      <c r="K70" s="386"/>
      <c r="L70" s="386"/>
      <c r="M70" s="386"/>
      <c r="N70" s="386"/>
      <c r="O70" s="386"/>
      <c r="P70" s="386"/>
      <c r="Q70" s="386"/>
    </row>
    <row r="71" spans="2:17" s="110" customFormat="1" ht="30" customHeight="1" outlineLevel="1">
      <c r="B71" s="212" t="s">
        <v>474</v>
      </c>
      <c r="C71" s="212" t="s">
        <v>509</v>
      </c>
      <c r="F71" s="111"/>
      <c r="G71" s="111"/>
      <c r="H71" s="111"/>
      <c r="I71" s="111"/>
      <c r="J71" s="111"/>
      <c r="K71" s="111"/>
      <c r="L71" s="111"/>
      <c r="M71" s="111"/>
      <c r="N71" s="111"/>
      <c r="O71" s="111"/>
      <c r="P71" s="111"/>
      <c r="Q71" s="111"/>
    </row>
    <row r="72" spans="2:17" s="110" customFormat="1" ht="15" customHeight="1">
      <c r="B72" s="212"/>
      <c r="C72" s="212"/>
      <c r="F72" s="111"/>
      <c r="G72" s="111"/>
      <c r="H72" s="111"/>
      <c r="I72" s="111"/>
      <c r="J72" s="111"/>
      <c r="K72" s="111"/>
      <c r="L72" s="111"/>
      <c r="M72" s="111"/>
      <c r="N72" s="111"/>
      <c r="O72" s="111"/>
      <c r="P72" s="111"/>
      <c r="Q72" s="111"/>
    </row>
    <row r="73" spans="2:17" s="110" customFormat="1" ht="15" customHeight="1">
      <c r="B73" s="251" t="s">
        <v>106</v>
      </c>
      <c r="C73" s="212"/>
      <c r="F73" s="111"/>
      <c r="G73" s="111"/>
      <c r="H73" s="111"/>
      <c r="I73" s="111"/>
      <c r="J73" s="111"/>
      <c r="K73" s="111"/>
      <c r="L73" s="111"/>
      <c r="M73" s="111"/>
      <c r="N73" s="111"/>
      <c r="O73" s="111"/>
      <c r="P73" s="111"/>
      <c r="Q73" s="111"/>
    </row>
    <row r="74" spans="2:17" s="110" customFormat="1" ht="30" customHeight="1" outlineLevel="1">
      <c r="B74" s="193" t="s">
        <v>444</v>
      </c>
      <c r="C74" s="193" t="s">
        <v>510</v>
      </c>
      <c r="F74" s="111"/>
      <c r="G74" s="111"/>
      <c r="H74" s="111"/>
      <c r="I74" s="111"/>
      <c r="J74" s="111"/>
      <c r="K74" s="111"/>
      <c r="L74" s="111"/>
      <c r="M74" s="111"/>
      <c r="N74" s="111"/>
      <c r="O74" s="111"/>
      <c r="P74" s="111"/>
      <c r="Q74" s="111"/>
    </row>
    <row r="75" spans="2:17" s="110" customFormat="1" ht="30" customHeight="1" outlineLevel="1">
      <c r="B75" s="212" t="s">
        <v>443</v>
      </c>
      <c r="C75" s="212" t="s">
        <v>511</v>
      </c>
      <c r="F75" s="111"/>
      <c r="G75" s="111"/>
      <c r="H75" s="111"/>
      <c r="I75" s="111"/>
      <c r="J75" s="111"/>
      <c r="K75" s="111"/>
      <c r="L75" s="111"/>
      <c r="M75" s="111"/>
      <c r="N75" s="111"/>
      <c r="O75" s="111"/>
      <c r="P75" s="111"/>
      <c r="Q75" s="111"/>
    </row>
    <row r="76" spans="2:17" s="110" customFormat="1" ht="30" outlineLevel="1">
      <c r="B76" s="193" t="s">
        <v>475</v>
      </c>
      <c r="C76" s="193" t="s">
        <v>512</v>
      </c>
      <c r="F76" s="111"/>
      <c r="G76" s="111"/>
      <c r="H76" s="111"/>
      <c r="I76" s="111"/>
      <c r="J76" s="111"/>
      <c r="K76" s="111"/>
      <c r="L76" s="111"/>
      <c r="M76" s="111"/>
      <c r="N76" s="111"/>
      <c r="O76" s="111"/>
      <c r="P76" s="111"/>
      <c r="Q76" s="111"/>
    </row>
    <row r="77" spans="2:17" s="110" customFormat="1" ht="45" outlineLevel="1">
      <c r="B77" s="212" t="s">
        <v>445</v>
      </c>
      <c r="C77" s="212" t="s">
        <v>513</v>
      </c>
      <c r="F77" s="111"/>
      <c r="G77" s="111"/>
      <c r="H77" s="111"/>
      <c r="I77" s="111"/>
      <c r="J77" s="111"/>
      <c r="K77" s="111"/>
      <c r="L77" s="111"/>
      <c r="M77" s="111"/>
      <c r="N77" s="111"/>
      <c r="O77" s="111"/>
      <c r="P77" s="111"/>
      <c r="Q77" s="111"/>
    </row>
    <row r="78" spans="2:17" s="110" customFormat="1" ht="30" customHeight="1" outlineLevel="1">
      <c r="B78" s="193" t="s">
        <v>446</v>
      </c>
      <c r="C78" s="193" t="s">
        <v>514</v>
      </c>
      <c r="F78" s="111"/>
      <c r="G78" s="111"/>
      <c r="H78" s="111"/>
      <c r="I78" s="111"/>
      <c r="J78" s="111"/>
      <c r="K78" s="111"/>
      <c r="L78" s="111"/>
      <c r="M78" s="111"/>
      <c r="N78" s="111"/>
      <c r="O78" s="111"/>
      <c r="P78" s="111"/>
      <c r="Q78" s="111"/>
    </row>
    <row r="79" spans="2:17" s="110" customFormat="1" ht="30" customHeight="1" outlineLevel="1">
      <c r="B79" s="212" t="s">
        <v>442</v>
      </c>
      <c r="C79" s="300" t="s">
        <v>504</v>
      </c>
      <c r="F79" s="111"/>
      <c r="G79" s="111"/>
      <c r="H79" s="111"/>
      <c r="I79" s="111"/>
      <c r="J79" s="111"/>
      <c r="K79" s="111"/>
      <c r="L79" s="111"/>
      <c r="M79" s="111"/>
      <c r="N79" s="111"/>
      <c r="O79" s="111"/>
      <c r="P79" s="111"/>
      <c r="Q79" s="111"/>
    </row>
    <row r="80" spans="2:17" s="110" customFormat="1" ht="15" customHeight="1">
      <c r="B80" s="212"/>
      <c r="C80" s="212"/>
      <c r="F80" s="111"/>
      <c r="G80" s="111"/>
      <c r="H80" s="111"/>
      <c r="I80" s="111"/>
      <c r="J80" s="111"/>
      <c r="K80" s="111"/>
      <c r="L80" s="111"/>
      <c r="M80" s="111"/>
      <c r="N80" s="111"/>
      <c r="O80" s="111"/>
      <c r="P80" s="111"/>
      <c r="Q80" s="111"/>
    </row>
    <row r="81" spans="2:17" s="110" customFormat="1" ht="15" customHeight="1">
      <c r="B81" s="251" t="s">
        <v>42</v>
      </c>
      <c r="C81" s="212"/>
      <c r="F81" s="111"/>
      <c r="G81" s="111"/>
      <c r="H81" s="111"/>
      <c r="I81" s="111"/>
      <c r="J81" s="111"/>
      <c r="K81" s="111"/>
      <c r="L81" s="111"/>
      <c r="M81" s="111"/>
      <c r="N81" s="111"/>
      <c r="O81" s="111"/>
      <c r="P81" s="111"/>
      <c r="Q81" s="111"/>
    </row>
    <row r="82" spans="2:17" s="110" customFormat="1" ht="45" outlineLevel="1">
      <c r="B82" s="193" t="s">
        <v>432</v>
      </c>
      <c r="C82" s="193" t="s">
        <v>515</v>
      </c>
      <c r="F82" s="111"/>
      <c r="G82" s="111"/>
      <c r="H82" s="111"/>
      <c r="I82" s="111"/>
      <c r="J82" s="111"/>
      <c r="K82" s="111"/>
      <c r="L82" s="111"/>
      <c r="M82" s="111"/>
      <c r="N82" s="111"/>
      <c r="O82" s="111"/>
      <c r="P82" s="111"/>
      <c r="Q82" s="111"/>
    </row>
    <row r="83" spans="2:17" s="110" customFormat="1" ht="30" outlineLevel="1">
      <c r="B83" s="212" t="s">
        <v>323</v>
      </c>
      <c r="C83" s="212" t="s">
        <v>214</v>
      </c>
      <c r="F83" s="111"/>
      <c r="G83" s="111"/>
      <c r="H83" s="111"/>
      <c r="I83" s="111"/>
      <c r="J83" s="111"/>
      <c r="K83" s="111"/>
      <c r="L83" s="111"/>
      <c r="M83" s="111"/>
      <c r="N83" s="111"/>
      <c r="O83" s="111"/>
      <c r="P83" s="111"/>
      <c r="Q83" s="111"/>
    </row>
    <row r="84" spans="2:17" s="110" customFormat="1" ht="30" customHeight="1" outlineLevel="1">
      <c r="B84" s="193" t="s">
        <v>7</v>
      </c>
      <c r="C84" s="193" t="s">
        <v>516</v>
      </c>
      <c r="F84" s="111"/>
      <c r="G84" s="111"/>
      <c r="H84" s="111"/>
      <c r="I84" s="111"/>
      <c r="J84" s="111"/>
      <c r="K84" s="111"/>
      <c r="L84" s="111"/>
      <c r="M84" s="111"/>
      <c r="N84" s="111"/>
      <c r="O84" s="111"/>
      <c r="P84" s="111"/>
      <c r="Q84" s="111"/>
    </row>
    <row r="85" spans="2:17" s="110" customFormat="1" ht="45" outlineLevel="1">
      <c r="B85" s="212" t="s">
        <v>418</v>
      </c>
      <c r="C85" s="212" t="s">
        <v>517</v>
      </c>
      <c r="F85" s="111"/>
      <c r="G85" s="111"/>
      <c r="H85" s="111"/>
      <c r="I85" s="111"/>
      <c r="J85" s="111"/>
      <c r="K85" s="111"/>
      <c r="L85" s="111"/>
      <c r="M85" s="111"/>
      <c r="N85" s="111"/>
      <c r="O85" s="111"/>
      <c r="P85" s="111"/>
      <c r="Q85" s="111"/>
    </row>
    <row r="86" spans="2:17" s="110" customFormat="1" ht="30" outlineLevel="1">
      <c r="B86" s="193" t="s">
        <v>417</v>
      </c>
      <c r="C86" s="193" t="s">
        <v>518</v>
      </c>
      <c r="F86" s="111"/>
      <c r="G86" s="111"/>
      <c r="H86" s="111"/>
      <c r="I86" s="111"/>
      <c r="J86" s="111"/>
      <c r="K86" s="111"/>
      <c r="L86" s="111"/>
      <c r="M86" s="111"/>
      <c r="N86" s="111"/>
      <c r="O86" s="111"/>
      <c r="P86" s="111"/>
      <c r="Q86" s="111"/>
    </row>
    <row r="87" spans="2:17" s="110" customFormat="1" ht="30" outlineLevel="1">
      <c r="B87" s="212" t="s">
        <v>416</v>
      </c>
      <c r="C87" s="212" t="s">
        <v>519</v>
      </c>
      <c r="F87" s="111"/>
      <c r="G87" s="111"/>
      <c r="H87" s="111"/>
      <c r="I87" s="111"/>
      <c r="J87" s="111"/>
      <c r="K87" s="111"/>
      <c r="L87" s="111"/>
      <c r="M87" s="111"/>
      <c r="N87" s="111"/>
      <c r="O87" s="111"/>
      <c r="P87" s="111"/>
      <c r="Q87" s="111"/>
    </row>
    <row r="88" spans="2:17" s="110" customFormat="1" ht="45" outlineLevel="1">
      <c r="B88" s="193" t="s">
        <v>419</v>
      </c>
      <c r="C88" s="193" t="s">
        <v>557</v>
      </c>
      <c r="F88" s="111"/>
      <c r="G88" s="111"/>
      <c r="H88" s="111"/>
      <c r="I88" s="111"/>
      <c r="J88" s="111"/>
      <c r="K88" s="111"/>
      <c r="L88" s="111"/>
      <c r="M88" s="111"/>
      <c r="N88" s="111"/>
      <c r="O88" s="111"/>
      <c r="P88" s="111"/>
      <c r="Q88" s="111"/>
    </row>
    <row r="89" spans="2:17" s="110" customFormat="1" ht="30" customHeight="1" outlineLevel="1">
      <c r="B89" s="212" t="s">
        <v>275</v>
      </c>
      <c r="C89" s="212" t="s">
        <v>520</v>
      </c>
      <c r="F89" s="111"/>
      <c r="G89" s="111"/>
      <c r="H89" s="111"/>
      <c r="I89" s="111"/>
      <c r="J89" s="111"/>
      <c r="K89" s="111"/>
      <c r="L89" s="111"/>
      <c r="M89" s="111"/>
      <c r="N89" s="111"/>
      <c r="O89" s="111"/>
      <c r="P89" s="111"/>
      <c r="Q89" s="111"/>
    </row>
    <row r="90" spans="2:17" s="110" customFormat="1" ht="15" customHeight="1">
      <c r="B90" s="212"/>
      <c r="C90" s="212"/>
      <c r="F90" s="111"/>
      <c r="G90" s="111"/>
      <c r="H90" s="111"/>
      <c r="I90" s="111"/>
      <c r="J90" s="111"/>
      <c r="K90" s="111"/>
      <c r="L90" s="111"/>
      <c r="M90" s="111"/>
      <c r="N90" s="111"/>
      <c r="O90" s="111"/>
      <c r="P90" s="111"/>
      <c r="Q90" s="111"/>
    </row>
    <row r="91" spans="2:17" s="385" customFormat="1" ht="15" customHeight="1">
      <c r="B91" s="387" t="s">
        <v>174</v>
      </c>
      <c r="C91" s="381"/>
      <c r="F91" s="386"/>
      <c r="G91" s="386"/>
      <c r="H91" s="386"/>
      <c r="I91" s="386"/>
      <c r="J91" s="386"/>
      <c r="K91" s="386"/>
      <c r="L91" s="386"/>
      <c r="M91" s="386"/>
      <c r="N91" s="386"/>
      <c r="O91" s="386"/>
      <c r="P91" s="386"/>
      <c r="Q91" s="386"/>
    </row>
    <row r="92" spans="2:17" s="385" customFormat="1" ht="27" customHeight="1" outlineLevel="1">
      <c r="B92" s="381" t="s">
        <v>476</v>
      </c>
      <c r="C92" s="381" t="s">
        <v>349</v>
      </c>
      <c r="F92" s="386"/>
      <c r="G92" s="386"/>
      <c r="H92" s="386"/>
      <c r="I92" s="386"/>
      <c r="J92" s="386"/>
      <c r="K92" s="386"/>
      <c r="L92" s="386"/>
      <c r="M92" s="386"/>
      <c r="N92" s="386"/>
      <c r="O92" s="386"/>
      <c r="P92" s="386"/>
      <c r="Q92" s="386"/>
    </row>
    <row r="93" spans="2:17" s="110" customFormat="1" ht="15" customHeight="1">
      <c r="B93" s="212"/>
      <c r="C93" s="212"/>
      <c r="F93" s="111"/>
      <c r="G93" s="111"/>
      <c r="H93" s="111"/>
      <c r="I93" s="111"/>
      <c r="J93" s="111"/>
      <c r="K93" s="111"/>
      <c r="L93" s="111"/>
      <c r="M93" s="111"/>
      <c r="N93" s="111"/>
      <c r="O93" s="111"/>
      <c r="P93" s="111"/>
      <c r="Q93" s="111"/>
    </row>
    <row r="94" spans="2:17" s="110" customFormat="1" ht="15" customHeight="1">
      <c r="B94" s="251" t="s">
        <v>239</v>
      </c>
      <c r="C94" s="212"/>
      <c r="F94" s="111"/>
      <c r="G94" s="111"/>
      <c r="H94" s="111"/>
      <c r="I94" s="111"/>
      <c r="J94" s="111"/>
      <c r="K94" s="111"/>
      <c r="L94" s="111"/>
      <c r="M94" s="111"/>
      <c r="N94" s="111"/>
      <c r="O94" s="111"/>
      <c r="P94" s="111"/>
      <c r="Q94" s="111"/>
    </row>
    <row r="95" spans="2:17" s="110" customFormat="1" ht="210" outlineLevel="1">
      <c r="B95" s="193" t="s">
        <v>235</v>
      </c>
      <c r="C95" s="193" t="s">
        <v>521</v>
      </c>
      <c r="F95" s="111"/>
      <c r="G95" s="111"/>
      <c r="H95" s="111"/>
      <c r="I95" s="111"/>
      <c r="J95" s="111"/>
      <c r="K95" s="111"/>
      <c r="L95" s="111"/>
      <c r="M95" s="111"/>
      <c r="N95" s="111"/>
      <c r="O95" s="111"/>
      <c r="P95" s="111"/>
      <c r="Q95" s="111"/>
    </row>
    <row r="96" spans="2:17" s="110" customFormat="1" ht="45" outlineLevel="1">
      <c r="B96" s="212" t="s">
        <v>236</v>
      </c>
      <c r="C96" s="212" t="s">
        <v>522</v>
      </c>
      <c r="F96" s="111"/>
      <c r="G96" s="111"/>
      <c r="H96" s="111"/>
      <c r="I96" s="111"/>
      <c r="J96" s="111"/>
      <c r="K96" s="111"/>
      <c r="L96" s="111"/>
      <c r="M96" s="111"/>
      <c r="N96" s="111"/>
      <c r="O96" s="111"/>
      <c r="P96" s="111"/>
      <c r="Q96" s="111"/>
    </row>
    <row r="97" spans="2:17" s="110" customFormat="1" ht="15" customHeight="1">
      <c r="B97" s="212"/>
      <c r="C97" s="212"/>
      <c r="F97" s="111"/>
      <c r="G97" s="111"/>
      <c r="H97" s="111"/>
      <c r="I97" s="111"/>
      <c r="J97" s="111"/>
      <c r="K97" s="111"/>
      <c r="L97" s="111"/>
      <c r="M97" s="111"/>
      <c r="N97" s="111"/>
      <c r="O97" s="111"/>
      <c r="P97" s="111"/>
      <c r="Q97" s="111"/>
    </row>
    <row r="98" spans="2:17" s="110" customFormat="1" ht="15" customHeight="1">
      <c r="B98" s="251" t="s">
        <v>429</v>
      </c>
      <c r="C98" s="212"/>
      <c r="F98" s="111"/>
      <c r="G98" s="111"/>
      <c r="H98" s="111"/>
      <c r="I98" s="111"/>
      <c r="J98" s="111"/>
      <c r="K98" s="111"/>
      <c r="L98" s="111"/>
      <c r="M98" s="111"/>
      <c r="N98" s="111"/>
      <c r="O98" s="111"/>
      <c r="P98" s="111"/>
      <c r="Q98" s="111"/>
    </row>
    <row r="99" spans="2:17" s="110" customFormat="1" ht="135" outlineLevel="1">
      <c r="B99" s="193" t="s">
        <v>577</v>
      </c>
      <c r="C99" s="193" t="s">
        <v>523</v>
      </c>
      <c r="F99" s="111"/>
      <c r="G99" s="111"/>
      <c r="H99" s="111"/>
      <c r="I99" s="111"/>
      <c r="J99" s="111"/>
      <c r="K99" s="111"/>
      <c r="L99" s="111"/>
      <c r="M99" s="111"/>
      <c r="N99" s="111"/>
      <c r="O99" s="111"/>
      <c r="P99" s="111"/>
      <c r="Q99" s="111"/>
    </row>
    <row r="100" spans="2:17" s="110" customFormat="1" ht="30" customHeight="1" outlineLevel="1">
      <c r="B100" s="212" t="s">
        <v>578</v>
      </c>
      <c r="C100" s="212" t="s">
        <v>524</v>
      </c>
      <c r="F100" s="111"/>
      <c r="G100" s="111"/>
      <c r="H100" s="111"/>
      <c r="I100" s="111"/>
      <c r="J100" s="111"/>
      <c r="K100" s="111"/>
      <c r="L100" s="111"/>
      <c r="M100" s="111"/>
      <c r="N100" s="111"/>
      <c r="O100" s="111"/>
      <c r="P100" s="111"/>
      <c r="Q100" s="111"/>
    </row>
    <row r="101" spans="2:17" s="110" customFormat="1" ht="30" customHeight="1" outlineLevel="1">
      <c r="B101" s="193" t="s">
        <v>579</v>
      </c>
      <c r="C101" s="193" t="s">
        <v>291</v>
      </c>
      <c r="F101" s="111"/>
      <c r="G101" s="111"/>
      <c r="H101" s="111"/>
      <c r="I101" s="111"/>
      <c r="J101" s="111"/>
      <c r="K101" s="111"/>
      <c r="L101" s="111"/>
      <c r="M101" s="111"/>
      <c r="N101" s="111"/>
      <c r="O101" s="111"/>
      <c r="P101" s="111"/>
      <c r="Q101" s="111"/>
    </row>
    <row r="102" spans="2:17" s="110" customFormat="1" ht="30" outlineLevel="1">
      <c r="B102" s="212" t="s">
        <v>580</v>
      </c>
      <c r="C102" s="212" t="s">
        <v>292</v>
      </c>
      <c r="F102" s="111"/>
      <c r="G102" s="111"/>
      <c r="H102" s="111"/>
      <c r="I102" s="111"/>
      <c r="J102" s="111"/>
      <c r="K102" s="111"/>
      <c r="L102" s="111"/>
      <c r="M102" s="111"/>
      <c r="N102" s="111"/>
      <c r="O102" s="111"/>
      <c r="P102" s="111"/>
      <c r="Q102" s="111"/>
    </row>
    <row r="103" spans="2:17" s="110" customFormat="1" ht="30" customHeight="1" outlineLevel="1">
      <c r="B103" s="193" t="s">
        <v>581</v>
      </c>
      <c r="C103" s="193" t="s">
        <v>525</v>
      </c>
      <c r="F103" s="111"/>
      <c r="G103" s="111"/>
      <c r="H103" s="111"/>
      <c r="I103" s="111"/>
      <c r="J103" s="111"/>
      <c r="K103" s="111"/>
      <c r="L103" s="111"/>
      <c r="M103" s="111"/>
      <c r="N103" s="111"/>
      <c r="O103" s="111"/>
      <c r="P103" s="111"/>
      <c r="Q103" s="111"/>
    </row>
    <row r="104" spans="2:17" s="110" customFormat="1" ht="30" outlineLevel="1">
      <c r="B104" s="212" t="s">
        <v>582</v>
      </c>
      <c r="C104" s="212" t="s">
        <v>526</v>
      </c>
      <c r="F104" s="111"/>
      <c r="G104" s="111"/>
      <c r="H104" s="111"/>
      <c r="I104" s="111"/>
      <c r="J104" s="111"/>
      <c r="K104" s="111"/>
      <c r="L104" s="111"/>
      <c r="M104" s="111"/>
      <c r="N104" s="111"/>
      <c r="O104" s="111"/>
      <c r="P104" s="111"/>
      <c r="Q104" s="111"/>
    </row>
    <row r="105" spans="2:17" s="110" customFormat="1" ht="210" outlineLevel="1">
      <c r="B105" s="193" t="s">
        <v>447</v>
      </c>
      <c r="C105" s="193" t="s">
        <v>527</v>
      </c>
      <c r="F105" s="111"/>
      <c r="G105" s="111"/>
      <c r="H105" s="111"/>
      <c r="I105" s="111"/>
      <c r="J105" s="111"/>
      <c r="K105" s="111"/>
      <c r="L105" s="111"/>
      <c r="M105" s="111"/>
      <c r="N105" s="111"/>
      <c r="O105" s="111"/>
      <c r="P105" s="111"/>
      <c r="Q105" s="111"/>
    </row>
    <row r="106" spans="2:17" s="110" customFormat="1" ht="315" outlineLevel="1">
      <c r="B106" s="212" t="s">
        <v>293</v>
      </c>
      <c r="C106" s="212" t="s">
        <v>528</v>
      </c>
      <c r="F106" s="111"/>
      <c r="G106" s="111"/>
      <c r="H106" s="111"/>
      <c r="I106" s="111"/>
      <c r="J106" s="111"/>
      <c r="K106" s="111"/>
      <c r="L106" s="111"/>
      <c r="M106" s="111"/>
      <c r="N106" s="111"/>
      <c r="O106" s="111"/>
      <c r="P106" s="111"/>
      <c r="Q106" s="111"/>
    </row>
    <row r="107" spans="2:17" s="110" customFormat="1" ht="165" outlineLevel="1">
      <c r="B107" s="193" t="s">
        <v>583</v>
      </c>
      <c r="C107" s="193" t="s">
        <v>529</v>
      </c>
      <c r="F107" s="111"/>
      <c r="G107" s="111"/>
      <c r="H107" s="111"/>
      <c r="I107" s="111"/>
      <c r="J107" s="111"/>
      <c r="K107" s="111"/>
      <c r="L107" s="111"/>
      <c r="M107" s="111"/>
      <c r="N107" s="111"/>
      <c r="O107" s="111"/>
      <c r="P107" s="111"/>
      <c r="Q107" s="111"/>
    </row>
    <row r="108" spans="2:17" s="110" customFormat="1" ht="75" outlineLevel="1">
      <c r="B108" s="212" t="s">
        <v>351</v>
      </c>
      <c r="C108" s="212" t="s">
        <v>295</v>
      </c>
      <c r="F108" s="111"/>
      <c r="G108" s="111"/>
      <c r="H108" s="111"/>
      <c r="I108" s="111"/>
      <c r="J108" s="111"/>
      <c r="K108" s="111"/>
      <c r="L108" s="111"/>
      <c r="M108" s="111"/>
      <c r="N108" s="111"/>
      <c r="O108" s="111"/>
      <c r="P108" s="111"/>
      <c r="Q108" s="111"/>
    </row>
    <row r="109" spans="2:17" s="110" customFormat="1" ht="30" customHeight="1" outlineLevel="1">
      <c r="B109" s="193" t="s">
        <v>448</v>
      </c>
      <c r="C109" s="193" t="s">
        <v>530</v>
      </c>
      <c r="F109" s="111"/>
      <c r="G109" s="111"/>
      <c r="H109" s="111"/>
      <c r="I109" s="111"/>
      <c r="J109" s="111"/>
      <c r="K109" s="111"/>
      <c r="L109" s="111"/>
      <c r="M109" s="111"/>
      <c r="N109" s="111"/>
      <c r="O109" s="111"/>
      <c r="P109" s="111"/>
      <c r="Q109" s="111"/>
    </row>
    <row r="110" spans="2:17" s="110" customFormat="1" ht="45" outlineLevel="1">
      <c r="B110" s="212" t="s">
        <v>433</v>
      </c>
      <c r="C110" s="212" t="s">
        <v>531</v>
      </c>
      <c r="F110" s="111"/>
      <c r="G110" s="111"/>
      <c r="H110" s="111"/>
      <c r="I110" s="111"/>
      <c r="J110" s="111"/>
      <c r="K110" s="111"/>
      <c r="L110" s="111"/>
      <c r="M110" s="111"/>
      <c r="N110" s="111"/>
      <c r="O110" s="111"/>
      <c r="P110" s="111"/>
      <c r="Q110" s="111"/>
    </row>
    <row r="111" spans="2:17" s="110" customFormat="1" ht="45" outlineLevel="1">
      <c r="B111" s="193" t="s">
        <v>584</v>
      </c>
      <c r="C111" s="193" t="s">
        <v>298</v>
      </c>
      <c r="F111" s="111"/>
      <c r="G111" s="111"/>
      <c r="H111" s="111"/>
      <c r="I111" s="111"/>
      <c r="J111" s="111"/>
      <c r="K111" s="111"/>
      <c r="L111" s="111"/>
      <c r="M111" s="111"/>
      <c r="N111" s="111"/>
      <c r="O111" s="111"/>
      <c r="P111" s="111"/>
      <c r="Q111" s="111"/>
    </row>
    <row r="112" spans="2:17" s="110" customFormat="1" ht="60" outlineLevel="1">
      <c r="B112" s="212" t="s">
        <v>558</v>
      </c>
      <c r="C112" s="212" t="s">
        <v>532</v>
      </c>
      <c r="F112" s="111"/>
      <c r="G112" s="111"/>
      <c r="H112" s="111"/>
      <c r="I112" s="111"/>
      <c r="J112" s="111"/>
      <c r="K112" s="111"/>
      <c r="L112" s="111"/>
      <c r="M112" s="111"/>
      <c r="N112" s="111"/>
      <c r="O112" s="111"/>
      <c r="P112" s="111"/>
      <c r="Q112" s="111"/>
    </row>
    <row r="113" spans="2:17" s="110" customFormat="1" ht="90" outlineLevel="1">
      <c r="B113" s="193" t="s">
        <v>450</v>
      </c>
      <c r="C113" s="193" t="s">
        <v>533</v>
      </c>
      <c r="F113" s="111"/>
      <c r="G113" s="111"/>
      <c r="H113" s="111"/>
      <c r="I113" s="111"/>
      <c r="J113" s="111"/>
      <c r="K113" s="111"/>
      <c r="L113" s="111"/>
      <c r="M113" s="111"/>
      <c r="N113" s="111"/>
      <c r="O113" s="111"/>
      <c r="P113" s="111"/>
      <c r="Q113" s="111"/>
    </row>
    <row r="114" spans="2:17" s="110" customFormat="1" ht="30" outlineLevel="1">
      <c r="B114" s="212" t="s">
        <v>449</v>
      </c>
      <c r="C114" s="212" t="s">
        <v>534</v>
      </c>
      <c r="F114" s="111"/>
      <c r="G114" s="111"/>
      <c r="H114" s="111"/>
      <c r="I114" s="111"/>
      <c r="J114" s="111"/>
      <c r="K114" s="111"/>
      <c r="L114" s="111"/>
      <c r="M114" s="111"/>
      <c r="N114" s="111"/>
      <c r="O114" s="111"/>
      <c r="P114" s="111"/>
      <c r="Q114" s="111"/>
    </row>
    <row r="115" spans="2:17" s="110" customFormat="1" ht="30" outlineLevel="1">
      <c r="B115" s="193" t="s">
        <v>435</v>
      </c>
      <c r="C115" s="193" t="s">
        <v>535</v>
      </c>
      <c r="F115" s="111"/>
      <c r="G115" s="111"/>
      <c r="H115" s="111"/>
      <c r="I115" s="111"/>
      <c r="J115" s="111"/>
      <c r="K115" s="111"/>
      <c r="L115" s="111"/>
      <c r="M115" s="111"/>
      <c r="N115" s="111"/>
      <c r="O115" s="111"/>
      <c r="P115" s="111"/>
      <c r="Q115" s="111"/>
    </row>
    <row r="116" spans="2:17" s="110" customFormat="1" ht="45" outlineLevel="1">
      <c r="B116" s="212" t="s">
        <v>451</v>
      </c>
      <c r="C116" s="212" t="s">
        <v>536</v>
      </c>
      <c r="F116" s="111"/>
      <c r="G116" s="111"/>
      <c r="H116" s="111"/>
      <c r="I116" s="111"/>
      <c r="J116" s="111"/>
      <c r="K116" s="111"/>
      <c r="L116" s="111"/>
      <c r="M116" s="111"/>
      <c r="N116" s="111"/>
      <c r="O116" s="111"/>
      <c r="P116" s="111"/>
      <c r="Q116" s="111"/>
    </row>
    <row r="117" spans="2:17" s="110" customFormat="1" ht="60" outlineLevel="1">
      <c r="B117" s="193" t="s">
        <v>477</v>
      </c>
      <c r="C117" s="193" t="s">
        <v>537</v>
      </c>
      <c r="F117" s="111"/>
      <c r="G117" s="111"/>
      <c r="H117" s="111"/>
      <c r="I117" s="111"/>
      <c r="J117" s="111"/>
      <c r="K117" s="111"/>
      <c r="L117" s="111"/>
      <c r="M117" s="111"/>
      <c r="N117" s="111"/>
      <c r="O117" s="111"/>
      <c r="P117" s="111"/>
      <c r="Q117" s="111"/>
    </row>
    <row r="118" spans="2:17" s="110" customFormat="1" ht="75" outlineLevel="1">
      <c r="B118" s="212" t="s">
        <v>478</v>
      </c>
      <c r="C118" s="212" t="s">
        <v>538</v>
      </c>
      <c r="F118" s="111"/>
      <c r="G118" s="111"/>
      <c r="H118" s="111"/>
      <c r="I118" s="111"/>
      <c r="J118" s="111"/>
      <c r="K118" s="111"/>
      <c r="L118" s="111"/>
      <c r="M118" s="111"/>
      <c r="N118" s="111"/>
      <c r="O118" s="111"/>
      <c r="P118" s="111"/>
      <c r="Q118" s="111"/>
    </row>
    <row r="119" spans="2:17" s="110" customFormat="1" ht="30" outlineLevel="1">
      <c r="B119" s="193" t="s">
        <v>479</v>
      </c>
      <c r="C119" s="193" t="s">
        <v>539</v>
      </c>
      <c r="F119" s="111"/>
      <c r="G119" s="111"/>
      <c r="H119" s="111"/>
      <c r="I119" s="111"/>
      <c r="J119" s="111"/>
      <c r="K119" s="111"/>
      <c r="L119" s="111"/>
      <c r="M119" s="111"/>
      <c r="N119" s="111"/>
      <c r="O119" s="111"/>
      <c r="P119" s="111"/>
      <c r="Q119" s="111"/>
    </row>
    <row r="120" spans="2:17" s="110" customFormat="1" ht="45" outlineLevel="1">
      <c r="B120" s="212" t="s">
        <v>480</v>
      </c>
      <c r="C120" s="212" t="s">
        <v>540</v>
      </c>
      <c r="F120" s="111"/>
      <c r="G120" s="111"/>
      <c r="H120" s="111"/>
      <c r="I120" s="111"/>
      <c r="J120" s="111"/>
      <c r="K120" s="111"/>
      <c r="L120" s="111"/>
      <c r="M120" s="111"/>
      <c r="N120" s="111"/>
      <c r="O120" s="111"/>
      <c r="P120" s="111"/>
      <c r="Q120" s="111"/>
    </row>
    <row r="121" spans="2:17" s="110" customFormat="1" ht="30" outlineLevel="1">
      <c r="B121" s="193" t="s">
        <v>343</v>
      </c>
      <c r="C121" s="193" t="s">
        <v>352</v>
      </c>
      <c r="F121" s="111"/>
      <c r="G121" s="111"/>
      <c r="H121" s="111"/>
      <c r="I121" s="111"/>
      <c r="J121" s="111"/>
      <c r="K121" s="111"/>
      <c r="L121" s="111"/>
      <c r="M121" s="111"/>
      <c r="N121" s="111"/>
      <c r="O121" s="111"/>
      <c r="P121" s="111"/>
      <c r="Q121" s="111"/>
    </row>
    <row r="122" spans="2:17" s="110" customFormat="1" ht="60" outlineLevel="1">
      <c r="B122" s="212" t="s">
        <v>481</v>
      </c>
      <c r="C122" s="212" t="s">
        <v>541</v>
      </c>
      <c r="F122" s="111"/>
      <c r="G122" s="111"/>
      <c r="H122" s="111"/>
      <c r="I122" s="111"/>
      <c r="J122" s="111"/>
      <c r="K122" s="111"/>
      <c r="L122" s="111"/>
      <c r="M122" s="111"/>
      <c r="N122" s="111"/>
      <c r="O122" s="111"/>
      <c r="P122" s="111"/>
      <c r="Q122" s="111"/>
    </row>
    <row r="123" spans="2:17" s="110" customFormat="1" ht="45" outlineLevel="1">
      <c r="B123" s="193" t="s">
        <v>344</v>
      </c>
      <c r="C123" s="193" t="s">
        <v>542</v>
      </c>
      <c r="F123" s="111"/>
      <c r="G123" s="111"/>
      <c r="H123" s="111"/>
      <c r="I123" s="111"/>
      <c r="J123" s="111"/>
      <c r="K123" s="111"/>
      <c r="L123" s="111"/>
      <c r="M123" s="111"/>
      <c r="N123" s="111"/>
      <c r="O123" s="111"/>
      <c r="P123" s="111"/>
      <c r="Q123" s="111"/>
    </row>
    <row r="124" spans="2:17" s="385" customFormat="1" ht="30" customHeight="1" outlineLevel="1">
      <c r="B124" s="381" t="s">
        <v>436</v>
      </c>
      <c r="C124" s="381" t="s">
        <v>543</v>
      </c>
      <c r="F124" s="386"/>
      <c r="G124" s="386"/>
      <c r="H124" s="386"/>
      <c r="I124" s="386"/>
      <c r="J124" s="386"/>
      <c r="K124" s="386"/>
      <c r="L124" s="386"/>
      <c r="M124" s="386"/>
      <c r="N124" s="386"/>
      <c r="O124" s="386"/>
      <c r="P124" s="386"/>
      <c r="Q124" s="386"/>
    </row>
    <row r="125" spans="2:17" s="110" customFormat="1" ht="45" outlineLevel="1">
      <c r="B125" s="193" t="s">
        <v>452</v>
      </c>
      <c r="C125" s="193" t="s">
        <v>544</v>
      </c>
      <c r="F125" s="111"/>
      <c r="G125" s="111"/>
      <c r="H125" s="111"/>
      <c r="I125" s="111"/>
      <c r="J125" s="111"/>
      <c r="K125" s="111"/>
      <c r="L125" s="111"/>
      <c r="M125" s="111"/>
      <c r="N125" s="111"/>
      <c r="O125" s="111"/>
      <c r="P125" s="111"/>
      <c r="Q125" s="111"/>
    </row>
    <row r="126" spans="2:17" s="110" customFormat="1" ht="30" outlineLevel="1">
      <c r="B126" s="212" t="s">
        <v>345</v>
      </c>
      <c r="C126" s="212" t="s">
        <v>545</v>
      </c>
      <c r="F126" s="111"/>
      <c r="G126" s="111"/>
      <c r="H126" s="111"/>
      <c r="I126" s="111"/>
      <c r="J126" s="111"/>
      <c r="K126" s="111"/>
      <c r="L126" s="111"/>
      <c r="M126" s="111"/>
      <c r="N126" s="111"/>
      <c r="O126" s="111"/>
      <c r="P126" s="111"/>
      <c r="Q126" s="111"/>
    </row>
    <row r="127" spans="2:17" s="110" customFormat="1" ht="75" outlineLevel="1">
      <c r="B127" s="193" t="s">
        <v>189</v>
      </c>
      <c r="C127" s="193" t="s">
        <v>253</v>
      </c>
      <c r="F127" s="111"/>
      <c r="G127" s="111"/>
      <c r="H127" s="111"/>
      <c r="I127" s="111"/>
      <c r="J127" s="111"/>
      <c r="K127" s="111"/>
      <c r="L127" s="111"/>
      <c r="M127" s="111"/>
      <c r="N127" s="111"/>
      <c r="O127" s="111"/>
      <c r="P127" s="111"/>
      <c r="Q127" s="111"/>
    </row>
    <row r="128" spans="2:17" s="110" customFormat="1" ht="30" outlineLevel="1">
      <c r="B128" s="212" t="s">
        <v>453</v>
      </c>
      <c r="C128" s="212" t="s">
        <v>546</v>
      </c>
      <c r="F128" s="111"/>
      <c r="G128" s="111"/>
      <c r="H128" s="111"/>
      <c r="I128" s="111"/>
      <c r="J128" s="111"/>
      <c r="K128" s="111"/>
      <c r="L128" s="111"/>
      <c r="M128" s="111"/>
      <c r="N128" s="111"/>
      <c r="O128" s="111"/>
      <c r="P128" s="111"/>
      <c r="Q128" s="111"/>
    </row>
    <row r="129" spans="2:17" s="110" customFormat="1" ht="90" outlineLevel="1">
      <c r="B129" s="253" t="s">
        <v>421</v>
      </c>
      <c r="C129" s="193" t="s">
        <v>547</v>
      </c>
      <c r="F129" s="111"/>
      <c r="G129" s="111"/>
      <c r="H129" s="111"/>
      <c r="I129" s="111"/>
      <c r="J129" s="111"/>
      <c r="K129" s="111"/>
      <c r="L129" s="111"/>
      <c r="M129" s="111"/>
      <c r="N129" s="111"/>
      <c r="O129" s="111"/>
      <c r="P129" s="111"/>
      <c r="Q129" s="111"/>
    </row>
    <row r="130" spans="2:17" s="110" customFormat="1" ht="30" customHeight="1" outlineLevel="1">
      <c r="B130" s="252" t="s">
        <v>422</v>
      </c>
      <c r="C130" s="212" t="s">
        <v>548</v>
      </c>
      <c r="F130" s="111"/>
      <c r="G130" s="111"/>
      <c r="H130" s="111"/>
      <c r="I130" s="111"/>
      <c r="J130" s="111"/>
      <c r="K130" s="111"/>
      <c r="L130" s="111"/>
      <c r="M130" s="111"/>
      <c r="N130" s="111"/>
      <c r="O130" s="111"/>
      <c r="P130" s="111"/>
      <c r="Q130" s="111"/>
    </row>
    <row r="131" spans="2:17" s="110" customFormat="1" ht="75" outlineLevel="1">
      <c r="B131" s="253" t="s">
        <v>423</v>
      </c>
      <c r="C131" s="193" t="s">
        <v>549</v>
      </c>
      <c r="F131" s="111"/>
      <c r="G131" s="111"/>
      <c r="H131" s="111"/>
      <c r="I131" s="111"/>
      <c r="J131" s="111"/>
      <c r="K131" s="111"/>
      <c r="L131" s="111"/>
      <c r="M131" s="111"/>
      <c r="N131" s="111"/>
      <c r="O131" s="111"/>
      <c r="P131" s="111"/>
      <c r="Q131" s="111"/>
    </row>
    <row r="132" spans="2:17" s="110" customFormat="1" ht="45" outlineLevel="1">
      <c r="B132" s="252" t="s">
        <v>424</v>
      </c>
      <c r="C132" s="212" t="s">
        <v>307</v>
      </c>
      <c r="F132" s="111"/>
      <c r="G132" s="111"/>
      <c r="H132" s="111"/>
      <c r="I132" s="111"/>
      <c r="J132" s="111"/>
      <c r="K132" s="111"/>
      <c r="L132" s="111"/>
      <c r="M132" s="111"/>
      <c r="N132" s="111"/>
      <c r="O132" s="111"/>
      <c r="P132" s="111"/>
      <c r="Q132" s="111"/>
    </row>
    <row r="133" spans="2:17" s="110" customFormat="1" ht="150" outlineLevel="1">
      <c r="B133" s="253" t="s">
        <v>425</v>
      </c>
      <c r="C133" s="193" t="s">
        <v>308</v>
      </c>
      <c r="F133" s="111"/>
      <c r="G133" s="111"/>
      <c r="H133" s="111"/>
      <c r="I133" s="111"/>
      <c r="J133" s="111"/>
      <c r="K133" s="111"/>
      <c r="L133" s="111"/>
      <c r="M133" s="111"/>
      <c r="N133" s="111"/>
      <c r="O133" s="111"/>
      <c r="P133" s="111"/>
      <c r="Q133" s="111"/>
    </row>
    <row r="134" spans="2:17" s="110" customFormat="1" ht="45" outlineLevel="1">
      <c r="B134" s="252" t="s">
        <v>426</v>
      </c>
      <c r="C134" s="212" t="s">
        <v>314</v>
      </c>
      <c r="F134" s="111"/>
      <c r="G134" s="111"/>
      <c r="H134" s="111"/>
      <c r="I134" s="111"/>
      <c r="J134" s="111"/>
      <c r="K134" s="111"/>
      <c r="L134" s="111"/>
      <c r="M134" s="111"/>
      <c r="N134" s="111"/>
      <c r="O134" s="111"/>
      <c r="P134" s="111"/>
      <c r="Q134" s="111"/>
    </row>
    <row r="135" spans="2:17" s="110" customFormat="1" ht="60" outlineLevel="1">
      <c r="B135" s="193" t="s">
        <v>427</v>
      </c>
      <c r="C135" s="193" t="s">
        <v>315</v>
      </c>
      <c r="F135" s="111"/>
      <c r="G135" s="111"/>
      <c r="H135" s="111"/>
      <c r="I135" s="111"/>
      <c r="J135" s="111"/>
      <c r="K135" s="111"/>
      <c r="L135" s="111"/>
      <c r="M135" s="111"/>
      <c r="N135" s="111"/>
      <c r="O135" s="111"/>
      <c r="P135" s="111"/>
      <c r="Q135" s="111"/>
    </row>
    <row r="136" spans="2:17" s="110" customFormat="1" ht="30" outlineLevel="1">
      <c r="B136" s="212" t="s">
        <v>346</v>
      </c>
      <c r="C136" s="212" t="s">
        <v>550</v>
      </c>
      <c r="F136" s="111"/>
      <c r="G136" s="111"/>
      <c r="H136" s="111"/>
      <c r="I136" s="111"/>
      <c r="J136" s="111"/>
      <c r="K136" s="111"/>
      <c r="L136" s="111"/>
      <c r="M136" s="111"/>
      <c r="N136" s="111"/>
      <c r="O136" s="111"/>
      <c r="P136" s="111"/>
      <c r="Q136" s="111"/>
    </row>
    <row r="137" spans="2:17" s="385" customFormat="1" ht="45" outlineLevel="1">
      <c r="B137" s="381" t="s">
        <v>294</v>
      </c>
      <c r="C137" s="381" t="s">
        <v>469</v>
      </c>
      <c r="F137" s="386"/>
      <c r="G137" s="386"/>
      <c r="H137" s="386"/>
      <c r="I137" s="386"/>
      <c r="J137" s="386"/>
      <c r="K137" s="386"/>
      <c r="L137" s="386"/>
      <c r="M137" s="386"/>
      <c r="N137" s="386"/>
      <c r="O137" s="386"/>
      <c r="P137" s="386"/>
      <c r="Q137" s="386"/>
    </row>
    <row r="138" spans="2:17" s="385" customFormat="1" ht="45" outlineLevel="1">
      <c r="B138" s="381" t="s">
        <v>482</v>
      </c>
      <c r="C138" s="381" t="s">
        <v>551</v>
      </c>
      <c r="F138" s="386"/>
      <c r="G138" s="386"/>
      <c r="H138" s="386"/>
      <c r="I138" s="386"/>
      <c r="J138" s="386"/>
      <c r="K138" s="386"/>
      <c r="L138" s="386"/>
      <c r="M138" s="386"/>
      <c r="N138" s="386"/>
      <c r="O138" s="386"/>
      <c r="P138" s="386"/>
      <c r="Q138" s="386"/>
    </row>
    <row r="139" spans="2:17" s="385" customFormat="1" ht="60" outlineLevel="1">
      <c r="B139" s="381" t="s">
        <v>483</v>
      </c>
      <c r="C139" s="381" t="s">
        <v>552</v>
      </c>
      <c r="F139" s="386"/>
      <c r="G139" s="386"/>
      <c r="H139" s="386"/>
      <c r="I139" s="386"/>
      <c r="J139" s="386"/>
      <c r="K139" s="386"/>
      <c r="L139" s="386"/>
      <c r="M139" s="386"/>
      <c r="N139" s="386"/>
      <c r="O139" s="386"/>
      <c r="P139" s="386"/>
      <c r="Q139" s="386"/>
    </row>
    <row r="140" spans="2:17" s="385" customFormat="1" ht="30" outlineLevel="1">
      <c r="B140" s="381" t="s">
        <v>484</v>
      </c>
      <c r="C140" s="381" t="s">
        <v>553</v>
      </c>
      <c r="F140" s="386"/>
      <c r="G140" s="386"/>
      <c r="H140" s="386"/>
      <c r="I140" s="386"/>
      <c r="J140" s="386"/>
      <c r="K140" s="386"/>
      <c r="L140" s="386"/>
      <c r="M140" s="386"/>
      <c r="N140" s="386"/>
      <c r="O140" s="386"/>
      <c r="P140" s="386"/>
      <c r="Q140" s="386"/>
    </row>
    <row r="141" spans="2:17" s="110" customFormat="1" ht="45" outlineLevel="1">
      <c r="B141" s="193" t="s">
        <v>188</v>
      </c>
      <c r="C141" s="193" t="s">
        <v>466</v>
      </c>
      <c r="F141" s="111"/>
      <c r="G141" s="111"/>
      <c r="H141" s="111"/>
      <c r="I141" s="111"/>
      <c r="J141" s="111"/>
      <c r="K141" s="111"/>
      <c r="L141" s="111"/>
      <c r="M141" s="111"/>
      <c r="N141" s="111"/>
      <c r="O141" s="111"/>
      <c r="P141" s="111"/>
      <c r="Q141" s="111"/>
    </row>
    <row r="142" spans="2:17" s="110" customFormat="1" ht="60" outlineLevel="1">
      <c r="B142" s="212" t="s">
        <v>316</v>
      </c>
      <c r="C142" s="212" t="s">
        <v>318</v>
      </c>
      <c r="F142" s="111"/>
      <c r="G142" s="111"/>
      <c r="H142" s="111"/>
      <c r="I142" s="111"/>
      <c r="J142" s="111"/>
      <c r="K142" s="111"/>
      <c r="L142" s="111"/>
      <c r="M142" s="111"/>
      <c r="N142" s="111"/>
      <c r="O142" s="111"/>
      <c r="P142" s="111"/>
      <c r="Q142" s="111"/>
    </row>
    <row r="143" spans="2:17" s="110" customFormat="1" ht="45" outlineLevel="1">
      <c r="B143" s="193" t="s">
        <v>317</v>
      </c>
      <c r="C143" s="193" t="s">
        <v>465</v>
      </c>
      <c r="F143" s="111"/>
      <c r="G143" s="111"/>
      <c r="H143" s="111"/>
      <c r="I143" s="111"/>
      <c r="J143" s="111"/>
      <c r="K143" s="111"/>
      <c r="L143" s="111"/>
      <c r="M143" s="111"/>
      <c r="N143" s="111"/>
      <c r="O143" s="111"/>
      <c r="P143" s="111"/>
      <c r="Q143" s="111"/>
    </row>
    <row r="144" spans="2:17" s="110" customFormat="1" ht="15" customHeight="1">
      <c r="B144" s="212"/>
      <c r="C144" s="212"/>
      <c r="F144" s="111"/>
      <c r="G144" s="111"/>
      <c r="H144" s="111"/>
      <c r="I144" s="111"/>
      <c r="J144" s="111"/>
      <c r="K144" s="111"/>
      <c r="L144" s="111"/>
      <c r="M144" s="111"/>
      <c r="N144" s="111"/>
      <c r="O144" s="111"/>
      <c r="P144" s="111"/>
      <c r="Q144" s="111"/>
    </row>
    <row r="145" spans="2:17" s="110" customFormat="1" ht="15" customHeight="1">
      <c r="B145" s="251" t="s">
        <v>54</v>
      </c>
      <c r="C145" s="212"/>
      <c r="F145" s="111"/>
      <c r="G145" s="111"/>
      <c r="H145" s="111"/>
      <c r="I145" s="111"/>
      <c r="J145" s="111"/>
      <c r="K145" s="111"/>
      <c r="L145" s="111"/>
      <c r="M145" s="111"/>
      <c r="N145" s="111"/>
      <c r="O145" s="111"/>
      <c r="P145" s="111"/>
      <c r="Q145" s="111"/>
    </row>
    <row r="146" spans="2:17" s="110" customFormat="1" ht="30" customHeight="1" outlineLevel="1">
      <c r="B146" s="193" t="s">
        <v>18</v>
      </c>
      <c r="C146" s="193" t="s">
        <v>554</v>
      </c>
      <c r="F146" s="111"/>
      <c r="G146" s="111"/>
      <c r="H146" s="111"/>
      <c r="I146" s="111"/>
      <c r="J146" s="111"/>
      <c r="K146" s="111"/>
      <c r="L146" s="111"/>
      <c r="M146" s="111"/>
      <c r="N146" s="111"/>
      <c r="O146" s="111"/>
      <c r="P146" s="111"/>
      <c r="Q146" s="111"/>
    </row>
    <row r="147" spans="2:17" s="110" customFormat="1" ht="30" customHeight="1" outlineLevel="1">
      <c r="B147" s="212" t="s">
        <v>17</v>
      </c>
      <c r="C147" s="212" t="s">
        <v>555</v>
      </c>
      <c r="F147" s="111"/>
      <c r="G147" s="111"/>
      <c r="H147" s="111"/>
      <c r="I147" s="111"/>
      <c r="J147" s="111"/>
      <c r="K147" s="111"/>
      <c r="L147" s="111"/>
      <c r="M147" s="111"/>
      <c r="N147" s="111"/>
      <c r="O147" s="111"/>
      <c r="P147" s="111"/>
      <c r="Q147" s="111"/>
    </row>
    <row r="148" spans="2:17" s="110" customFormat="1" ht="30" customHeight="1" outlineLevel="1">
      <c r="B148" s="193" t="s">
        <v>454</v>
      </c>
      <c r="C148" s="193" t="s">
        <v>556</v>
      </c>
      <c r="F148" s="111"/>
      <c r="G148" s="111"/>
      <c r="H148" s="111"/>
      <c r="I148" s="111"/>
      <c r="J148" s="111"/>
      <c r="K148" s="111"/>
      <c r="L148" s="111"/>
      <c r="M148" s="111"/>
      <c r="N148" s="111"/>
      <c r="O148" s="111"/>
      <c r="P148" s="111"/>
      <c r="Q148" s="111"/>
    </row>
    <row r="149" spans="2:17" s="110" customFormat="1" ht="15">
      <c r="B149" s="212"/>
      <c r="C149" s="212"/>
      <c r="F149" s="111"/>
      <c r="G149" s="111"/>
      <c r="H149" s="111"/>
      <c r="I149" s="111"/>
      <c r="J149" s="111"/>
      <c r="K149" s="111"/>
      <c r="L149" s="111"/>
      <c r="M149" s="111"/>
      <c r="N149" s="111"/>
      <c r="O149" s="111"/>
      <c r="P149" s="111"/>
      <c r="Q149" s="111"/>
    </row>
    <row r="150" spans="2:17" s="110" customFormat="1" ht="15">
      <c r="B150" s="212"/>
      <c r="C150" s="212"/>
      <c r="F150" s="111"/>
      <c r="G150" s="111"/>
      <c r="H150" s="111"/>
      <c r="I150" s="111"/>
      <c r="J150" s="111"/>
      <c r="K150" s="111"/>
      <c r="L150" s="111"/>
      <c r="M150" s="111"/>
      <c r="N150" s="111"/>
      <c r="O150" s="111"/>
      <c r="P150" s="111"/>
      <c r="Q150" s="111"/>
    </row>
    <row r="151" spans="2:17" s="110" customFormat="1" ht="15">
      <c r="B151" s="212"/>
      <c r="C151" s="212"/>
      <c r="F151" s="111"/>
      <c r="G151" s="111"/>
      <c r="H151" s="111"/>
      <c r="I151" s="111"/>
      <c r="J151" s="111"/>
      <c r="K151" s="111"/>
      <c r="L151" s="111"/>
      <c r="M151" s="111"/>
      <c r="N151" s="111"/>
      <c r="O151" s="111"/>
      <c r="P151" s="111"/>
      <c r="Q151" s="111"/>
    </row>
    <row r="152" spans="2:17" ht="15">
      <c r="B152" s="212"/>
      <c r="C152" s="212"/>
    </row>
    <row r="153" spans="2:17" ht="15">
      <c r="B153" s="110"/>
      <c r="C153" s="108"/>
    </row>
  </sheetData>
  <mergeCells count="2">
    <mergeCell ref="B2:C2"/>
    <mergeCell ref="B4:C4"/>
  </mergeCells>
  <phoneticPr fontId="4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F46B5-FB7F-425B-AB72-7381E46B9F37}">
  <sheetPr codeName="Sheet12">
    <tabColor rgb="FF5F9E88"/>
  </sheetPr>
  <dimension ref="B1:N139"/>
  <sheetViews>
    <sheetView workbookViewId="0"/>
  </sheetViews>
  <sheetFormatPr defaultColWidth="9.140625" defaultRowHeight="15"/>
  <cols>
    <col min="1" max="1" width="3.140625" style="25" customWidth="1"/>
    <col min="2" max="2" width="22.28515625" style="25" customWidth="1"/>
    <col min="3" max="3" width="30.28515625" style="25" customWidth="1"/>
    <col min="4" max="4" width="74.28515625" style="25" customWidth="1"/>
    <col min="5" max="5" width="2.28515625" style="25" customWidth="1"/>
    <col min="6" max="6" width="80.28515625" style="25" customWidth="1"/>
    <col min="7" max="7" width="1.42578125" style="25" customWidth="1"/>
    <col min="8" max="8" width="33.85546875" style="25" customWidth="1"/>
    <col min="9" max="13" width="16.5703125" style="25" customWidth="1"/>
    <col min="14" max="16384" width="9.140625" style="25"/>
  </cols>
  <sheetData>
    <row r="1" spans="2:14" ht="50.1" customHeight="1">
      <c r="B1" s="143" t="s">
        <v>213</v>
      </c>
      <c r="C1" s="143"/>
      <c r="D1" s="143"/>
      <c r="E1" s="143"/>
      <c r="F1" s="143"/>
    </row>
    <row r="2" spans="2:14" ht="57" customHeight="1">
      <c r="B2" s="473" t="s">
        <v>143</v>
      </c>
      <c r="C2" s="473"/>
      <c r="D2" s="473"/>
      <c r="E2" s="473"/>
      <c r="F2" s="473"/>
      <c r="J2" s="87"/>
    </row>
    <row r="3" spans="2:14" ht="19.5" customHeight="1">
      <c r="B3" s="474" t="s">
        <v>55</v>
      </c>
      <c r="C3" s="474"/>
      <c r="D3" s="474"/>
      <c r="E3" s="474"/>
      <c r="F3" s="475"/>
    </row>
    <row r="4" spans="2:14" ht="9" customHeight="1" thickBot="1">
      <c r="M4" s="472"/>
      <c r="N4" s="472"/>
    </row>
    <row r="5" spans="2:14" ht="19.5" customHeight="1" thickBot="1">
      <c r="B5" s="142" t="s">
        <v>103</v>
      </c>
      <c r="C5" s="142" t="s">
        <v>111</v>
      </c>
      <c r="D5" s="142" t="s">
        <v>56</v>
      </c>
      <c r="F5" s="142" t="s">
        <v>57</v>
      </c>
      <c r="H5" s="378" t="s">
        <v>619</v>
      </c>
      <c r="M5" s="70"/>
      <c r="N5" s="70"/>
    </row>
    <row r="6" spans="2:14" ht="6.75" customHeight="1">
      <c r="B6" s="36"/>
      <c r="C6" s="36"/>
      <c r="D6" s="36"/>
      <c r="F6" s="168"/>
      <c r="N6" s="36"/>
    </row>
    <row r="7" spans="2:14" ht="15" customHeight="1">
      <c r="B7" s="262" t="s">
        <v>176</v>
      </c>
      <c r="C7" s="194" t="s">
        <v>61</v>
      </c>
      <c r="D7" s="194" t="s">
        <v>353</v>
      </c>
      <c r="F7" s="197" t="s">
        <v>594</v>
      </c>
    </row>
    <row r="8" spans="2:14">
      <c r="B8" s="195"/>
      <c r="C8" s="194"/>
      <c r="D8" s="194"/>
      <c r="F8" s="431" t="s">
        <v>382</v>
      </c>
      <c r="G8" s="232"/>
      <c r="H8" s="232" t="s">
        <v>634</v>
      </c>
    </row>
    <row r="9" spans="2:14" ht="2.25" customHeight="1">
      <c r="B9" s="194"/>
      <c r="C9" s="194"/>
      <c r="D9" s="49"/>
      <c r="F9" s="48"/>
    </row>
    <row r="10" spans="2:14" s="232" customFormat="1" ht="15" customHeight="1">
      <c r="B10" s="246"/>
      <c r="C10" s="194"/>
      <c r="D10" s="194" t="s">
        <v>354</v>
      </c>
      <c r="F10" s="197" t="s">
        <v>594</v>
      </c>
    </row>
    <row r="11" spans="2:14" s="232" customFormat="1">
      <c r="B11" s="246"/>
      <c r="C11" s="194"/>
      <c r="D11" s="194"/>
      <c r="F11" s="431" t="s">
        <v>382</v>
      </c>
      <c r="H11" s="232" t="s">
        <v>634</v>
      </c>
    </row>
    <row r="12" spans="2:14" s="232" customFormat="1" ht="2.25" customHeight="1">
      <c r="B12" s="246"/>
      <c r="C12" s="175"/>
      <c r="D12" s="175"/>
      <c r="F12" s="259"/>
    </row>
    <row r="13" spans="2:14" s="232" customFormat="1">
      <c r="B13" s="246"/>
      <c r="C13" s="194" t="s">
        <v>197</v>
      </c>
      <c r="D13" s="194" t="s">
        <v>366</v>
      </c>
      <c r="F13" s="246" t="s">
        <v>173</v>
      </c>
    </row>
    <row r="14" spans="2:14" s="232" customFormat="1" ht="2.25" customHeight="1">
      <c r="B14" s="246"/>
      <c r="C14" s="194"/>
      <c r="D14" s="175"/>
      <c r="F14" s="260"/>
    </row>
    <row r="15" spans="2:14" s="232" customFormat="1">
      <c r="B15" s="246"/>
      <c r="C15" s="194"/>
      <c r="D15" s="194" t="s">
        <v>108</v>
      </c>
      <c r="F15" s="246" t="s">
        <v>173</v>
      </c>
    </row>
    <row r="16" spans="2:14" s="232" customFormat="1" ht="2.25" customHeight="1">
      <c r="B16" s="246"/>
      <c r="C16" s="194"/>
      <c r="D16" s="175"/>
      <c r="F16" s="260"/>
    </row>
    <row r="17" spans="2:8" s="232" customFormat="1">
      <c r="B17" s="246"/>
      <c r="C17" s="194"/>
      <c r="D17" s="194" t="s">
        <v>153</v>
      </c>
      <c r="F17" s="246" t="s">
        <v>172</v>
      </c>
    </row>
    <row r="18" spans="2:8" s="232" customFormat="1" ht="2.25" customHeight="1">
      <c r="B18" s="246"/>
      <c r="C18" s="194"/>
      <c r="D18" s="175"/>
      <c r="F18" s="260"/>
    </row>
    <row r="19" spans="2:8" s="232" customFormat="1">
      <c r="B19" s="246"/>
      <c r="C19" s="194"/>
      <c r="D19" s="194" t="s">
        <v>109</v>
      </c>
      <c r="F19" s="246" t="s">
        <v>173</v>
      </c>
    </row>
    <row r="20" spans="2:8" s="232" customFormat="1" ht="2.25" customHeight="1">
      <c r="B20" s="246"/>
      <c r="C20" s="194"/>
      <c r="D20" s="175"/>
      <c r="F20" s="260"/>
    </row>
    <row r="21" spans="2:8" s="232" customFormat="1">
      <c r="B21" s="246"/>
      <c r="C21" s="194"/>
      <c r="D21" s="194" t="s">
        <v>353</v>
      </c>
      <c r="F21" s="197" t="s">
        <v>594</v>
      </c>
    </row>
    <row r="22" spans="2:8" s="232" customFormat="1">
      <c r="B22" s="246"/>
      <c r="C22" s="194"/>
      <c r="D22" s="194"/>
      <c r="F22" s="431" t="s">
        <v>382</v>
      </c>
      <c r="H22" s="232" t="s">
        <v>634</v>
      </c>
    </row>
    <row r="23" spans="2:8" s="232" customFormat="1" ht="2.25" customHeight="1">
      <c r="B23" s="246"/>
      <c r="C23" s="194"/>
      <c r="D23" s="49"/>
      <c r="F23" s="260"/>
    </row>
    <row r="24" spans="2:8" s="232" customFormat="1">
      <c r="B24" s="246"/>
      <c r="C24" s="194"/>
      <c r="D24" s="194" t="s">
        <v>354</v>
      </c>
      <c r="F24" s="197" t="s">
        <v>594</v>
      </c>
    </row>
    <row r="25" spans="2:8" s="232" customFormat="1">
      <c r="B25" s="246"/>
      <c r="C25" s="194"/>
      <c r="D25" s="194"/>
      <c r="F25" s="431" t="s">
        <v>382</v>
      </c>
      <c r="H25" s="232" t="s">
        <v>634</v>
      </c>
    </row>
    <row r="26" spans="2:8" s="232" customFormat="1" ht="2.25" customHeight="1">
      <c r="B26" s="246"/>
      <c r="C26" s="175"/>
      <c r="D26" s="175"/>
      <c r="F26" s="75"/>
    </row>
    <row r="27" spans="2:8" s="232" customFormat="1">
      <c r="B27" s="246"/>
      <c r="C27" s="194" t="s">
        <v>149</v>
      </c>
      <c r="D27" s="194" t="s">
        <v>367</v>
      </c>
      <c r="F27" s="258" t="s">
        <v>173</v>
      </c>
    </row>
    <row r="28" spans="2:8" s="232" customFormat="1" ht="2.25" customHeight="1">
      <c r="B28" s="246"/>
      <c r="C28" s="194"/>
      <c r="D28" s="175"/>
      <c r="F28" s="75"/>
    </row>
    <row r="29" spans="2:8" s="232" customFormat="1">
      <c r="B29" s="246"/>
      <c r="C29" s="194"/>
      <c r="D29" s="194" t="s">
        <v>368</v>
      </c>
      <c r="F29" s="258" t="s">
        <v>173</v>
      </c>
    </row>
    <row r="30" spans="2:8" s="232" customFormat="1" ht="2.25" customHeight="1">
      <c r="B30" s="246"/>
      <c r="C30" s="194"/>
      <c r="D30" s="175"/>
      <c r="F30" s="75"/>
    </row>
    <row r="31" spans="2:8" s="232" customFormat="1">
      <c r="B31" s="246"/>
      <c r="C31" s="194"/>
      <c r="D31" s="194" t="s">
        <v>369</v>
      </c>
      <c r="F31" s="258" t="s">
        <v>173</v>
      </c>
    </row>
    <row r="32" spans="2:8" s="232" customFormat="1" ht="2.25" customHeight="1">
      <c r="B32" s="246"/>
      <c r="C32" s="194"/>
      <c r="D32" s="175"/>
      <c r="F32" s="260"/>
    </row>
    <row r="33" spans="2:14" s="232" customFormat="1">
      <c r="B33" s="246"/>
      <c r="C33" s="194"/>
      <c r="D33" s="194" t="s">
        <v>353</v>
      </c>
      <c r="F33" s="197" t="s">
        <v>594</v>
      </c>
    </row>
    <row r="34" spans="2:14" s="232" customFormat="1">
      <c r="B34" s="246"/>
      <c r="C34" s="194"/>
      <c r="D34" s="194"/>
      <c r="F34" s="431" t="s">
        <v>382</v>
      </c>
      <c r="H34" s="232" t="s">
        <v>634</v>
      </c>
    </row>
    <row r="35" spans="2:14" s="232" customFormat="1" ht="2.25" customHeight="1">
      <c r="B35" s="246"/>
      <c r="C35" s="194"/>
      <c r="D35" s="49"/>
      <c r="F35" s="260"/>
    </row>
    <row r="36" spans="2:14" s="232" customFormat="1">
      <c r="B36" s="246"/>
      <c r="C36" s="194"/>
      <c r="D36" s="194" t="s">
        <v>354</v>
      </c>
      <c r="F36" s="197" t="s">
        <v>594</v>
      </c>
    </row>
    <row r="37" spans="2:14" s="232" customFormat="1">
      <c r="B37" s="246"/>
      <c r="C37" s="194"/>
      <c r="D37" s="194"/>
      <c r="F37" s="431" t="s">
        <v>382</v>
      </c>
      <c r="H37" s="232" t="s">
        <v>634</v>
      </c>
    </row>
    <row r="38" spans="2:14" s="232" customFormat="1" ht="2.25" customHeight="1">
      <c r="B38" s="246"/>
      <c r="C38" s="175"/>
      <c r="D38" s="175"/>
      <c r="F38" s="75"/>
    </row>
    <row r="39" spans="2:14" s="411" customFormat="1">
      <c r="B39" s="408"/>
      <c r="C39" s="408" t="s">
        <v>28</v>
      </c>
      <c r="D39" s="408" t="s">
        <v>176</v>
      </c>
      <c r="E39" s="409"/>
      <c r="F39" s="410" t="s">
        <v>594</v>
      </c>
      <c r="H39" s="411" t="s">
        <v>617</v>
      </c>
      <c r="N39" s="412"/>
    </row>
    <row r="40" spans="2:14" s="411" customFormat="1">
      <c r="B40" s="408"/>
      <c r="C40" s="408"/>
      <c r="D40" s="408"/>
      <c r="E40" s="409"/>
      <c r="F40" s="410" t="s">
        <v>361</v>
      </c>
      <c r="H40" s="411" t="s">
        <v>617</v>
      </c>
      <c r="N40" s="412"/>
    </row>
    <row r="41" spans="2:14" s="411" customFormat="1">
      <c r="B41" s="408"/>
      <c r="C41" s="408"/>
      <c r="D41" s="408"/>
      <c r="E41" s="409"/>
      <c r="F41" s="409" t="s">
        <v>382</v>
      </c>
      <c r="H41" s="411" t="s">
        <v>617</v>
      </c>
      <c r="N41" s="412"/>
    </row>
    <row r="42" spans="2:14" s="411" customFormat="1" ht="2.25" customHeight="1">
      <c r="B42" s="413"/>
      <c r="C42" s="408"/>
      <c r="D42" s="408"/>
      <c r="F42" s="413"/>
    </row>
    <row r="43" spans="2:14" s="411" customFormat="1">
      <c r="B43" s="413"/>
      <c r="C43" s="408"/>
      <c r="D43" s="408" t="s">
        <v>353</v>
      </c>
      <c r="F43" s="410" t="s">
        <v>594</v>
      </c>
      <c r="H43" s="411" t="s">
        <v>617</v>
      </c>
    </row>
    <row r="44" spans="2:14" s="411" customFormat="1">
      <c r="B44" s="413"/>
      <c r="C44" s="408"/>
      <c r="D44" s="408"/>
      <c r="F44" s="409" t="s">
        <v>382</v>
      </c>
      <c r="H44" s="411" t="s">
        <v>617</v>
      </c>
    </row>
    <row r="45" spans="2:14" s="411" customFormat="1" ht="2.25" customHeight="1">
      <c r="B45" s="413"/>
      <c r="C45" s="408"/>
      <c r="D45" s="414"/>
      <c r="F45" s="413"/>
    </row>
    <row r="46" spans="2:14" s="411" customFormat="1">
      <c r="B46" s="413"/>
      <c r="C46" s="408"/>
      <c r="D46" s="408" t="s">
        <v>354</v>
      </c>
      <c r="F46" s="410" t="s">
        <v>594</v>
      </c>
      <c r="H46" s="411" t="s">
        <v>617</v>
      </c>
    </row>
    <row r="47" spans="2:14" s="411" customFormat="1">
      <c r="B47" s="413"/>
      <c r="C47" s="408"/>
      <c r="D47" s="408"/>
      <c r="F47" s="409" t="s">
        <v>382</v>
      </c>
      <c r="H47" s="411" t="s">
        <v>617</v>
      </c>
    </row>
    <row r="48" spans="2:14" s="411" customFormat="1" ht="2.25" customHeight="1">
      <c r="B48" s="408"/>
      <c r="C48" s="408"/>
      <c r="D48" s="413"/>
      <c r="F48" s="410"/>
    </row>
    <row r="49" spans="2:14" s="411" customFormat="1" ht="25.5">
      <c r="B49" s="408"/>
      <c r="C49" s="408"/>
      <c r="D49" s="413" t="s">
        <v>607</v>
      </c>
      <c r="E49" s="409"/>
      <c r="F49" s="410" t="s">
        <v>173</v>
      </c>
      <c r="H49" s="411" t="s">
        <v>617</v>
      </c>
      <c r="N49" s="412"/>
    </row>
    <row r="50" spans="2:14" s="411" customFormat="1" ht="2.25" customHeight="1">
      <c r="B50" s="408"/>
      <c r="C50" s="408"/>
      <c r="D50" s="413"/>
      <c r="E50" s="409"/>
      <c r="F50" s="410"/>
      <c r="N50" s="412"/>
    </row>
    <row r="51" spans="2:14" s="411" customFormat="1">
      <c r="B51" s="408"/>
      <c r="C51" s="408"/>
      <c r="D51" s="413" t="s">
        <v>608</v>
      </c>
      <c r="E51" s="409"/>
      <c r="F51" s="408" t="s">
        <v>173</v>
      </c>
      <c r="H51" s="411" t="s">
        <v>617</v>
      </c>
      <c r="N51" s="412"/>
    </row>
    <row r="52" spans="2:14" s="411" customFormat="1" ht="2.25" customHeight="1">
      <c r="B52" s="408"/>
      <c r="C52" s="408"/>
      <c r="D52" s="413"/>
      <c r="E52" s="409"/>
      <c r="F52" s="408"/>
      <c r="N52" s="412"/>
    </row>
    <row r="53" spans="2:14" s="411" customFormat="1">
      <c r="B53" s="408"/>
      <c r="C53" s="408"/>
      <c r="D53" s="413" t="s">
        <v>609</v>
      </c>
      <c r="E53" s="409"/>
      <c r="F53" s="408" t="s">
        <v>173</v>
      </c>
      <c r="H53" s="411" t="s">
        <v>617</v>
      </c>
      <c r="N53" s="412"/>
    </row>
    <row r="54" spans="2:14" s="232" customFormat="1" ht="2.25" customHeight="1">
      <c r="B54" s="246"/>
      <c r="C54" s="175"/>
      <c r="D54" s="175"/>
      <c r="F54" s="259"/>
    </row>
    <row r="55" spans="2:14" s="232" customFormat="1">
      <c r="B55" s="246"/>
      <c r="C55" s="194" t="s">
        <v>585</v>
      </c>
      <c r="D55" s="194" t="s">
        <v>598</v>
      </c>
      <c r="F55" s="197" t="s">
        <v>599</v>
      </c>
    </row>
    <row r="56" spans="2:14" s="232" customFormat="1">
      <c r="B56" s="246"/>
      <c r="C56" s="194"/>
      <c r="D56" s="194" t="s">
        <v>389</v>
      </c>
      <c r="F56" s="197" t="s">
        <v>594</v>
      </c>
    </row>
    <row r="57" spans="2:14" s="232" customFormat="1">
      <c r="B57" s="246"/>
      <c r="C57" s="194"/>
      <c r="D57" s="194"/>
      <c r="F57" s="197" t="s">
        <v>361</v>
      </c>
    </row>
    <row r="58" spans="2:14" s="232" customFormat="1">
      <c r="B58" s="246"/>
      <c r="C58" s="194"/>
      <c r="D58" s="194"/>
      <c r="F58" s="431" t="s">
        <v>636</v>
      </c>
      <c r="H58" s="232" t="s">
        <v>634</v>
      </c>
    </row>
    <row r="59" spans="2:14" ht="9" customHeight="1"/>
    <row r="60" spans="2:14" ht="15" customHeight="1">
      <c r="B60" s="263" t="s">
        <v>171</v>
      </c>
      <c r="C60" s="194" t="s">
        <v>61</v>
      </c>
      <c r="D60" s="194" t="s">
        <v>355</v>
      </c>
      <c r="F60" s="197" t="s">
        <v>594</v>
      </c>
    </row>
    <row r="61" spans="2:14" s="232" customFormat="1">
      <c r="B61" s="194"/>
      <c r="C61" s="194"/>
      <c r="D61" s="194"/>
      <c r="F61" s="197" t="s">
        <v>361</v>
      </c>
    </row>
    <row r="62" spans="2:14">
      <c r="B62" s="195"/>
      <c r="C62" s="194"/>
      <c r="D62" s="194"/>
      <c r="F62" s="258" t="s">
        <v>362</v>
      </c>
    </row>
    <row r="63" spans="2:14" ht="2.25" customHeight="1">
      <c r="B63" s="195"/>
      <c r="C63" s="194"/>
      <c r="D63" s="175"/>
      <c r="E63" s="232"/>
      <c r="F63" s="176"/>
    </row>
    <row r="64" spans="2:14" s="232" customFormat="1">
      <c r="B64" s="246"/>
      <c r="C64" s="194"/>
      <c r="D64" s="194" t="s">
        <v>356</v>
      </c>
      <c r="F64" s="196" t="s">
        <v>173</v>
      </c>
    </row>
    <row r="65" spans="2:6" s="232" customFormat="1" ht="2.25" customHeight="1">
      <c r="B65" s="246"/>
      <c r="C65" s="194"/>
      <c r="D65" s="175"/>
      <c r="F65" s="260"/>
    </row>
    <row r="66" spans="2:6" s="232" customFormat="1">
      <c r="B66" s="246"/>
      <c r="C66" s="194"/>
      <c r="D66" s="194" t="s">
        <v>357</v>
      </c>
      <c r="F66" s="196" t="s">
        <v>173</v>
      </c>
    </row>
    <row r="67" spans="2:6" s="232" customFormat="1" ht="2.25" customHeight="1">
      <c r="B67" s="246"/>
      <c r="C67" s="175"/>
      <c r="D67" s="175"/>
      <c r="F67" s="260"/>
    </row>
    <row r="68" spans="2:6" s="232" customFormat="1">
      <c r="B68" s="246"/>
      <c r="C68" s="194" t="s">
        <v>95</v>
      </c>
      <c r="D68" s="194" t="s">
        <v>360</v>
      </c>
      <c r="F68" s="246" t="s">
        <v>336</v>
      </c>
    </row>
    <row r="69" spans="2:6" s="232" customFormat="1" ht="2.25" customHeight="1">
      <c r="B69" s="246"/>
      <c r="C69" s="194"/>
      <c r="D69" s="175"/>
      <c r="F69" s="260"/>
    </row>
    <row r="70" spans="2:6" s="232" customFormat="1">
      <c r="B70" s="246"/>
      <c r="C70" s="194"/>
      <c r="D70" s="194" t="s">
        <v>359</v>
      </c>
      <c r="F70" s="246" t="s">
        <v>600</v>
      </c>
    </row>
    <row r="71" spans="2:6" s="232" customFormat="1">
      <c r="B71" s="246"/>
      <c r="C71" s="194"/>
      <c r="D71" s="194"/>
      <c r="F71" s="246" t="s">
        <v>601</v>
      </c>
    </row>
    <row r="72" spans="2:6" s="232" customFormat="1">
      <c r="B72" s="246"/>
      <c r="C72" s="194"/>
      <c r="D72" s="194"/>
      <c r="F72" s="246" t="s">
        <v>362</v>
      </c>
    </row>
    <row r="73" spans="2:6" s="232" customFormat="1" ht="2.25" customHeight="1">
      <c r="B73" s="246"/>
      <c r="C73" s="194"/>
      <c r="D73" s="175"/>
      <c r="F73" s="260"/>
    </row>
    <row r="74" spans="2:6" s="232" customFormat="1">
      <c r="B74" s="246"/>
      <c r="C74" s="194"/>
      <c r="D74" s="194" t="s">
        <v>66</v>
      </c>
      <c r="F74" s="197" t="s">
        <v>594</v>
      </c>
    </row>
    <row r="75" spans="2:6" s="232" customFormat="1">
      <c r="B75" s="246"/>
      <c r="C75" s="194"/>
      <c r="D75" s="194"/>
      <c r="F75" s="246" t="s">
        <v>361</v>
      </c>
    </row>
    <row r="76" spans="2:6" s="232" customFormat="1">
      <c r="B76" s="246"/>
      <c r="C76" s="194"/>
      <c r="D76" s="194"/>
      <c r="F76" s="246" t="s">
        <v>362</v>
      </c>
    </row>
    <row r="77" spans="2:6" s="232" customFormat="1" ht="2.25" customHeight="1">
      <c r="B77" s="246"/>
      <c r="C77" s="194"/>
      <c r="D77" s="175"/>
      <c r="F77" s="260"/>
    </row>
    <row r="78" spans="2:6" s="232" customFormat="1">
      <c r="B78" s="246"/>
      <c r="C78" s="194"/>
      <c r="D78" s="194" t="s">
        <v>67</v>
      </c>
      <c r="F78" s="246" t="s">
        <v>600</v>
      </c>
    </row>
    <row r="79" spans="2:6" s="232" customFormat="1">
      <c r="B79" s="246"/>
      <c r="C79" s="194"/>
      <c r="D79" s="194"/>
      <c r="F79" s="246" t="s">
        <v>601</v>
      </c>
    </row>
    <row r="80" spans="2:6" s="232" customFormat="1">
      <c r="B80" s="246"/>
      <c r="C80" s="194"/>
      <c r="D80" s="194"/>
      <c r="F80" s="246" t="s">
        <v>362</v>
      </c>
    </row>
    <row r="81" spans="2:8" s="232" customFormat="1" ht="2.25" customHeight="1">
      <c r="B81" s="246"/>
      <c r="C81" s="194"/>
      <c r="D81" s="175"/>
      <c r="F81" s="260"/>
    </row>
    <row r="82" spans="2:8" s="232" customFormat="1">
      <c r="B82" s="246"/>
      <c r="C82" s="194"/>
      <c r="D82" s="194" t="s">
        <v>363</v>
      </c>
      <c r="F82" s="197" t="s">
        <v>594</v>
      </c>
    </row>
    <row r="83" spans="2:8" s="232" customFormat="1">
      <c r="B83" s="246"/>
      <c r="C83" s="194"/>
      <c r="D83" s="194"/>
      <c r="F83" s="246" t="s">
        <v>361</v>
      </c>
    </row>
    <row r="84" spans="2:8" s="232" customFormat="1">
      <c r="B84" s="246"/>
      <c r="C84" s="194"/>
      <c r="D84" s="194"/>
      <c r="F84" s="246" t="s">
        <v>362</v>
      </c>
    </row>
    <row r="85" spans="2:8" s="232" customFormat="1" ht="2.25" customHeight="1">
      <c r="B85" s="246"/>
      <c r="C85" s="194"/>
      <c r="D85" s="175"/>
      <c r="F85" s="260"/>
    </row>
    <row r="86" spans="2:8" s="232" customFormat="1">
      <c r="B86" s="246"/>
      <c r="C86" s="194"/>
      <c r="D86" s="194" t="s">
        <v>364</v>
      </c>
      <c r="F86" s="197" t="s">
        <v>594</v>
      </c>
    </row>
    <row r="87" spans="2:8" s="232" customFormat="1">
      <c r="B87" s="246"/>
      <c r="C87" s="194"/>
      <c r="D87" s="194"/>
      <c r="F87" s="246" t="s">
        <v>361</v>
      </c>
    </row>
    <row r="88" spans="2:8" s="232" customFormat="1">
      <c r="B88" s="246"/>
      <c r="C88" s="194"/>
      <c r="D88" s="194"/>
      <c r="F88" s="246" t="s">
        <v>362</v>
      </c>
    </row>
    <row r="89" spans="2:8" s="232" customFormat="1" ht="2.25" customHeight="1">
      <c r="B89" s="246"/>
      <c r="C89" s="175"/>
      <c r="D89" s="175"/>
      <c r="F89" s="260"/>
    </row>
    <row r="90" spans="2:8" s="232" customFormat="1">
      <c r="B90" s="246"/>
      <c r="C90" s="194" t="s">
        <v>365</v>
      </c>
      <c r="D90" s="194" t="s">
        <v>604</v>
      </c>
      <c r="F90" s="197" t="s">
        <v>594</v>
      </c>
    </row>
    <row r="91" spans="2:8" s="232" customFormat="1">
      <c r="B91" s="246"/>
      <c r="C91" s="194"/>
      <c r="D91" s="194"/>
      <c r="F91" s="246" t="s">
        <v>361</v>
      </c>
    </row>
    <row r="92" spans="2:8" s="232" customFormat="1">
      <c r="B92" s="246"/>
      <c r="C92" s="194"/>
      <c r="D92" s="194"/>
      <c r="F92" s="361" t="s">
        <v>362</v>
      </c>
    </row>
    <row r="93" spans="2:8" s="232" customFormat="1" ht="2.25" customHeight="1">
      <c r="B93" s="246"/>
      <c r="C93" s="175"/>
      <c r="D93" s="175"/>
      <c r="F93" s="260"/>
    </row>
    <row r="94" spans="2:8" s="232" customFormat="1">
      <c r="B94" s="246"/>
      <c r="C94" s="194" t="s">
        <v>365</v>
      </c>
      <c r="D94" s="194" t="s">
        <v>42</v>
      </c>
      <c r="F94" s="197" t="s">
        <v>594</v>
      </c>
    </row>
    <row r="95" spans="2:8" s="232" customFormat="1">
      <c r="B95" s="246"/>
      <c r="C95" s="194"/>
      <c r="D95" s="194"/>
      <c r="F95" s="432" t="s">
        <v>610</v>
      </c>
      <c r="H95" s="232" t="s">
        <v>634</v>
      </c>
    </row>
    <row r="96" spans="2:8" s="232" customFormat="1" ht="2.25" customHeight="1">
      <c r="B96" s="246"/>
      <c r="C96" s="175"/>
      <c r="D96" s="175"/>
      <c r="F96" s="260"/>
    </row>
    <row r="97" spans="2:14" s="232" customFormat="1">
      <c r="B97" s="246"/>
      <c r="C97" s="194" t="s">
        <v>197</v>
      </c>
      <c r="D97" s="194" t="s">
        <v>366</v>
      </c>
      <c r="F97" s="246" t="s">
        <v>173</v>
      </c>
    </row>
    <row r="98" spans="2:14" s="232" customFormat="1" ht="2.25" customHeight="1">
      <c r="B98" s="246"/>
      <c r="C98" s="194"/>
      <c r="D98" s="175"/>
      <c r="F98" s="260"/>
    </row>
    <row r="99" spans="2:14" s="232" customFormat="1">
      <c r="B99" s="246"/>
      <c r="C99" s="194"/>
      <c r="D99" s="194" t="s">
        <v>108</v>
      </c>
      <c r="F99" s="246" t="s">
        <v>173</v>
      </c>
    </row>
    <row r="100" spans="2:14" s="232" customFormat="1" ht="2.25" customHeight="1">
      <c r="B100" s="246"/>
      <c r="C100" s="194"/>
      <c r="D100" s="175"/>
      <c r="F100" s="260"/>
    </row>
    <row r="101" spans="2:14" s="232" customFormat="1">
      <c r="B101" s="246"/>
      <c r="C101" s="194"/>
      <c r="D101" s="194" t="s">
        <v>153</v>
      </c>
      <c r="F101" s="246" t="s">
        <v>172</v>
      </c>
    </row>
    <row r="102" spans="2:14" s="232" customFormat="1" ht="2.25" customHeight="1">
      <c r="B102" s="246"/>
      <c r="C102" s="194"/>
      <c r="D102" s="175"/>
      <c r="F102" s="260"/>
    </row>
    <row r="103" spans="2:14" s="232" customFormat="1">
      <c r="B103" s="246"/>
      <c r="C103" s="194"/>
      <c r="D103" s="194" t="s">
        <v>109</v>
      </c>
      <c r="F103" s="246" t="s">
        <v>173</v>
      </c>
    </row>
    <row r="104" spans="2:14" s="232" customFormat="1" ht="2.25" customHeight="1">
      <c r="B104" s="246"/>
      <c r="C104" s="194"/>
      <c r="D104" s="175"/>
      <c r="F104" s="260"/>
    </row>
    <row r="105" spans="2:14" s="232" customFormat="1">
      <c r="B105" s="246"/>
      <c r="C105" s="194"/>
      <c r="D105" s="194" t="s">
        <v>263</v>
      </c>
      <c r="F105" s="197" t="s">
        <v>594</v>
      </c>
    </row>
    <row r="106" spans="2:14" s="232" customFormat="1">
      <c r="B106" s="246"/>
      <c r="C106" s="194"/>
      <c r="D106" s="194"/>
      <c r="F106" s="197" t="s">
        <v>361</v>
      </c>
    </row>
    <row r="107" spans="2:14" s="232" customFormat="1">
      <c r="B107" s="246"/>
      <c r="C107" s="194"/>
      <c r="D107" s="194"/>
      <c r="F107" s="431" t="s">
        <v>635</v>
      </c>
      <c r="H107" s="232" t="s">
        <v>634</v>
      </c>
    </row>
    <row r="108" spans="2:14" ht="9" customHeight="1">
      <c r="B108" s="175"/>
      <c r="C108" s="175"/>
      <c r="D108" s="175"/>
      <c r="E108" s="75"/>
      <c r="F108" s="176"/>
      <c r="N108" s="36"/>
    </row>
    <row r="109" spans="2:14">
      <c r="B109" s="263" t="s">
        <v>255</v>
      </c>
      <c r="C109" s="194" t="s">
        <v>61</v>
      </c>
      <c r="D109" s="194" t="s">
        <v>370</v>
      </c>
      <c r="F109" s="197" t="s">
        <v>594</v>
      </c>
    </row>
    <row r="110" spans="2:14" s="232" customFormat="1">
      <c r="B110" s="194"/>
      <c r="C110" s="194"/>
      <c r="D110" s="194"/>
      <c r="F110" s="197" t="s">
        <v>361</v>
      </c>
    </row>
    <row r="111" spans="2:14" s="232" customFormat="1">
      <c r="B111" s="194"/>
      <c r="C111" s="194"/>
      <c r="D111" s="194"/>
      <c r="F111" s="258" t="s">
        <v>362</v>
      </c>
    </row>
    <row r="112" spans="2:14" ht="2.25" customHeight="1">
      <c r="B112" s="194"/>
      <c r="C112" s="175"/>
      <c r="D112" s="175"/>
    </row>
    <row r="113" spans="2:14" s="232" customFormat="1">
      <c r="B113" s="194"/>
      <c r="C113" s="477" t="s">
        <v>371</v>
      </c>
      <c r="D113" s="194" t="s">
        <v>212</v>
      </c>
      <c r="F113" s="197" t="s">
        <v>594</v>
      </c>
    </row>
    <row r="114" spans="2:14" s="232" customFormat="1">
      <c r="B114" s="194"/>
      <c r="C114" s="477"/>
      <c r="D114" s="194"/>
      <c r="F114" s="197" t="s">
        <v>361</v>
      </c>
    </row>
    <row r="115" spans="2:14" s="232" customFormat="1">
      <c r="B115" s="194"/>
      <c r="C115" s="194"/>
      <c r="D115" s="194"/>
      <c r="F115" s="258" t="s">
        <v>362</v>
      </c>
    </row>
    <row r="116" spans="2:14" s="232" customFormat="1" ht="9" customHeight="1">
      <c r="B116" s="175"/>
      <c r="C116" s="175"/>
      <c r="D116" s="175"/>
      <c r="F116" s="175"/>
    </row>
    <row r="117" spans="2:14" s="232" customFormat="1">
      <c r="B117" s="263" t="s">
        <v>337</v>
      </c>
      <c r="C117" s="194" t="s">
        <v>61</v>
      </c>
      <c r="D117" s="194" t="s">
        <v>370</v>
      </c>
      <c r="F117" s="197" t="s">
        <v>594</v>
      </c>
    </row>
    <row r="118" spans="2:14" s="232" customFormat="1">
      <c r="B118" s="194"/>
      <c r="C118" s="194"/>
      <c r="D118" s="194"/>
      <c r="F118" s="197" t="s">
        <v>361</v>
      </c>
    </row>
    <row r="119" spans="2:14">
      <c r="B119" s="194"/>
      <c r="C119" s="194"/>
      <c r="D119" s="194"/>
      <c r="E119" s="75"/>
      <c r="F119" s="258" t="s">
        <v>362</v>
      </c>
      <c r="N119" s="36"/>
    </row>
    <row r="120" spans="2:14" s="232" customFormat="1" ht="2.25" customHeight="1">
      <c r="B120" s="194"/>
      <c r="C120" s="175"/>
      <c r="D120" s="175"/>
      <c r="E120" s="75"/>
      <c r="F120" s="75"/>
      <c r="N120" s="36"/>
    </row>
    <row r="121" spans="2:14" s="232" customFormat="1">
      <c r="B121" s="194"/>
      <c r="C121" s="194" t="s">
        <v>239</v>
      </c>
      <c r="D121" s="194" t="s">
        <v>370</v>
      </c>
      <c r="E121" s="75"/>
      <c r="F121" s="197" t="s">
        <v>594</v>
      </c>
      <c r="N121" s="36"/>
    </row>
    <row r="122" spans="2:14" s="232" customFormat="1">
      <c r="B122" s="194"/>
      <c r="C122" s="194"/>
      <c r="D122" s="194"/>
      <c r="E122" s="75"/>
      <c r="F122" s="197" t="s">
        <v>361</v>
      </c>
      <c r="N122" s="36"/>
    </row>
    <row r="123" spans="2:14" s="232" customFormat="1">
      <c r="B123" s="194"/>
      <c r="C123" s="194"/>
      <c r="D123" s="194"/>
      <c r="E123" s="75"/>
      <c r="F123" s="258" t="s">
        <v>362</v>
      </c>
      <c r="N123" s="36"/>
    </row>
    <row r="124" spans="2:14" s="232" customFormat="1" ht="2.25" customHeight="1">
      <c r="B124" s="194"/>
      <c r="C124" s="175"/>
      <c r="D124" s="175"/>
      <c r="E124" s="75"/>
      <c r="F124" s="75"/>
      <c r="N124" s="36"/>
    </row>
    <row r="125" spans="2:14" s="232" customFormat="1">
      <c r="B125" s="194"/>
      <c r="C125" s="476" t="s">
        <v>394</v>
      </c>
      <c r="D125" s="324" t="s">
        <v>100</v>
      </c>
      <c r="E125" s="75"/>
      <c r="F125" s="197" t="s">
        <v>594</v>
      </c>
      <c r="N125" s="36"/>
    </row>
    <row r="126" spans="2:14" s="232" customFormat="1">
      <c r="B126" s="194"/>
      <c r="C126" s="476"/>
      <c r="D126" s="194"/>
      <c r="E126" s="75"/>
      <c r="F126" s="197" t="s">
        <v>361</v>
      </c>
      <c r="N126" s="36"/>
    </row>
    <row r="127" spans="2:14" s="232" customFormat="1">
      <c r="B127" s="194"/>
      <c r="C127" s="194"/>
      <c r="D127" s="194"/>
      <c r="E127" s="75"/>
      <c r="F127" s="258" t="s">
        <v>362</v>
      </c>
      <c r="N127" s="36"/>
    </row>
    <row r="128" spans="2:14" s="232" customFormat="1">
      <c r="B128" s="194"/>
      <c r="C128" s="194"/>
      <c r="D128" s="324" t="s">
        <v>595</v>
      </c>
      <c r="E128" s="75"/>
      <c r="F128" s="258" t="s">
        <v>173</v>
      </c>
      <c r="N128" s="36"/>
    </row>
    <row r="129" spans="2:14" s="232" customFormat="1">
      <c r="B129" s="194"/>
      <c r="C129" s="194"/>
      <c r="D129" s="324" t="s">
        <v>596</v>
      </c>
      <c r="E129" s="75"/>
      <c r="F129" s="258" t="s">
        <v>173</v>
      </c>
      <c r="N129" s="36"/>
    </row>
    <row r="130" spans="2:14" s="232" customFormat="1" ht="9" customHeight="1"/>
    <row r="131" spans="2:14" s="232" customFormat="1">
      <c r="B131" s="262" t="s">
        <v>178</v>
      </c>
      <c r="C131" s="246" t="s">
        <v>290</v>
      </c>
      <c r="D131" s="194" t="s">
        <v>597</v>
      </c>
      <c r="E131" s="175"/>
      <c r="F131" s="246" t="s">
        <v>594</v>
      </c>
    </row>
    <row r="132" spans="2:14" s="232" customFormat="1">
      <c r="B132" s="262"/>
      <c r="C132" s="246"/>
      <c r="D132" s="194"/>
      <c r="E132" s="175"/>
      <c r="F132" s="246" t="s">
        <v>361</v>
      </c>
    </row>
    <row r="133" spans="2:14" s="232" customFormat="1">
      <c r="B133" s="262"/>
      <c r="C133" s="246"/>
      <c r="D133" s="194"/>
      <c r="E133" s="175"/>
      <c r="F133" s="258" t="s">
        <v>362</v>
      </c>
    </row>
    <row r="134" spans="2:14" s="232" customFormat="1" ht="9" customHeight="1"/>
    <row r="135" spans="2:14">
      <c r="B135" s="262" t="s">
        <v>54</v>
      </c>
      <c r="C135" s="194" t="s">
        <v>159</v>
      </c>
      <c r="D135" s="194" t="s">
        <v>175</v>
      </c>
      <c r="E135" s="75"/>
      <c r="F135" s="194" t="s">
        <v>173</v>
      </c>
    </row>
    <row r="136" spans="2:14" s="232" customFormat="1" ht="2.25" customHeight="1">
      <c r="B136" s="246"/>
      <c r="C136" s="194"/>
      <c r="D136" s="175"/>
      <c r="E136" s="75"/>
      <c r="F136" s="259"/>
    </row>
    <row r="137" spans="2:14" s="232" customFormat="1">
      <c r="B137" s="246"/>
      <c r="C137" s="194"/>
      <c r="D137" s="194" t="s">
        <v>263</v>
      </c>
      <c r="E137" s="75"/>
      <c r="F137" s="246" t="s">
        <v>594</v>
      </c>
    </row>
    <row r="138" spans="2:14" s="232" customFormat="1">
      <c r="B138" s="246"/>
      <c r="C138" s="194"/>
      <c r="D138" s="194"/>
      <c r="E138" s="75"/>
      <c r="F138" s="246" t="s">
        <v>361</v>
      </c>
    </row>
    <row r="139" spans="2:14" s="232" customFormat="1">
      <c r="B139" s="246"/>
      <c r="C139" s="194"/>
      <c r="D139" s="194"/>
      <c r="E139" s="75"/>
      <c r="F139" s="194" t="s">
        <v>382</v>
      </c>
    </row>
  </sheetData>
  <mergeCells count="5">
    <mergeCell ref="M4:N4"/>
    <mergeCell ref="B2:F2"/>
    <mergeCell ref="B3:F3"/>
    <mergeCell ref="C125:C126"/>
    <mergeCell ref="C113:C11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5F9E88"/>
  </sheetPr>
  <dimension ref="B1:O24"/>
  <sheetViews>
    <sheetView workbookViewId="0"/>
  </sheetViews>
  <sheetFormatPr defaultColWidth="9.140625" defaultRowHeight="15"/>
  <cols>
    <col min="1" max="1" width="3.140625" style="25" customWidth="1"/>
    <col min="2" max="2" width="19.7109375" style="25" customWidth="1"/>
    <col min="3" max="3" width="27" style="25" customWidth="1"/>
    <col min="4" max="4" width="41.5703125" style="25" customWidth="1"/>
    <col min="5" max="5" width="27.7109375" style="25" customWidth="1"/>
    <col min="6" max="6" width="4.5703125" style="25" customWidth="1"/>
    <col min="7" max="7" width="27.28515625" style="25" customWidth="1"/>
    <col min="8" max="8" width="17.140625" style="25" customWidth="1"/>
    <col min="9" max="9" width="16.85546875" style="25" customWidth="1"/>
    <col min="10" max="10" width="26" style="25" customWidth="1"/>
    <col min="11" max="11" width="2.28515625" style="25" customWidth="1"/>
    <col min="12" max="12" width="13.85546875" style="25" customWidth="1"/>
    <col min="13" max="16384" width="9.140625" style="25"/>
  </cols>
  <sheetData>
    <row r="1" spans="2:15" ht="54" customHeight="1">
      <c r="B1" s="143" t="s">
        <v>213</v>
      </c>
      <c r="C1" s="143"/>
      <c r="D1" s="143"/>
      <c r="E1" s="143"/>
      <c r="F1" s="143"/>
      <c r="G1" s="143"/>
      <c r="H1" s="143"/>
      <c r="I1" s="143"/>
      <c r="J1" s="143"/>
      <c r="K1" s="143"/>
      <c r="L1" s="143"/>
    </row>
    <row r="2" spans="2:15" ht="21.95" customHeight="1">
      <c r="B2" s="480" t="s">
        <v>96</v>
      </c>
      <c r="C2" s="481"/>
      <c r="D2" s="481"/>
      <c r="E2" s="481"/>
      <c r="F2" s="481"/>
      <c r="G2" s="481"/>
      <c r="H2" s="481"/>
      <c r="I2" s="481"/>
      <c r="J2" s="481"/>
      <c r="K2" s="481"/>
      <c r="L2" s="481"/>
      <c r="N2" s="39"/>
      <c r="O2" s="38"/>
    </row>
    <row r="3" spans="2:15" ht="9" customHeight="1">
      <c r="F3" s="31"/>
      <c r="G3" s="31"/>
      <c r="N3" s="39"/>
      <c r="O3" s="38"/>
    </row>
    <row r="4" spans="2:15" ht="20.100000000000001" customHeight="1">
      <c r="B4" s="142" t="s">
        <v>103</v>
      </c>
      <c r="C4" s="142" t="s">
        <v>154</v>
      </c>
      <c r="D4" s="142" t="s">
        <v>155</v>
      </c>
      <c r="E4" s="142" t="s">
        <v>157</v>
      </c>
      <c r="G4" s="142" t="s">
        <v>103</v>
      </c>
      <c r="H4" s="142" t="s">
        <v>154</v>
      </c>
      <c r="I4" s="142" t="s">
        <v>155</v>
      </c>
      <c r="J4" s="142" t="s">
        <v>157</v>
      </c>
      <c r="L4" s="142" t="s">
        <v>158</v>
      </c>
    </row>
    <row r="5" spans="2:15" ht="9" customHeight="1"/>
    <row r="6" spans="2:15">
      <c r="B6" s="483" t="s">
        <v>176</v>
      </c>
      <c r="C6" s="483" t="s">
        <v>87</v>
      </c>
      <c r="D6" s="173"/>
      <c r="E6" s="173"/>
      <c r="F6" s="472" t="s">
        <v>86</v>
      </c>
      <c r="G6" s="173" t="s">
        <v>181</v>
      </c>
      <c r="H6" s="483" t="s">
        <v>177</v>
      </c>
      <c r="I6" s="173"/>
      <c r="J6" s="173"/>
      <c r="K6" s="74"/>
      <c r="L6" s="479" t="b">
        <f>'Distribution Business'!M5='Standard Control'!K5+'Alternative control'!I7+'Other Services'!L5</f>
        <v>1</v>
      </c>
    </row>
    <row r="7" spans="2:15">
      <c r="B7" s="483"/>
      <c r="C7" s="483"/>
      <c r="D7" s="173"/>
      <c r="E7" s="173"/>
      <c r="F7" s="472"/>
      <c r="G7" s="173" t="s">
        <v>179</v>
      </c>
      <c r="H7" s="483"/>
      <c r="I7" s="173"/>
      <c r="J7" s="173"/>
      <c r="K7" s="74"/>
      <c r="L7" s="479"/>
    </row>
    <row r="8" spans="2:15">
      <c r="B8" s="483"/>
      <c r="C8" s="483"/>
      <c r="D8" s="173"/>
      <c r="E8" s="173"/>
      <c r="F8" s="472"/>
      <c r="G8" s="173" t="s">
        <v>180</v>
      </c>
      <c r="H8" s="483"/>
      <c r="I8" s="173"/>
      <c r="J8" s="173"/>
      <c r="K8" s="74"/>
      <c r="L8" s="479"/>
    </row>
    <row r="9" spans="2:15">
      <c r="B9" s="88"/>
    </row>
    <row r="10" spans="2:15">
      <c r="B10" s="482" t="s">
        <v>176</v>
      </c>
      <c r="C10" s="482" t="s">
        <v>178</v>
      </c>
      <c r="D10" s="169"/>
      <c r="E10" s="169"/>
      <c r="F10" s="472" t="s">
        <v>86</v>
      </c>
      <c r="G10" s="169" t="s">
        <v>181</v>
      </c>
      <c r="H10" s="482" t="s">
        <v>178</v>
      </c>
      <c r="I10" s="169"/>
      <c r="J10" s="169"/>
      <c r="K10" s="74"/>
      <c r="L10" s="479" t="b">
        <f>'Distribution Business'!M14='Standard Control'!K14+'Alternative control'!I11+'Other Services'!L14</f>
        <v>1</v>
      </c>
    </row>
    <row r="11" spans="2:15">
      <c r="B11" s="482"/>
      <c r="C11" s="482"/>
      <c r="D11" s="169"/>
      <c r="E11" s="169"/>
      <c r="F11" s="472"/>
      <c r="G11" s="169" t="s">
        <v>179</v>
      </c>
      <c r="H11" s="482"/>
      <c r="I11" s="169"/>
      <c r="J11" s="169"/>
      <c r="K11" s="74"/>
      <c r="L11" s="479"/>
    </row>
    <row r="12" spans="2:15">
      <c r="B12" s="482"/>
      <c r="C12" s="482"/>
      <c r="D12" s="169"/>
      <c r="E12" s="169"/>
      <c r="F12" s="472"/>
      <c r="G12" s="169" t="s">
        <v>180</v>
      </c>
      <c r="H12" s="482"/>
      <c r="I12" s="169"/>
      <c r="J12" s="169"/>
      <c r="K12" s="74"/>
      <c r="L12" s="479"/>
    </row>
    <row r="14" spans="2:15" ht="30" customHeight="1">
      <c r="B14" s="169" t="s">
        <v>90</v>
      </c>
      <c r="C14" s="170" t="s">
        <v>156</v>
      </c>
      <c r="D14" s="171" t="s">
        <v>93</v>
      </c>
      <c r="E14" s="172" t="s">
        <v>23</v>
      </c>
      <c r="F14" s="168" t="s">
        <v>86</v>
      </c>
      <c r="G14" s="169" t="s">
        <v>90</v>
      </c>
      <c r="H14" s="170" t="s">
        <v>61</v>
      </c>
      <c r="I14" s="170" t="s">
        <v>87</v>
      </c>
      <c r="J14" s="172" t="s">
        <v>23</v>
      </c>
      <c r="K14" s="76"/>
      <c r="L14" s="77" t="b">
        <f>AND('Standard Control'!K5='Standard Control'!K60)</f>
        <v>1</v>
      </c>
    </row>
    <row r="16" spans="2:15" ht="30" customHeight="1">
      <c r="B16" s="169" t="s">
        <v>90</v>
      </c>
      <c r="C16" s="170" t="s">
        <v>156</v>
      </c>
      <c r="D16" s="171" t="s">
        <v>94</v>
      </c>
      <c r="E16" s="172" t="s">
        <v>23</v>
      </c>
      <c r="F16" s="168" t="s">
        <v>86</v>
      </c>
      <c r="G16" s="169" t="s">
        <v>90</v>
      </c>
      <c r="H16" s="170" t="s">
        <v>61</v>
      </c>
      <c r="I16" s="170" t="s">
        <v>87</v>
      </c>
      <c r="J16" s="172" t="s">
        <v>23</v>
      </c>
      <c r="K16" s="76"/>
      <c r="L16" s="77" t="b">
        <f>'Standard Control'!K5='Standard Control'!K75</f>
        <v>1</v>
      </c>
    </row>
    <row r="18" spans="2:12">
      <c r="B18" s="169" t="s">
        <v>90</v>
      </c>
      <c r="C18" s="171" t="s">
        <v>204</v>
      </c>
      <c r="D18" s="171"/>
      <c r="E18" s="172" t="s">
        <v>23</v>
      </c>
      <c r="F18" s="182" t="s">
        <v>86</v>
      </c>
      <c r="G18" s="184"/>
      <c r="H18" s="184"/>
      <c r="I18" s="184"/>
      <c r="J18" s="184"/>
      <c r="L18" s="479" t="b">
        <f>AND(SUM('Standard Control'!K94:K98)='Standard Control'!K11-'Standard Control'!K24)</f>
        <v>1</v>
      </c>
    </row>
    <row r="19" spans="2:12">
      <c r="B19" s="184"/>
      <c r="C19" s="184"/>
      <c r="D19" s="184"/>
      <c r="E19" s="184"/>
      <c r="F19" s="478" t="s">
        <v>191</v>
      </c>
      <c r="G19" s="170" t="s">
        <v>181</v>
      </c>
      <c r="H19" s="170" t="s">
        <v>61</v>
      </c>
      <c r="I19" s="170" t="s">
        <v>87</v>
      </c>
      <c r="J19" s="170" t="s">
        <v>196</v>
      </c>
      <c r="L19" s="479"/>
    </row>
    <row r="20" spans="2:12">
      <c r="B20" s="184"/>
      <c r="C20" s="184"/>
      <c r="D20" s="184"/>
      <c r="E20" s="184"/>
      <c r="F20" s="478"/>
      <c r="G20" s="170" t="s">
        <v>181</v>
      </c>
      <c r="H20" s="170" t="s">
        <v>61</v>
      </c>
      <c r="I20" s="170" t="s">
        <v>178</v>
      </c>
      <c r="J20" s="170" t="s">
        <v>197</v>
      </c>
      <c r="L20" s="479"/>
    </row>
    <row r="22" spans="2:12" ht="30" customHeight="1">
      <c r="B22" s="169" t="s">
        <v>91</v>
      </c>
      <c r="C22" s="170" t="s">
        <v>156</v>
      </c>
      <c r="D22" s="171" t="s">
        <v>93</v>
      </c>
      <c r="E22" s="172" t="s">
        <v>23</v>
      </c>
      <c r="F22" s="168" t="s">
        <v>86</v>
      </c>
      <c r="G22" s="169" t="s">
        <v>91</v>
      </c>
      <c r="H22" s="170" t="s">
        <v>61</v>
      </c>
      <c r="I22" s="170" t="s">
        <v>87</v>
      </c>
      <c r="J22" s="172" t="s">
        <v>23</v>
      </c>
      <c r="K22" s="76"/>
      <c r="L22" s="77" t="b">
        <f>AND('Alternative control'!I7=SUM('Alternative control'!I26:I29))</f>
        <v>1</v>
      </c>
    </row>
    <row r="24" spans="2:12" ht="30" customHeight="1">
      <c r="B24" s="169" t="s">
        <v>91</v>
      </c>
      <c r="C24" s="170" t="s">
        <v>156</v>
      </c>
      <c r="D24" s="171" t="s">
        <v>94</v>
      </c>
      <c r="E24" s="172" t="s">
        <v>23</v>
      </c>
      <c r="F24" s="168" t="s">
        <v>86</v>
      </c>
      <c r="G24" s="169" t="s">
        <v>91</v>
      </c>
      <c r="H24" s="170" t="s">
        <v>61</v>
      </c>
      <c r="I24" s="170" t="s">
        <v>87</v>
      </c>
      <c r="J24" s="172" t="s">
        <v>23</v>
      </c>
      <c r="K24" s="76"/>
      <c r="L24" s="77" t="b">
        <f>AND('Alternative control'!I7=SUM('Alternative control'!I32:I37))</f>
        <v>1</v>
      </c>
    </row>
  </sheetData>
  <mergeCells count="13">
    <mergeCell ref="F19:F20"/>
    <mergeCell ref="L18:L20"/>
    <mergeCell ref="B2:L2"/>
    <mergeCell ref="H10:H12"/>
    <mergeCell ref="F10:F12"/>
    <mergeCell ref="B10:B12"/>
    <mergeCell ref="C10:C12"/>
    <mergeCell ref="L10:L12"/>
    <mergeCell ref="B6:B8"/>
    <mergeCell ref="C6:C8"/>
    <mergeCell ref="H6:H8"/>
    <mergeCell ref="L6:L8"/>
    <mergeCell ref="F6:F8"/>
  </mergeCells>
  <conditionalFormatting sqref="L14">
    <cfRule type="cellIs" dxfId="26" priority="11" operator="equal">
      <formula>TRUE</formula>
    </cfRule>
  </conditionalFormatting>
  <conditionalFormatting sqref="L16">
    <cfRule type="cellIs" dxfId="25" priority="10" operator="equal">
      <formula>TRUE</formula>
    </cfRule>
  </conditionalFormatting>
  <conditionalFormatting sqref="L22">
    <cfRule type="cellIs" dxfId="24" priority="5" operator="equal">
      <formula>TRUE</formula>
    </cfRule>
  </conditionalFormatting>
  <conditionalFormatting sqref="L24">
    <cfRule type="cellIs" dxfId="23" priority="4" operator="equal">
      <formula>TRUE</formula>
    </cfRule>
  </conditionalFormatting>
  <conditionalFormatting sqref="L6">
    <cfRule type="cellIs" dxfId="22" priority="3" operator="equal">
      <formula>TRUE</formula>
    </cfRule>
  </conditionalFormatting>
  <conditionalFormatting sqref="L10">
    <cfRule type="cellIs" dxfId="21" priority="2" operator="equal">
      <formula>TRUE</formula>
    </cfRule>
  </conditionalFormatting>
  <conditionalFormatting sqref="L18">
    <cfRule type="cellIs" dxfId="20" priority="1" operator="equal">
      <formula>TRUE</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U95"/>
  <sheetViews>
    <sheetView workbookViewId="0"/>
  </sheetViews>
  <sheetFormatPr defaultColWidth="9.140625" defaultRowHeight="15" outlineLevelRow="1"/>
  <cols>
    <col min="1" max="1" width="1.85546875" style="30" customWidth="1"/>
    <col min="2" max="2" width="25.7109375" style="30" customWidth="1"/>
    <col min="3" max="3" width="1.85546875" style="30" customWidth="1"/>
    <col min="4" max="4" width="1.85546875" style="29" customWidth="1"/>
    <col min="5" max="5" width="28.5703125" style="2" customWidth="1"/>
    <col min="6" max="6" width="20" style="2" customWidth="1"/>
    <col min="7" max="7" width="22" style="2" customWidth="1"/>
    <col min="8" max="8" width="23.28515625" style="220" customWidth="1"/>
    <col min="9" max="9" width="8.42578125" style="2" customWidth="1"/>
    <col min="10" max="10" width="2.42578125" style="2" customWidth="1"/>
    <col min="11" max="13" width="20.7109375" style="2" customWidth="1"/>
    <col min="14" max="14" width="2.85546875" style="2" customWidth="1"/>
    <col min="15" max="15" width="2.28515625" style="30" customWidth="1"/>
    <col min="16" max="16" width="11.85546875" style="30" customWidth="1"/>
    <col min="17" max="17" width="2.28515625" style="30" customWidth="1"/>
    <col min="18" max="19" width="10.7109375" style="255" customWidth="1"/>
    <col min="20" max="20" width="1.5703125" style="30" customWidth="1"/>
    <col min="21" max="21" width="16.42578125" style="30" customWidth="1"/>
    <col min="22" max="22" width="3" style="30" customWidth="1"/>
    <col min="23" max="23" width="14.5703125" style="30" customWidth="1"/>
    <col min="24" max="16384" width="9.140625" style="30"/>
  </cols>
  <sheetData>
    <row r="1" spans="2:20" ht="80.099999999999994" customHeight="1">
      <c r="E1" s="143" t="s">
        <v>213</v>
      </c>
      <c r="F1" s="143"/>
      <c r="G1" s="143"/>
      <c r="H1" s="143"/>
      <c r="I1" s="143"/>
      <c r="J1" s="143"/>
      <c r="K1" s="143"/>
      <c r="L1" s="143"/>
      <c r="M1" s="143"/>
      <c r="N1" s="24"/>
      <c r="O1" s="128"/>
    </row>
    <row r="2" spans="2:20" ht="36" customHeight="1" thickBot="1">
      <c r="E2" s="1"/>
      <c r="F2" s="1"/>
      <c r="G2" s="1"/>
      <c r="H2" s="1"/>
      <c r="I2" s="1"/>
      <c r="J2" s="1"/>
      <c r="K2" s="270" t="s">
        <v>0</v>
      </c>
      <c r="L2" s="40"/>
      <c r="M2" s="40"/>
      <c r="N2" s="1"/>
      <c r="O2" s="129"/>
    </row>
    <row r="3" spans="2:20" ht="36" customHeight="1" thickBot="1">
      <c r="B3" s="72" t="s">
        <v>89</v>
      </c>
      <c r="E3" s="26"/>
      <c r="F3" s="26"/>
      <c r="G3" s="26"/>
      <c r="H3" s="26"/>
      <c r="I3" s="35" t="s">
        <v>3</v>
      </c>
      <c r="K3" s="34" t="s">
        <v>1</v>
      </c>
      <c r="L3" s="34" t="s">
        <v>252</v>
      </c>
      <c r="M3" s="34" t="s">
        <v>2</v>
      </c>
      <c r="N3" s="27"/>
      <c r="O3" s="130"/>
      <c r="P3" s="45" t="s">
        <v>59</v>
      </c>
      <c r="Q3" s="50"/>
      <c r="R3" s="487" t="s">
        <v>240</v>
      </c>
      <c r="S3" s="488"/>
    </row>
    <row r="4" spans="2:20" ht="26.25">
      <c r="E4" s="28" t="s">
        <v>61</v>
      </c>
      <c r="F4" s="4"/>
      <c r="G4" s="4"/>
      <c r="H4" s="221"/>
      <c r="J4" s="4"/>
      <c r="K4" s="4"/>
      <c r="L4" s="4"/>
      <c r="M4" s="4"/>
      <c r="N4" s="1"/>
      <c r="O4" s="129"/>
      <c r="R4" s="257" t="s">
        <v>243</v>
      </c>
      <c r="S4" s="257" t="s">
        <v>244</v>
      </c>
    </row>
    <row r="5" spans="2:20" ht="18" customHeight="1" outlineLevel="1">
      <c r="E5" s="140" t="s">
        <v>35</v>
      </c>
      <c r="F5" s="4"/>
      <c r="G5" s="4"/>
      <c r="H5" s="221"/>
      <c r="J5" s="4"/>
      <c r="K5" s="119">
        <f>K6+K7+K8+K11+K12</f>
        <v>0</v>
      </c>
      <c r="L5" s="119">
        <f>L6+L7+L8+L11+L12</f>
        <v>0</v>
      </c>
      <c r="M5" s="119">
        <f>K5+L5</f>
        <v>0</v>
      </c>
      <c r="N5" s="1"/>
      <c r="O5" s="129"/>
      <c r="P5" s="123" t="s">
        <v>245</v>
      </c>
      <c r="T5" s="231"/>
    </row>
    <row r="6" spans="2:20" outlineLevel="1">
      <c r="B6" s="489"/>
      <c r="E6" s="22" t="s">
        <v>34</v>
      </c>
      <c r="F6" s="12"/>
      <c r="G6" s="13"/>
      <c r="H6" s="13"/>
      <c r="I6" s="14" t="s">
        <v>33</v>
      </c>
      <c r="J6" s="12"/>
      <c r="K6" s="98"/>
      <c r="L6" s="98"/>
      <c r="M6" s="116">
        <f>SUM(K6+L6)</f>
        <v>0</v>
      </c>
      <c r="N6" s="1"/>
      <c r="O6" s="129"/>
      <c r="P6" s="123" t="s">
        <v>245</v>
      </c>
      <c r="R6" s="256" t="s">
        <v>241</v>
      </c>
      <c r="S6" s="256" t="s">
        <v>242</v>
      </c>
    </row>
    <row r="7" spans="2:20" outlineLevel="1">
      <c r="B7" s="490"/>
      <c r="E7" s="16" t="s">
        <v>428</v>
      </c>
      <c r="F7" s="4"/>
      <c r="G7" s="5"/>
      <c r="H7" s="5"/>
      <c r="I7" s="6" t="s">
        <v>33</v>
      </c>
      <c r="J7" s="4"/>
      <c r="K7" s="100"/>
      <c r="L7" s="100"/>
      <c r="M7" s="115">
        <f t="shared" ref="M7:M12" si="0">SUM(K7+L7)</f>
        <v>0</v>
      </c>
      <c r="N7" s="1"/>
      <c r="O7" s="129"/>
      <c r="P7" s="123" t="s">
        <v>245</v>
      </c>
      <c r="R7" s="256" t="s">
        <v>241</v>
      </c>
      <c r="S7" s="256" t="s">
        <v>242</v>
      </c>
    </row>
    <row r="8" spans="2:20" outlineLevel="1">
      <c r="B8" s="490"/>
      <c r="E8" s="16" t="s">
        <v>29</v>
      </c>
      <c r="F8" s="4"/>
      <c r="G8" s="5"/>
      <c r="H8" s="5"/>
      <c r="I8" s="6" t="s">
        <v>33</v>
      </c>
      <c r="J8" s="4"/>
      <c r="K8" s="112">
        <f>SUM(K9:K10)</f>
        <v>0</v>
      </c>
      <c r="L8" s="112">
        <f>SUM(L9:L10)</f>
        <v>0</v>
      </c>
      <c r="M8" s="115">
        <f t="shared" si="0"/>
        <v>0</v>
      </c>
      <c r="N8" s="1"/>
      <c r="O8" s="129"/>
      <c r="P8" s="123" t="s">
        <v>245</v>
      </c>
      <c r="R8" s="256" t="s">
        <v>241</v>
      </c>
      <c r="S8" s="256" t="s">
        <v>242</v>
      </c>
    </row>
    <row r="9" spans="2:20" outlineLevel="1">
      <c r="B9" s="490"/>
      <c r="E9" s="71" t="s">
        <v>30</v>
      </c>
      <c r="F9" s="4"/>
      <c r="I9" s="6" t="s">
        <v>33</v>
      </c>
      <c r="J9" s="4"/>
      <c r="K9" s="100"/>
      <c r="L9" s="100"/>
      <c r="M9" s="115">
        <f t="shared" si="0"/>
        <v>0</v>
      </c>
      <c r="N9" s="1"/>
      <c r="O9" s="129"/>
      <c r="P9" s="123" t="s">
        <v>245</v>
      </c>
      <c r="R9" s="256" t="s">
        <v>241</v>
      </c>
      <c r="S9" s="256" t="s">
        <v>242</v>
      </c>
    </row>
    <row r="10" spans="2:20" outlineLevel="1">
      <c r="B10" s="490"/>
      <c r="E10" s="71" t="s">
        <v>150</v>
      </c>
      <c r="F10" s="4"/>
      <c r="G10" s="29"/>
      <c r="I10" s="6" t="s">
        <v>33</v>
      </c>
      <c r="J10" s="4"/>
      <c r="K10" s="100"/>
      <c r="L10" s="100"/>
      <c r="M10" s="115">
        <f t="shared" si="0"/>
        <v>0</v>
      </c>
      <c r="N10" s="1"/>
      <c r="O10" s="129"/>
      <c r="P10" s="123" t="s">
        <v>245</v>
      </c>
      <c r="R10" s="256" t="s">
        <v>241</v>
      </c>
      <c r="S10" s="256" t="s">
        <v>242</v>
      </c>
    </row>
    <row r="11" spans="2:20" outlineLevel="1">
      <c r="B11" s="490"/>
      <c r="E11" s="16" t="s">
        <v>196</v>
      </c>
      <c r="F11" s="4"/>
      <c r="G11" s="5"/>
      <c r="H11" s="5"/>
      <c r="I11" s="6" t="s">
        <v>33</v>
      </c>
      <c r="J11" s="4"/>
      <c r="K11" s="100"/>
      <c r="L11" s="100"/>
      <c r="M11" s="115">
        <f t="shared" si="0"/>
        <v>0</v>
      </c>
      <c r="N11" s="1"/>
      <c r="O11" s="129"/>
      <c r="P11" s="123" t="s">
        <v>245</v>
      </c>
      <c r="R11" s="256" t="s">
        <v>241</v>
      </c>
      <c r="S11" s="256" t="s">
        <v>242</v>
      </c>
    </row>
    <row r="12" spans="2:20" outlineLevel="1">
      <c r="B12" s="491"/>
      <c r="E12" s="18" t="s">
        <v>152</v>
      </c>
      <c r="F12" s="19"/>
      <c r="G12" s="19"/>
      <c r="H12" s="223"/>
      <c r="I12" s="20" t="s">
        <v>33</v>
      </c>
      <c r="J12" s="19"/>
      <c r="K12" s="102"/>
      <c r="L12" s="102"/>
      <c r="M12" s="120">
        <f t="shared" si="0"/>
        <v>0</v>
      </c>
      <c r="N12" s="1"/>
      <c r="O12" s="129"/>
      <c r="P12" s="123" t="s">
        <v>245</v>
      </c>
      <c r="R12" s="256" t="s">
        <v>241</v>
      </c>
      <c r="S12" s="256" t="s">
        <v>242</v>
      </c>
    </row>
    <row r="13" spans="2:20" outlineLevel="1">
      <c r="N13" s="1"/>
      <c r="O13" s="129"/>
      <c r="P13" s="123"/>
    </row>
    <row r="14" spans="2:20" ht="15" customHeight="1" outlineLevel="1">
      <c r="E14" s="141" t="s">
        <v>31</v>
      </c>
      <c r="I14" s="35"/>
      <c r="K14" s="118">
        <f>K15+K18+K19+K20+K21</f>
        <v>0</v>
      </c>
      <c r="L14" s="118">
        <f>L15+L18+L19+L20+L21</f>
        <v>0</v>
      </c>
      <c r="M14" s="112">
        <f>K14+L14</f>
        <v>0</v>
      </c>
      <c r="N14" s="1"/>
      <c r="O14" s="129"/>
      <c r="P14" s="123" t="s">
        <v>45</v>
      </c>
      <c r="T14" s="231"/>
    </row>
    <row r="15" spans="2:20" outlineLevel="1">
      <c r="B15" s="492"/>
      <c r="E15" s="22" t="s">
        <v>28</v>
      </c>
      <c r="F15" s="12"/>
      <c r="G15" s="12"/>
      <c r="H15" s="222"/>
      <c r="I15" s="14" t="s">
        <v>33</v>
      </c>
      <c r="J15" s="12"/>
      <c r="K15" s="113">
        <f>SUM(K16:K17)</f>
        <v>0</v>
      </c>
      <c r="L15" s="113">
        <f>SUM(L16:L17)</f>
        <v>0</v>
      </c>
      <c r="M15" s="116">
        <f>K15+L15</f>
        <v>0</v>
      </c>
      <c r="N15" s="1"/>
      <c r="O15" s="129"/>
      <c r="P15" s="123" t="s">
        <v>45</v>
      </c>
      <c r="R15" s="256" t="s">
        <v>241</v>
      </c>
      <c r="S15" s="256" t="s">
        <v>242</v>
      </c>
    </row>
    <row r="16" spans="2:20" outlineLevel="1">
      <c r="B16" s="493"/>
      <c r="E16" s="71" t="s">
        <v>27</v>
      </c>
      <c r="F16" s="4"/>
      <c r="G16" s="4"/>
      <c r="H16" s="221"/>
      <c r="I16" s="6" t="s">
        <v>33</v>
      </c>
      <c r="J16" s="4"/>
      <c r="K16" s="100"/>
      <c r="L16" s="100"/>
      <c r="M16" s="115">
        <f>K16+L16</f>
        <v>0</v>
      </c>
      <c r="N16" s="1"/>
      <c r="O16" s="129"/>
      <c r="P16" s="123" t="s">
        <v>45</v>
      </c>
      <c r="R16" s="256" t="s">
        <v>241</v>
      </c>
      <c r="S16" s="256" t="s">
        <v>242</v>
      </c>
    </row>
    <row r="17" spans="2:20" outlineLevel="1">
      <c r="B17" s="493"/>
      <c r="E17" s="71" t="s">
        <v>144</v>
      </c>
      <c r="F17" s="4"/>
      <c r="G17" s="4"/>
      <c r="H17" s="221"/>
      <c r="I17" s="6" t="s">
        <v>33</v>
      </c>
      <c r="J17" s="4"/>
      <c r="K17" s="100"/>
      <c r="L17" s="100"/>
      <c r="M17" s="115">
        <f t="shared" ref="M17:M21" si="1">K17+L17</f>
        <v>0</v>
      </c>
      <c r="N17" s="1"/>
      <c r="O17" s="129"/>
      <c r="P17" s="123" t="s">
        <v>45</v>
      </c>
      <c r="R17" s="256" t="s">
        <v>241</v>
      </c>
      <c r="S17" s="256" t="s">
        <v>242</v>
      </c>
    </row>
    <row r="18" spans="2:20" outlineLevel="1">
      <c r="B18" s="493"/>
      <c r="E18" s="16" t="s">
        <v>197</v>
      </c>
      <c r="F18" s="4"/>
      <c r="G18" s="4"/>
      <c r="H18" s="221"/>
      <c r="I18" s="6" t="s">
        <v>33</v>
      </c>
      <c r="J18" s="4"/>
      <c r="K18" s="100"/>
      <c r="L18" s="100"/>
      <c r="M18" s="115">
        <f t="shared" si="1"/>
        <v>0</v>
      </c>
      <c r="N18" s="1"/>
      <c r="O18" s="129"/>
      <c r="P18" s="123" t="s">
        <v>45</v>
      </c>
      <c r="R18" s="256" t="s">
        <v>241</v>
      </c>
      <c r="S18" s="256" t="s">
        <v>242</v>
      </c>
    </row>
    <row r="19" spans="2:20" outlineLevel="1">
      <c r="B19" s="493"/>
      <c r="E19" s="16" t="s">
        <v>25</v>
      </c>
      <c r="F19" s="4"/>
      <c r="G19" s="4"/>
      <c r="H19" s="221"/>
      <c r="I19" s="6" t="s">
        <v>33</v>
      </c>
      <c r="J19" s="4"/>
      <c r="K19" s="100"/>
      <c r="L19" s="100"/>
      <c r="M19" s="115">
        <f t="shared" si="1"/>
        <v>0</v>
      </c>
      <c r="N19" s="1"/>
      <c r="O19" s="129"/>
      <c r="P19" s="123" t="s">
        <v>45</v>
      </c>
      <c r="R19" s="256" t="s">
        <v>241</v>
      </c>
      <c r="S19" s="256" t="s">
        <v>242</v>
      </c>
    </row>
    <row r="20" spans="2:20" outlineLevel="1">
      <c r="B20" s="493"/>
      <c r="E20" s="16" t="s">
        <v>24</v>
      </c>
      <c r="F20" s="4"/>
      <c r="G20" s="4"/>
      <c r="H20" s="221"/>
      <c r="I20" s="6" t="s">
        <v>33</v>
      </c>
      <c r="J20" s="4"/>
      <c r="K20" s="100"/>
      <c r="L20" s="100"/>
      <c r="M20" s="115">
        <f t="shared" si="1"/>
        <v>0</v>
      </c>
      <c r="N20" s="1"/>
      <c r="O20" s="129"/>
      <c r="P20" s="123" t="s">
        <v>45</v>
      </c>
      <c r="R20" s="256" t="s">
        <v>241</v>
      </c>
      <c r="S20" s="256" t="s">
        <v>242</v>
      </c>
    </row>
    <row r="21" spans="2:20" outlineLevel="1">
      <c r="B21" s="494"/>
      <c r="E21" s="18" t="s">
        <v>151</v>
      </c>
      <c r="F21" s="19"/>
      <c r="G21" s="19"/>
      <c r="H21" s="223"/>
      <c r="I21" s="20" t="s">
        <v>33</v>
      </c>
      <c r="J21" s="19"/>
      <c r="K21" s="102"/>
      <c r="L21" s="102"/>
      <c r="M21" s="120">
        <f t="shared" si="1"/>
        <v>0</v>
      </c>
      <c r="N21" s="1"/>
      <c r="O21" s="129"/>
      <c r="P21" s="123" t="s">
        <v>45</v>
      </c>
      <c r="R21" s="256" t="s">
        <v>241</v>
      </c>
      <c r="S21" s="256" t="s">
        <v>242</v>
      </c>
    </row>
    <row r="22" spans="2:20" ht="15" customHeight="1">
      <c r="E22" s="29"/>
      <c r="F22" s="29"/>
      <c r="G22" s="29"/>
      <c r="O22" s="129"/>
    </row>
    <row r="23" spans="2:20" s="50" customFormat="1" ht="26.25" customHeight="1">
      <c r="D23" s="51"/>
      <c r="E23" s="28" t="s">
        <v>197</v>
      </c>
      <c r="F23" s="51"/>
      <c r="G23" s="51"/>
      <c r="H23" s="51"/>
      <c r="I23" s="51"/>
      <c r="J23" s="51"/>
      <c r="K23" s="51"/>
      <c r="L23" s="51"/>
      <c r="M23" s="51"/>
      <c r="N23" s="51"/>
      <c r="O23" s="129"/>
      <c r="Q23" s="122"/>
      <c r="R23" s="122"/>
      <c r="S23" s="124"/>
      <c r="T23" s="124"/>
    </row>
    <row r="24" spans="2:20" s="50" customFormat="1" ht="30" outlineLevel="1">
      <c r="D24" s="51"/>
      <c r="E24" s="286" t="s">
        <v>107</v>
      </c>
      <c r="F24" s="287" t="s">
        <v>108</v>
      </c>
      <c r="G24" s="287" t="s">
        <v>153</v>
      </c>
      <c r="H24" s="287" t="s">
        <v>109</v>
      </c>
      <c r="I24" s="35"/>
      <c r="J24" s="51"/>
      <c r="K24" s="51"/>
      <c r="L24" s="51"/>
      <c r="M24" s="51"/>
      <c r="N24" s="51"/>
      <c r="P24" s="122"/>
      <c r="Q24" s="122"/>
      <c r="R24" s="124"/>
      <c r="S24" s="124"/>
    </row>
    <row r="25" spans="2:20" s="50" customFormat="1" ht="15" customHeight="1" outlineLevel="1">
      <c r="B25" s="484"/>
      <c r="D25" s="51"/>
      <c r="E25" s="189" t="s">
        <v>112</v>
      </c>
      <c r="F25" s="86" t="s">
        <v>113</v>
      </c>
      <c r="G25" s="86" t="s">
        <v>390</v>
      </c>
      <c r="H25" s="86" t="s">
        <v>115</v>
      </c>
      <c r="I25" s="57" t="s">
        <v>33</v>
      </c>
      <c r="J25" s="55"/>
      <c r="K25" s="86"/>
      <c r="L25" s="86"/>
      <c r="M25" s="116">
        <f>K25+L25</f>
        <v>0</v>
      </c>
      <c r="N25" s="51"/>
      <c r="P25" s="124" t="s">
        <v>168</v>
      </c>
      <c r="Q25" s="124"/>
      <c r="R25" s="256" t="s">
        <v>241</v>
      </c>
      <c r="S25" s="256" t="s">
        <v>242</v>
      </c>
    </row>
    <row r="26" spans="2:20" s="50" customFormat="1" outlineLevel="1">
      <c r="B26" s="485"/>
      <c r="D26" s="51"/>
      <c r="E26" s="190" t="s">
        <v>116</v>
      </c>
      <c r="F26" s="80" t="s">
        <v>117</v>
      </c>
      <c r="G26" s="80" t="s">
        <v>390</v>
      </c>
      <c r="H26" s="80" t="s">
        <v>119</v>
      </c>
      <c r="I26" s="60" t="s">
        <v>33</v>
      </c>
      <c r="J26" s="53"/>
      <c r="K26" s="80"/>
      <c r="L26" s="80"/>
      <c r="M26" s="115">
        <f t="shared" ref="M26:M29" si="2">K26+L26</f>
        <v>0</v>
      </c>
      <c r="N26" s="51"/>
      <c r="P26" s="124" t="s">
        <v>168</v>
      </c>
      <c r="Q26" s="124"/>
      <c r="R26" s="256" t="s">
        <v>241</v>
      </c>
      <c r="S26" s="256" t="s">
        <v>242</v>
      </c>
    </row>
    <row r="27" spans="2:20" s="50" customFormat="1" outlineLevel="1">
      <c r="B27" s="485"/>
      <c r="D27" s="51"/>
      <c r="E27" s="190" t="s">
        <v>120</v>
      </c>
      <c r="F27" s="80" t="s">
        <v>121</v>
      </c>
      <c r="G27" s="80" t="s">
        <v>390</v>
      </c>
      <c r="H27" s="80" t="s">
        <v>123</v>
      </c>
      <c r="I27" s="60" t="s">
        <v>33</v>
      </c>
      <c r="J27" s="53"/>
      <c r="K27" s="80"/>
      <c r="L27" s="80"/>
      <c r="M27" s="115">
        <f t="shared" si="2"/>
        <v>0</v>
      </c>
      <c r="N27" s="51"/>
      <c r="P27" s="124" t="s">
        <v>168</v>
      </c>
      <c r="Q27" s="124"/>
      <c r="R27" s="256" t="s">
        <v>241</v>
      </c>
      <c r="S27" s="256" t="s">
        <v>242</v>
      </c>
    </row>
    <row r="28" spans="2:20" s="50" customFormat="1" outlineLevel="1">
      <c r="B28" s="485"/>
      <c r="D28" s="51"/>
      <c r="E28" s="190" t="s">
        <v>124</v>
      </c>
      <c r="F28" s="80" t="s">
        <v>125</v>
      </c>
      <c r="G28" s="80" t="s">
        <v>390</v>
      </c>
      <c r="H28" s="80" t="s">
        <v>127</v>
      </c>
      <c r="I28" s="60" t="s">
        <v>33</v>
      </c>
      <c r="J28" s="53"/>
      <c r="K28" s="80"/>
      <c r="L28" s="80"/>
      <c r="M28" s="115">
        <f t="shared" si="2"/>
        <v>0</v>
      </c>
      <c r="N28" s="51"/>
      <c r="P28" s="124" t="s">
        <v>168</v>
      </c>
      <c r="Q28" s="124"/>
      <c r="R28" s="256" t="s">
        <v>241</v>
      </c>
      <c r="S28" s="256" t="s">
        <v>242</v>
      </c>
    </row>
    <row r="29" spans="2:20" s="50" customFormat="1" outlineLevel="1">
      <c r="B29" s="486"/>
      <c r="D29" s="51"/>
      <c r="E29" s="191" t="s">
        <v>128</v>
      </c>
      <c r="F29" s="105" t="s">
        <v>129</v>
      </c>
      <c r="G29" s="105" t="s">
        <v>390</v>
      </c>
      <c r="H29" s="105" t="s">
        <v>131</v>
      </c>
      <c r="I29" s="63" t="s">
        <v>33</v>
      </c>
      <c r="J29" s="62"/>
      <c r="K29" s="105"/>
      <c r="L29" s="105"/>
      <c r="M29" s="120">
        <f t="shared" si="2"/>
        <v>0</v>
      </c>
      <c r="N29" s="51"/>
      <c r="P29" s="124" t="s">
        <v>168</v>
      </c>
      <c r="Q29" s="124"/>
      <c r="R29" s="256" t="s">
        <v>241</v>
      </c>
      <c r="S29" s="256" t="s">
        <v>242</v>
      </c>
    </row>
    <row r="30" spans="2:20" s="50" customFormat="1">
      <c r="D30" s="51"/>
      <c r="E30" s="51"/>
      <c r="F30" s="51"/>
      <c r="G30" s="51"/>
      <c r="H30" s="51"/>
      <c r="I30" s="51"/>
      <c r="J30" s="51"/>
      <c r="K30" s="51"/>
      <c r="L30" s="51"/>
      <c r="M30" s="51"/>
      <c r="N30" s="51"/>
      <c r="P30" s="122"/>
      <c r="Q30" s="122"/>
      <c r="R30" s="124"/>
      <c r="S30" s="124"/>
      <c r="T30" s="122"/>
    </row>
    <row r="31" spans="2:20" s="50" customFormat="1" ht="26.25" customHeight="1">
      <c r="D31" s="51"/>
      <c r="E31" s="28" t="s">
        <v>149</v>
      </c>
      <c r="F31" s="51"/>
      <c r="G31" s="51"/>
      <c r="H31" s="51"/>
      <c r="I31" s="51"/>
      <c r="J31" s="51"/>
      <c r="K31" s="51"/>
      <c r="L31" s="51"/>
      <c r="M31" s="51"/>
      <c r="N31" s="51"/>
      <c r="P31" s="122"/>
      <c r="Q31" s="122"/>
      <c r="R31" s="124"/>
      <c r="S31" s="124"/>
      <c r="T31" s="122"/>
    </row>
    <row r="32" spans="2:20" s="50" customFormat="1" outlineLevel="1">
      <c r="D32" s="51"/>
      <c r="E32" s="8" t="s">
        <v>51</v>
      </c>
      <c r="F32" s="51"/>
      <c r="G32" s="51"/>
      <c r="H32" s="51"/>
      <c r="I32" s="51"/>
      <c r="J32" s="51"/>
      <c r="K32" s="119">
        <f>K33+K38+K43</f>
        <v>0</v>
      </c>
      <c r="L32" s="119">
        <f>L33+L38+L43</f>
        <v>0</v>
      </c>
      <c r="M32" s="119">
        <f>K32+L32</f>
        <v>0</v>
      </c>
      <c r="N32" s="51"/>
      <c r="P32" s="122"/>
      <c r="Q32" s="122"/>
      <c r="R32" s="124"/>
      <c r="S32" s="124"/>
      <c r="T32" s="122"/>
    </row>
    <row r="33" spans="2:21" s="50" customFormat="1" outlineLevel="1">
      <c r="D33" s="51"/>
      <c r="E33" s="8" t="s">
        <v>140</v>
      </c>
      <c r="F33" s="51"/>
      <c r="G33" s="51"/>
      <c r="H33" s="51"/>
      <c r="I33" s="35"/>
      <c r="J33" s="51"/>
      <c r="K33" s="119">
        <f>SUM(K34:K36)</f>
        <v>0</v>
      </c>
      <c r="L33" s="119">
        <f>SUM(L34:L36)</f>
        <v>0</v>
      </c>
      <c r="M33" s="51"/>
      <c r="N33" s="51"/>
      <c r="P33" s="122"/>
      <c r="Q33" s="122"/>
      <c r="R33" s="124"/>
      <c r="S33" s="124"/>
      <c r="T33" s="122"/>
    </row>
    <row r="34" spans="2:21" s="50" customFormat="1" outlineLevel="1">
      <c r="B34" s="484"/>
      <c r="D34" s="51"/>
      <c r="E34" s="179" t="s">
        <v>225</v>
      </c>
      <c r="F34" s="55"/>
      <c r="G34" s="55"/>
      <c r="H34" s="55"/>
      <c r="I34" s="57" t="s">
        <v>33</v>
      </c>
      <c r="J34" s="55"/>
      <c r="K34" s="86"/>
      <c r="L34" s="86"/>
      <c r="M34" s="116">
        <f t="shared" ref="M34:M36" si="3">K34+L34</f>
        <v>0</v>
      </c>
      <c r="N34" s="51"/>
      <c r="P34" s="123" t="s">
        <v>48</v>
      </c>
      <c r="Q34" s="122"/>
      <c r="R34" s="256" t="s">
        <v>241</v>
      </c>
      <c r="S34" s="256" t="s">
        <v>242</v>
      </c>
    </row>
    <row r="35" spans="2:21" s="50" customFormat="1" outlineLevel="1">
      <c r="B35" s="485"/>
      <c r="D35" s="51"/>
      <c r="E35" s="180" t="s">
        <v>226</v>
      </c>
      <c r="F35" s="53"/>
      <c r="G35" s="53"/>
      <c r="H35" s="53"/>
      <c r="I35" s="60" t="s">
        <v>33</v>
      </c>
      <c r="J35" s="53"/>
      <c r="K35" s="80"/>
      <c r="L35" s="80"/>
      <c r="M35" s="115">
        <f t="shared" si="3"/>
        <v>0</v>
      </c>
      <c r="N35" s="51"/>
      <c r="P35" s="123" t="s">
        <v>48</v>
      </c>
      <c r="Q35" s="122"/>
      <c r="R35" s="256" t="s">
        <v>241</v>
      </c>
      <c r="S35" s="256" t="s">
        <v>242</v>
      </c>
    </row>
    <row r="36" spans="2:21" s="50" customFormat="1" outlineLevel="1">
      <c r="B36" s="486"/>
      <c r="D36" s="51"/>
      <c r="E36" s="181" t="s">
        <v>227</v>
      </c>
      <c r="F36" s="62"/>
      <c r="G36" s="62"/>
      <c r="H36" s="62"/>
      <c r="I36" s="63" t="s">
        <v>33</v>
      </c>
      <c r="J36" s="62"/>
      <c r="K36" s="105"/>
      <c r="L36" s="105"/>
      <c r="M36" s="120">
        <f t="shared" si="3"/>
        <v>0</v>
      </c>
      <c r="N36" s="51"/>
      <c r="P36" s="123" t="s">
        <v>48</v>
      </c>
      <c r="Q36" s="122"/>
      <c r="R36" s="256" t="s">
        <v>241</v>
      </c>
      <c r="S36" s="256" t="s">
        <v>242</v>
      </c>
    </row>
    <row r="37" spans="2:21" s="50" customFormat="1" outlineLevel="1">
      <c r="D37" s="51"/>
      <c r="E37" s="202" t="s">
        <v>218</v>
      </c>
      <c r="F37" s="221"/>
      <c r="G37" s="53"/>
      <c r="H37" s="53"/>
      <c r="I37" s="221"/>
      <c r="J37" s="221"/>
      <c r="K37" s="221"/>
      <c r="L37" s="221"/>
      <c r="M37" s="221"/>
      <c r="N37" s="51"/>
      <c r="O37" s="123"/>
      <c r="P37" s="123"/>
      <c r="Q37" s="123"/>
      <c r="R37" s="139"/>
      <c r="S37" s="139"/>
    </row>
    <row r="38" spans="2:21" s="50" customFormat="1" outlineLevel="1">
      <c r="D38" s="51"/>
      <c r="E38" s="8" t="s">
        <v>141</v>
      </c>
      <c r="F38" s="51"/>
      <c r="G38" s="51"/>
      <c r="H38" s="51"/>
      <c r="I38" s="51"/>
      <c r="J38" s="51"/>
      <c r="K38" s="119">
        <f>SUM(K39:K41)</f>
        <v>0</v>
      </c>
      <c r="L38" s="119">
        <f>SUM(L39:L41)</f>
        <v>0</v>
      </c>
      <c r="M38" s="51"/>
      <c r="N38" s="51"/>
      <c r="P38" s="123"/>
      <c r="Q38" s="123"/>
      <c r="R38" s="139"/>
      <c r="S38" s="139"/>
    </row>
    <row r="39" spans="2:21" s="50" customFormat="1" outlineLevel="1">
      <c r="B39" s="484"/>
      <c r="D39" s="51"/>
      <c r="E39" s="179" t="s">
        <v>225</v>
      </c>
      <c r="F39" s="55"/>
      <c r="G39" s="55"/>
      <c r="H39" s="55"/>
      <c r="I39" s="57" t="s">
        <v>33</v>
      </c>
      <c r="J39" s="55"/>
      <c r="K39" s="86"/>
      <c r="L39" s="86"/>
      <c r="M39" s="116">
        <f t="shared" ref="M39:M41" si="4">K39+L39</f>
        <v>0</v>
      </c>
      <c r="N39" s="51"/>
      <c r="P39" s="123" t="s">
        <v>48</v>
      </c>
      <c r="Q39" s="122"/>
      <c r="R39" s="256" t="s">
        <v>241</v>
      </c>
      <c r="S39" s="256" t="s">
        <v>242</v>
      </c>
    </row>
    <row r="40" spans="2:21" s="50" customFormat="1" outlineLevel="1">
      <c r="B40" s="485"/>
      <c r="D40" s="51"/>
      <c r="E40" s="180" t="s">
        <v>226</v>
      </c>
      <c r="F40" s="53"/>
      <c r="G40" s="53"/>
      <c r="H40" s="53"/>
      <c r="I40" s="60" t="s">
        <v>33</v>
      </c>
      <c r="J40" s="53"/>
      <c r="K40" s="80"/>
      <c r="L40" s="80"/>
      <c r="M40" s="115">
        <f t="shared" si="4"/>
        <v>0</v>
      </c>
      <c r="N40" s="51"/>
      <c r="P40" s="123" t="s">
        <v>48</v>
      </c>
      <c r="Q40" s="122"/>
      <c r="R40" s="256" t="s">
        <v>241</v>
      </c>
      <c r="S40" s="256" t="s">
        <v>242</v>
      </c>
    </row>
    <row r="41" spans="2:21" s="50" customFormat="1" outlineLevel="1">
      <c r="B41" s="486"/>
      <c r="D41" s="51"/>
      <c r="E41" s="181" t="s">
        <v>227</v>
      </c>
      <c r="F41" s="62"/>
      <c r="G41" s="62"/>
      <c r="H41" s="62"/>
      <c r="I41" s="63" t="s">
        <v>33</v>
      </c>
      <c r="J41" s="62"/>
      <c r="K41" s="105"/>
      <c r="L41" s="105"/>
      <c r="M41" s="120">
        <f t="shared" si="4"/>
        <v>0</v>
      </c>
      <c r="N41" s="51"/>
      <c r="P41" s="123" t="s">
        <v>48</v>
      </c>
      <c r="Q41" s="122"/>
      <c r="R41" s="256" t="s">
        <v>241</v>
      </c>
      <c r="S41" s="256" t="s">
        <v>242</v>
      </c>
    </row>
    <row r="42" spans="2:21" s="50" customFormat="1" outlineLevel="1">
      <c r="D42" s="51"/>
      <c r="E42" s="202" t="s">
        <v>218</v>
      </c>
      <c r="F42" s="221"/>
      <c r="G42" s="53"/>
      <c r="H42" s="53"/>
      <c r="I42" s="221"/>
      <c r="J42" s="221"/>
      <c r="K42" s="221"/>
      <c r="L42" s="221"/>
      <c r="M42" s="221"/>
      <c r="N42" s="51"/>
      <c r="O42" s="123"/>
      <c r="P42" s="123"/>
      <c r="Q42" s="123"/>
      <c r="R42" s="139"/>
      <c r="S42" s="139"/>
      <c r="T42" s="123"/>
    </row>
    <row r="43" spans="2:21" s="50" customFormat="1" outlineLevel="1">
      <c r="D43" s="51"/>
      <c r="E43" s="8" t="s">
        <v>142</v>
      </c>
      <c r="F43" s="51"/>
      <c r="G43" s="51"/>
      <c r="H43" s="51"/>
      <c r="I43" s="51"/>
      <c r="J43" s="51"/>
      <c r="K43" s="119">
        <f>SUM(K44:K46)</f>
        <v>0</v>
      </c>
      <c r="L43" s="119">
        <f>SUM(L44:L46)</f>
        <v>0</v>
      </c>
      <c r="M43" s="51"/>
      <c r="N43" s="51"/>
      <c r="P43" s="123"/>
      <c r="Q43" s="123"/>
      <c r="R43" s="139"/>
      <c r="S43" s="139"/>
      <c r="T43" s="123"/>
    </row>
    <row r="44" spans="2:21" s="50" customFormat="1" outlineLevel="1">
      <c r="B44" s="484"/>
      <c r="D44" s="51"/>
      <c r="E44" s="179" t="s">
        <v>225</v>
      </c>
      <c r="F44" s="55"/>
      <c r="G44" s="55"/>
      <c r="H44" s="55"/>
      <c r="I44" s="57" t="s">
        <v>33</v>
      </c>
      <c r="J44" s="55"/>
      <c r="K44" s="86"/>
      <c r="L44" s="86"/>
      <c r="M44" s="116">
        <f t="shared" ref="M44:M46" si="5">K44+L44</f>
        <v>0</v>
      </c>
      <c r="N44" s="51"/>
      <c r="P44" s="123" t="s">
        <v>48</v>
      </c>
      <c r="Q44" s="122"/>
      <c r="R44" s="256" t="s">
        <v>241</v>
      </c>
      <c r="S44" s="256" t="s">
        <v>242</v>
      </c>
    </row>
    <row r="45" spans="2:21" s="50" customFormat="1" outlineLevel="1">
      <c r="B45" s="485"/>
      <c r="D45" s="51"/>
      <c r="E45" s="180" t="s">
        <v>226</v>
      </c>
      <c r="F45" s="53"/>
      <c r="G45" s="53"/>
      <c r="H45" s="53"/>
      <c r="I45" s="60" t="s">
        <v>33</v>
      </c>
      <c r="J45" s="53"/>
      <c r="K45" s="80"/>
      <c r="L45" s="80"/>
      <c r="M45" s="115">
        <f t="shared" si="5"/>
        <v>0</v>
      </c>
      <c r="N45" s="51"/>
      <c r="P45" s="123" t="s">
        <v>48</v>
      </c>
      <c r="Q45" s="122"/>
      <c r="R45" s="256" t="s">
        <v>241</v>
      </c>
      <c r="S45" s="256" t="s">
        <v>242</v>
      </c>
    </row>
    <row r="46" spans="2:21" s="50" customFormat="1" outlineLevel="1">
      <c r="B46" s="486"/>
      <c r="D46" s="51"/>
      <c r="E46" s="181" t="s">
        <v>227</v>
      </c>
      <c r="F46" s="62"/>
      <c r="G46" s="62"/>
      <c r="H46" s="62"/>
      <c r="I46" s="63" t="s">
        <v>33</v>
      </c>
      <c r="J46" s="62"/>
      <c r="K46" s="105"/>
      <c r="L46" s="105"/>
      <c r="M46" s="120">
        <f t="shared" si="5"/>
        <v>0</v>
      </c>
      <c r="N46" s="51"/>
      <c r="P46" s="123" t="s">
        <v>48</v>
      </c>
      <c r="Q46" s="122"/>
      <c r="R46" s="256" t="s">
        <v>241</v>
      </c>
      <c r="S46" s="256" t="s">
        <v>242</v>
      </c>
    </row>
    <row r="47" spans="2:21" s="50" customFormat="1" outlineLevel="1">
      <c r="D47" s="51"/>
      <c r="E47" s="202" t="s">
        <v>218</v>
      </c>
      <c r="F47" s="221"/>
      <c r="G47" s="53"/>
      <c r="H47" s="53"/>
      <c r="I47" s="221"/>
      <c r="J47" s="221"/>
      <c r="K47" s="221"/>
      <c r="L47" s="221"/>
      <c r="M47" s="221"/>
      <c r="N47" s="51"/>
      <c r="O47" s="123"/>
      <c r="P47" s="123"/>
      <c r="Q47" s="123"/>
      <c r="R47" s="139"/>
      <c r="S47" s="139"/>
      <c r="T47" s="123"/>
    </row>
    <row r="48" spans="2:21" s="50" customFormat="1">
      <c r="D48" s="51"/>
      <c r="E48" s="51"/>
      <c r="F48" s="51"/>
      <c r="G48" s="51"/>
      <c r="H48" s="51"/>
      <c r="I48" s="51"/>
      <c r="J48" s="51"/>
      <c r="K48" s="51"/>
      <c r="L48" s="51"/>
      <c r="M48" s="51"/>
      <c r="N48" s="51"/>
      <c r="O48" s="123"/>
      <c r="Q48" s="122"/>
      <c r="R48" s="122"/>
      <c r="S48" s="124"/>
      <c r="T48" s="124"/>
      <c r="U48" s="122"/>
    </row>
    <row r="49" spans="2:20" s="50" customFormat="1" ht="26.25" customHeight="1">
      <c r="D49" s="51"/>
      <c r="E49" s="333" t="s">
        <v>161</v>
      </c>
      <c r="I49" s="254"/>
      <c r="J49" s="254"/>
      <c r="K49" s="254"/>
      <c r="N49" s="51"/>
      <c r="P49" s="122"/>
      <c r="Q49" s="122"/>
      <c r="R49" s="124"/>
      <c r="S49" s="124"/>
      <c r="T49" s="122"/>
    </row>
    <row r="50" spans="2:20" s="231" customFormat="1" outlineLevel="1">
      <c r="D50" s="220"/>
      <c r="E50" s="388" t="s">
        <v>199</v>
      </c>
      <c r="I50" s="335"/>
      <c r="M50" s="389">
        <f>SUM(M51:M54)</f>
        <v>0</v>
      </c>
      <c r="N50" s="7"/>
      <c r="O50" s="123"/>
      <c r="P50" s="123" t="s">
        <v>46</v>
      </c>
      <c r="R50" s="255"/>
      <c r="S50" s="255"/>
    </row>
    <row r="51" spans="2:20" s="231" customFormat="1" ht="15" customHeight="1" outlineLevel="1">
      <c r="B51" s="492" t="s">
        <v>617</v>
      </c>
      <c r="D51" s="220"/>
      <c r="E51" s="390" t="s">
        <v>586</v>
      </c>
      <c r="F51" s="339"/>
      <c r="G51" s="339"/>
      <c r="H51" s="339"/>
      <c r="I51" s="338" t="s">
        <v>33</v>
      </c>
      <c r="J51" s="339"/>
      <c r="K51" s="339"/>
      <c r="L51" s="339"/>
      <c r="M51" s="391"/>
      <c r="N51" s="156"/>
      <c r="O51" s="129"/>
      <c r="P51" s="123" t="s">
        <v>46</v>
      </c>
      <c r="R51" s="255" t="s">
        <v>241</v>
      </c>
      <c r="S51" s="255" t="s">
        <v>242</v>
      </c>
    </row>
    <row r="52" spans="2:20" s="231" customFormat="1" ht="15" customHeight="1" outlineLevel="1">
      <c r="B52" s="493"/>
      <c r="D52" s="220"/>
      <c r="E52" s="393" t="s">
        <v>587</v>
      </c>
      <c r="F52" s="137"/>
      <c r="G52" s="137"/>
      <c r="H52" s="137"/>
      <c r="I52" s="123" t="s">
        <v>33</v>
      </c>
      <c r="J52" s="137"/>
      <c r="K52" s="137"/>
      <c r="L52" s="137"/>
      <c r="M52" s="394"/>
      <c r="N52" s="156"/>
      <c r="O52" s="129"/>
      <c r="P52" s="123" t="s">
        <v>46</v>
      </c>
      <c r="R52" s="255" t="s">
        <v>241</v>
      </c>
      <c r="S52" s="255" t="s">
        <v>242</v>
      </c>
    </row>
    <row r="53" spans="2:20" s="231" customFormat="1" ht="15" customHeight="1" outlineLevel="1">
      <c r="B53" s="493"/>
      <c r="D53" s="220"/>
      <c r="E53" s="393" t="s">
        <v>32</v>
      </c>
      <c r="F53" s="137"/>
      <c r="G53" s="137"/>
      <c r="H53" s="137"/>
      <c r="I53" s="123" t="s">
        <v>33</v>
      </c>
      <c r="J53" s="137"/>
      <c r="K53" s="137"/>
      <c r="L53" s="137"/>
      <c r="M53" s="394"/>
      <c r="N53" s="156"/>
      <c r="O53" s="129"/>
      <c r="P53" s="123" t="s">
        <v>46</v>
      </c>
      <c r="R53" s="255" t="s">
        <v>241</v>
      </c>
      <c r="S53" s="255" t="s">
        <v>242</v>
      </c>
    </row>
    <row r="54" spans="2:20" s="231" customFormat="1" ht="15" customHeight="1" outlineLevel="1">
      <c r="B54" s="494"/>
      <c r="D54" s="220"/>
      <c r="E54" s="395" t="s">
        <v>274</v>
      </c>
      <c r="F54" s="347"/>
      <c r="G54" s="347"/>
      <c r="H54" s="347"/>
      <c r="I54" s="346" t="s">
        <v>33</v>
      </c>
      <c r="J54" s="347"/>
      <c r="K54" s="347"/>
      <c r="L54" s="347"/>
      <c r="M54" s="396"/>
      <c r="N54" s="156"/>
      <c r="O54" s="129"/>
      <c r="P54" s="123" t="s">
        <v>46</v>
      </c>
      <c r="R54" s="255" t="s">
        <v>241</v>
      </c>
      <c r="S54" s="255" t="s">
        <v>242</v>
      </c>
    </row>
    <row r="55" spans="2:20" s="231" customFormat="1" outlineLevel="1">
      <c r="D55" s="220"/>
      <c r="I55" s="138"/>
      <c r="N55" s="220"/>
      <c r="O55" s="129"/>
      <c r="P55" s="123"/>
      <c r="Q55" s="123"/>
      <c r="R55" s="139"/>
      <c r="S55" s="139"/>
      <c r="T55" s="123"/>
    </row>
    <row r="56" spans="2:20" s="231" customFormat="1" ht="15" customHeight="1" outlineLevel="1">
      <c r="D56" s="220"/>
      <c r="E56" s="388" t="s">
        <v>52</v>
      </c>
      <c r="I56" s="138" t="s">
        <v>33</v>
      </c>
      <c r="M56" s="389">
        <f>SUM(M57:M60)</f>
        <v>0</v>
      </c>
      <c r="N56" s="7"/>
      <c r="O56" s="129"/>
      <c r="P56" s="123" t="s">
        <v>47</v>
      </c>
      <c r="R56" s="255"/>
      <c r="S56" s="255"/>
    </row>
    <row r="57" spans="2:20" s="231" customFormat="1" outlineLevel="1">
      <c r="B57" s="492" t="s">
        <v>617</v>
      </c>
      <c r="D57" s="220"/>
      <c r="E57" s="397" t="s">
        <v>182</v>
      </c>
      <c r="F57" s="398"/>
      <c r="G57" s="339"/>
      <c r="H57" s="339"/>
      <c r="I57" s="338" t="s">
        <v>33</v>
      </c>
      <c r="J57" s="339"/>
      <c r="K57" s="339"/>
      <c r="L57" s="339"/>
      <c r="M57" s="340"/>
      <c r="N57" s="221"/>
      <c r="O57" s="129"/>
      <c r="P57" s="123" t="s">
        <v>47</v>
      </c>
      <c r="R57" s="255" t="s">
        <v>241</v>
      </c>
      <c r="S57" s="255" t="s">
        <v>242</v>
      </c>
    </row>
    <row r="58" spans="2:20" s="231" customFormat="1" outlineLevel="1">
      <c r="B58" s="493"/>
      <c r="D58" s="220"/>
      <c r="E58" s="399" t="s">
        <v>183</v>
      </c>
      <c r="F58" s="392"/>
      <c r="G58" s="137"/>
      <c r="H58" s="137"/>
      <c r="I58" s="123" t="s">
        <v>33</v>
      </c>
      <c r="J58" s="137"/>
      <c r="K58" s="137"/>
      <c r="L58" s="137"/>
      <c r="M58" s="343"/>
      <c r="N58" s="221"/>
      <c r="O58" s="129"/>
      <c r="P58" s="123" t="s">
        <v>47</v>
      </c>
      <c r="R58" s="255" t="s">
        <v>241</v>
      </c>
      <c r="S58" s="255" t="s">
        <v>242</v>
      </c>
    </row>
    <row r="59" spans="2:20" s="231" customFormat="1" outlineLevel="1">
      <c r="B59" s="493"/>
      <c r="D59" s="220"/>
      <c r="E59" s="400" t="s">
        <v>217</v>
      </c>
      <c r="F59" s="401"/>
      <c r="G59" s="347"/>
      <c r="H59" s="347"/>
      <c r="I59" s="346" t="s">
        <v>33</v>
      </c>
      <c r="J59" s="347"/>
      <c r="K59" s="347"/>
      <c r="L59" s="347"/>
      <c r="M59" s="348"/>
      <c r="N59" s="221"/>
      <c r="O59" s="129"/>
      <c r="P59" s="123" t="s">
        <v>47</v>
      </c>
      <c r="R59" s="255" t="s">
        <v>241</v>
      </c>
      <c r="S59" s="255" t="s">
        <v>242</v>
      </c>
    </row>
    <row r="60" spans="2:20" s="231" customFormat="1" outlineLevel="1">
      <c r="B60" s="494"/>
      <c r="D60" s="220"/>
      <c r="E60" s="402" t="s">
        <v>218</v>
      </c>
      <c r="F60" s="137"/>
      <c r="G60" s="137"/>
      <c r="H60" s="137"/>
      <c r="I60" s="123"/>
      <c r="J60" s="137"/>
      <c r="K60" s="137"/>
      <c r="L60" s="137"/>
      <c r="M60" s="137"/>
      <c r="N60" s="221"/>
      <c r="O60" s="129"/>
      <c r="P60" s="123"/>
      <c r="R60" s="255"/>
      <c r="S60" s="255"/>
    </row>
    <row r="61" spans="2:20" s="231" customFormat="1" outlineLevel="1">
      <c r="D61" s="220"/>
      <c r="N61" s="220"/>
      <c r="O61" s="129"/>
      <c r="P61" s="123"/>
      <c r="R61" s="255"/>
      <c r="S61" s="255"/>
    </row>
    <row r="62" spans="2:20" s="231" customFormat="1" outlineLevel="1">
      <c r="D62" s="220"/>
      <c r="E62" s="388" t="s">
        <v>50</v>
      </c>
      <c r="I62" s="138" t="s">
        <v>33</v>
      </c>
      <c r="K62" s="403">
        <f>SUM(K63,K68)</f>
        <v>0</v>
      </c>
      <c r="L62" s="403">
        <f>SUM(L63,L68)</f>
        <v>0</v>
      </c>
      <c r="M62" s="403">
        <f>K62+L62</f>
        <v>0</v>
      </c>
      <c r="N62" s="7"/>
      <c r="O62" s="129"/>
      <c r="P62" s="123"/>
      <c r="R62" s="255"/>
      <c r="S62" s="255"/>
    </row>
    <row r="63" spans="2:20" s="231" customFormat="1" outlineLevel="1">
      <c r="D63" s="220"/>
      <c r="E63" s="388" t="s">
        <v>205</v>
      </c>
      <c r="I63" s="138" t="s">
        <v>33</v>
      </c>
      <c r="K63" s="403">
        <f>SUM(K64:K67)</f>
        <v>0</v>
      </c>
      <c r="L63" s="403">
        <f>SUM(L64:L67)</f>
        <v>0</v>
      </c>
      <c r="N63" s="220"/>
      <c r="O63" s="129"/>
      <c r="P63" s="123"/>
      <c r="R63" s="255"/>
      <c r="S63" s="255"/>
    </row>
    <row r="64" spans="2:20" s="231" customFormat="1" outlineLevel="1">
      <c r="B64" s="492" t="s">
        <v>617</v>
      </c>
      <c r="D64" s="220"/>
      <c r="E64" s="404" t="s">
        <v>219</v>
      </c>
      <c r="F64" s="339"/>
      <c r="G64" s="339"/>
      <c r="H64" s="339"/>
      <c r="I64" s="338" t="s">
        <v>33</v>
      </c>
      <c r="J64" s="339"/>
      <c r="K64" s="405"/>
      <c r="L64" s="405"/>
      <c r="M64" s="340"/>
      <c r="N64" s="221"/>
      <c r="O64" s="129"/>
      <c r="P64" s="123" t="s">
        <v>49</v>
      </c>
      <c r="R64" s="255" t="s">
        <v>241</v>
      </c>
      <c r="S64" s="255" t="s">
        <v>242</v>
      </c>
    </row>
    <row r="65" spans="2:19" s="231" customFormat="1" outlineLevel="1">
      <c r="B65" s="493"/>
      <c r="D65" s="220"/>
      <c r="E65" s="406" t="s">
        <v>220</v>
      </c>
      <c r="F65" s="137"/>
      <c r="G65" s="137"/>
      <c r="H65" s="137"/>
      <c r="I65" s="123" t="s">
        <v>33</v>
      </c>
      <c r="J65" s="137"/>
      <c r="K65" s="392"/>
      <c r="L65" s="392"/>
      <c r="M65" s="343"/>
      <c r="N65" s="221"/>
      <c r="O65" s="129"/>
      <c r="P65" s="123" t="s">
        <v>49</v>
      </c>
      <c r="R65" s="255" t="s">
        <v>241</v>
      </c>
      <c r="S65" s="255" t="s">
        <v>242</v>
      </c>
    </row>
    <row r="66" spans="2:19" s="231" customFormat="1" outlineLevel="1">
      <c r="B66" s="494"/>
      <c r="D66" s="220"/>
      <c r="E66" s="407" t="s">
        <v>221</v>
      </c>
      <c r="F66" s="347"/>
      <c r="G66" s="347"/>
      <c r="H66" s="347"/>
      <c r="I66" s="346" t="s">
        <v>33</v>
      </c>
      <c r="J66" s="347"/>
      <c r="K66" s="401"/>
      <c r="L66" s="401"/>
      <c r="M66" s="348"/>
      <c r="N66" s="221"/>
      <c r="O66" s="129"/>
      <c r="P66" s="123" t="s">
        <v>49</v>
      </c>
      <c r="R66" s="255" t="s">
        <v>241</v>
      </c>
      <c r="S66" s="255" t="s">
        <v>242</v>
      </c>
    </row>
    <row r="67" spans="2:19" s="231" customFormat="1" outlineLevel="1">
      <c r="D67" s="220"/>
      <c r="E67" s="402" t="s">
        <v>218</v>
      </c>
      <c r="F67" s="137"/>
      <c r="G67" s="137"/>
      <c r="H67" s="137"/>
      <c r="I67" s="137"/>
      <c r="J67" s="137"/>
      <c r="K67" s="137"/>
      <c r="L67" s="137"/>
      <c r="M67" s="137"/>
      <c r="N67" s="221"/>
      <c r="O67" s="129"/>
      <c r="P67" s="123"/>
      <c r="Q67" s="123"/>
      <c r="R67" s="255"/>
      <c r="S67" s="255"/>
    </row>
    <row r="68" spans="2:19" s="231" customFormat="1" outlineLevel="1">
      <c r="D68" s="220"/>
      <c r="E68" s="388" t="s">
        <v>53</v>
      </c>
      <c r="I68" s="138" t="s">
        <v>33</v>
      </c>
      <c r="K68" s="403">
        <f>SUM(K69:K72)</f>
        <v>0</v>
      </c>
      <c r="L68" s="403">
        <f>SUM(L69:L72)</f>
        <v>0</v>
      </c>
      <c r="N68" s="220"/>
      <c r="O68" s="129"/>
      <c r="P68" s="123"/>
      <c r="R68" s="255"/>
      <c r="S68" s="255"/>
    </row>
    <row r="69" spans="2:19" s="231" customFormat="1" outlineLevel="1">
      <c r="B69" s="492" t="s">
        <v>617</v>
      </c>
      <c r="D69" s="220"/>
      <c r="E69" s="404" t="s">
        <v>222</v>
      </c>
      <c r="F69" s="339"/>
      <c r="G69" s="339"/>
      <c r="H69" s="339"/>
      <c r="I69" s="338" t="s">
        <v>33</v>
      </c>
      <c r="J69" s="339"/>
      <c r="K69" s="398"/>
      <c r="L69" s="398"/>
      <c r="M69" s="340"/>
      <c r="N69" s="221"/>
      <c r="O69" s="129"/>
      <c r="P69" s="123" t="s">
        <v>49</v>
      </c>
      <c r="R69" s="255" t="s">
        <v>241</v>
      </c>
      <c r="S69" s="255" t="s">
        <v>242</v>
      </c>
    </row>
    <row r="70" spans="2:19" s="231" customFormat="1" outlineLevel="1">
      <c r="B70" s="493"/>
      <c r="D70" s="220"/>
      <c r="E70" s="406" t="s">
        <v>223</v>
      </c>
      <c r="F70" s="137"/>
      <c r="G70" s="137"/>
      <c r="H70" s="137"/>
      <c r="I70" s="123" t="s">
        <v>33</v>
      </c>
      <c r="J70" s="137"/>
      <c r="K70" s="392"/>
      <c r="L70" s="392"/>
      <c r="M70" s="343"/>
      <c r="N70" s="221"/>
      <c r="O70" s="129"/>
      <c r="P70" s="123" t="s">
        <v>49</v>
      </c>
      <c r="R70" s="255" t="s">
        <v>241</v>
      </c>
      <c r="S70" s="255" t="s">
        <v>242</v>
      </c>
    </row>
    <row r="71" spans="2:19" s="231" customFormat="1" outlineLevel="1">
      <c r="B71" s="494"/>
      <c r="D71" s="220"/>
      <c r="E71" s="407" t="s">
        <v>224</v>
      </c>
      <c r="F71" s="347"/>
      <c r="G71" s="347"/>
      <c r="H71" s="347"/>
      <c r="I71" s="346" t="s">
        <v>33</v>
      </c>
      <c r="J71" s="347"/>
      <c r="K71" s="401"/>
      <c r="L71" s="401"/>
      <c r="M71" s="348"/>
      <c r="N71" s="221"/>
      <c r="O71" s="129"/>
      <c r="P71" s="123" t="s">
        <v>49</v>
      </c>
      <c r="R71" s="255" t="s">
        <v>241</v>
      </c>
      <c r="S71" s="255" t="s">
        <v>242</v>
      </c>
    </row>
    <row r="72" spans="2:19" s="231" customFormat="1" outlineLevel="1">
      <c r="D72" s="220"/>
      <c r="E72" s="402" t="s">
        <v>218</v>
      </c>
      <c r="F72" s="137"/>
      <c r="G72" s="137"/>
      <c r="H72" s="137"/>
      <c r="I72" s="137"/>
      <c r="J72" s="137"/>
      <c r="K72" s="137"/>
      <c r="L72" s="137"/>
      <c r="M72" s="137"/>
      <c r="N72" s="221"/>
      <c r="O72" s="129"/>
      <c r="P72" s="123"/>
      <c r="Q72" s="123"/>
      <c r="R72" s="139"/>
      <c r="S72" s="139"/>
    </row>
    <row r="73" spans="2:19" s="231" customFormat="1">
      <c r="D73" s="220"/>
      <c r="E73" s="220"/>
      <c r="F73" s="220"/>
      <c r="G73" s="220"/>
      <c r="H73" s="220"/>
      <c r="I73" s="220"/>
      <c r="J73" s="220"/>
      <c r="K73" s="220"/>
      <c r="L73" s="220"/>
      <c r="M73" s="220"/>
      <c r="N73" s="220"/>
      <c r="O73" s="129"/>
      <c r="P73" s="123"/>
      <c r="R73" s="255"/>
      <c r="S73" s="255"/>
    </row>
    <row r="74" spans="2:19" s="231" customFormat="1" ht="26.25" customHeight="1">
      <c r="D74" s="220"/>
      <c r="E74" s="272" t="s">
        <v>585</v>
      </c>
      <c r="F74" s="272"/>
      <c r="G74" s="272"/>
      <c r="H74" s="272"/>
      <c r="I74" s="273"/>
      <c r="J74" s="273"/>
      <c r="K74" s="273"/>
      <c r="L74" s="273"/>
      <c r="M74" s="34" t="s">
        <v>389</v>
      </c>
      <c r="N74" s="273"/>
      <c r="O74" s="206"/>
      <c r="P74" s="235"/>
      <c r="Q74" s="235"/>
      <c r="R74" s="255"/>
      <c r="S74" s="255"/>
    </row>
    <row r="75" spans="2:19" s="231" customFormat="1" ht="21" outlineLevel="1">
      <c r="D75" s="274"/>
      <c r="E75" s="219" t="s">
        <v>393</v>
      </c>
      <c r="F75" s="8"/>
      <c r="G75" s="8"/>
      <c r="H75" s="8"/>
      <c r="I75" s="245"/>
      <c r="J75" s="220"/>
      <c r="K75" s="220"/>
      <c r="L75" s="220"/>
      <c r="M75" s="275">
        <f>SUM(M76:M78)</f>
        <v>0</v>
      </c>
      <c r="N75" s="276"/>
      <c r="O75" s="206"/>
      <c r="P75" s="235"/>
      <c r="Q75" s="206"/>
      <c r="R75" s="255"/>
      <c r="S75" s="255"/>
    </row>
    <row r="76" spans="2:19" s="231" customFormat="1" ht="15" customHeight="1" outlineLevel="1">
      <c r="B76" s="484" t="s">
        <v>606</v>
      </c>
      <c r="D76" s="274"/>
      <c r="E76" s="277" t="s">
        <v>385</v>
      </c>
      <c r="F76" s="283"/>
      <c r="G76" s="233"/>
      <c r="H76" s="233"/>
      <c r="I76" s="233" t="s">
        <v>33</v>
      </c>
      <c r="J76" s="233"/>
      <c r="K76" s="222"/>
      <c r="L76" s="222"/>
      <c r="M76" s="278"/>
      <c r="N76" s="276"/>
      <c r="O76" s="206"/>
      <c r="P76" s="235" t="s">
        <v>386</v>
      </c>
      <c r="Q76" s="206"/>
      <c r="R76" s="256" t="s">
        <v>241</v>
      </c>
      <c r="S76" s="256" t="s">
        <v>242</v>
      </c>
    </row>
    <row r="77" spans="2:19" s="231" customFormat="1" ht="15" customHeight="1" outlineLevel="1">
      <c r="B77" s="485"/>
      <c r="D77" s="274"/>
      <c r="E77" s="279" t="s">
        <v>387</v>
      </c>
      <c r="F77" s="284"/>
      <c r="G77" s="10"/>
      <c r="H77" s="10"/>
      <c r="I77" s="10" t="s">
        <v>33</v>
      </c>
      <c r="J77" s="10"/>
      <c r="K77" s="220"/>
      <c r="L77" s="220"/>
      <c r="M77" s="280"/>
      <c r="N77" s="276"/>
      <c r="O77" s="206"/>
      <c r="P77" s="235" t="s">
        <v>386</v>
      </c>
      <c r="Q77" s="206"/>
      <c r="R77" s="256" t="s">
        <v>241</v>
      </c>
      <c r="S77" s="256" t="s">
        <v>242</v>
      </c>
    </row>
    <row r="78" spans="2:19" s="231" customFormat="1" ht="15" customHeight="1" outlineLevel="1">
      <c r="B78" s="486"/>
      <c r="D78" s="274"/>
      <c r="E78" s="281" t="s">
        <v>388</v>
      </c>
      <c r="F78" s="285"/>
      <c r="G78" s="234"/>
      <c r="H78" s="234"/>
      <c r="I78" s="234" t="s">
        <v>33</v>
      </c>
      <c r="J78" s="234"/>
      <c r="K78" s="223"/>
      <c r="L78" s="223"/>
      <c r="M78" s="282"/>
      <c r="N78" s="276"/>
      <c r="O78" s="206"/>
      <c r="P78" s="235" t="s">
        <v>386</v>
      </c>
      <c r="Q78" s="206"/>
      <c r="R78" s="256" t="s">
        <v>241</v>
      </c>
      <c r="S78" s="256" t="s">
        <v>242</v>
      </c>
    </row>
    <row r="79" spans="2:19" s="231" customFormat="1" ht="15" customHeight="1" outlineLevel="1">
      <c r="D79" s="274"/>
      <c r="E79" s="201" t="s">
        <v>218</v>
      </c>
      <c r="F79" s="201"/>
      <c r="G79" s="10"/>
      <c r="H79" s="10"/>
      <c r="I79" s="10"/>
      <c r="J79" s="10"/>
      <c r="K79" s="220"/>
      <c r="L79" s="220"/>
      <c r="M79" s="220"/>
      <c r="N79" s="276"/>
      <c r="O79" s="206"/>
      <c r="P79" s="235"/>
      <c r="Q79" s="235"/>
      <c r="R79" s="255"/>
      <c r="S79" s="255"/>
    </row>
    <row r="80" spans="2:19">
      <c r="E80" s="29"/>
      <c r="F80" s="29"/>
      <c r="G80" s="29"/>
      <c r="I80" s="29"/>
      <c r="J80" s="29"/>
      <c r="K80" s="29"/>
      <c r="L80" s="29"/>
      <c r="M80" s="29"/>
      <c r="N80" s="29"/>
    </row>
    <row r="81" spans="5:20" ht="23.25" customHeight="1">
      <c r="E81" s="29"/>
      <c r="F81" s="29"/>
      <c r="G81" s="29"/>
      <c r="O81" s="129"/>
      <c r="P81" s="129"/>
      <c r="Q81" s="129"/>
      <c r="R81" s="254"/>
      <c r="S81" s="254"/>
      <c r="T81" s="129"/>
    </row>
    <row r="82" spans="5:20">
      <c r="E82" s="29"/>
      <c r="F82" s="29"/>
      <c r="G82" s="29"/>
    </row>
    <row r="83" spans="5:20">
      <c r="E83" s="29"/>
      <c r="F83" s="29"/>
      <c r="G83" s="29"/>
    </row>
    <row r="84" spans="5:20">
      <c r="E84" s="29"/>
      <c r="F84" s="29"/>
      <c r="G84" s="29"/>
    </row>
    <row r="85" spans="5:20">
      <c r="E85" s="29"/>
      <c r="F85" s="29"/>
      <c r="G85" s="29"/>
    </row>
    <row r="86" spans="5:20">
      <c r="E86" s="29"/>
      <c r="F86" s="29"/>
      <c r="G86" s="29"/>
    </row>
    <row r="87" spans="5:20">
      <c r="E87" s="29"/>
      <c r="F87" s="29"/>
      <c r="G87" s="29"/>
    </row>
    <row r="88" spans="5:20">
      <c r="E88" s="29"/>
      <c r="F88" s="29"/>
      <c r="G88" s="29"/>
    </row>
    <row r="89" spans="5:20">
      <c r="E89" s="29"/>
      <c r="F89" s="29"/>
      <c r="G89" s="29"/>
    </row>
    <row r="90" spans="5:20">
      <c r="E90" s="29"/>
      <c r="F90" s="29"/>
      <c r="G90" s="29"/>
    </row>
    <row r="91" spans="5:20">
      <c r="E91" s="29"/>
      <c r="F91" s="29"/>
      <c r="G91" s="29"/>
    </row>
    <row r="92" spans="5:20">
      <c r="E92" s="29"/>
      <c r="F92" s="29"/>
      <c r="G92" s="29"/>
    </row>
    <row r="93" spans="5:20">
      <c r="E93" s="29"/>
      <c r="F93" s="29"/>
      <c r="G93" s="29"/>
    </row>
    <row r="94" spans="5:20">
      <c r="E94" s="29"/>
      <c r="F94" s="29"/>
      <c r="G94" s="29"/>
    </row>
    <row r="95" spans="5:20">
      <c r="E95" s="29"/>
      <c r="F95" s="29"/>
      <c r="G95" s="29"/>
    </row>
  </sheetData>
  <mergeCells count="12">
    <mergeCell ref="B76:B78"/>
    <mergeCell ref="R3:S3"/>
    <mergeCell ref="B6:B12"/>
    <mergeCell ref="B15:B21"/>
    <mergeCell ref="B51:B54"/>
    <mergeCell ref="B57:B60"/>
    <mergeCell ref="B64:B66"/>
    <mergeCell ref="B25:B29"/>
    <mergeCell ref="B34:B36"/>
    <mergeCell ref="B39:B41"/>
    <mergeCell ref="B44:B46"/>
    <mergeCell ref="B69:B71"/>
  </mergeCells>
  <phoneticPr fontId="41" type="noConversion"/>
  <conditionalFormatting sqref="B3">
    <cfRule type="containsText" dxfId="19" priority="9" operator="containsText" text="Unsure">
      <formula>NOT(ISERROR(SEARCH("Unsure",B3)))</formula>
    </cfRule>
    <cfRule type="containsText" dxfId="18" priority="10" operator="containsText" text="Yes">
      <formula>NOT(ISERROR(SEARCH("Yes",B3)))</formula>
    </cfRule>
    <cfRule type="containsText" dxfId="17" priority="11" operator="containsText" text="No">
      <formula>NOT(ISERROR(SEARCH("No",B3)))</formula>
    </cfRule>
  </conditionalFormatting>
  <conditionalFormatting sqref="K64">
    <cfRule type="expression" dxfId="16" priority="2">
      <formula>dms_Jurisdiction&lt;&gt;"Vic"</formula>
    </cfRule>
  </conditionalFormatting>
  <conditionalFormatting sqref="L64">
    <cfRule type="expression" dxfId="15" priority="1">
      <formula>dms_Jurisdiction&lt;&gt;"Vic"</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B1:U146"/>
  <sheetViews>
    <sheetView workbookViewId="0"/>
  </sheetViews>
  <sheetFormatPr defaultColWidth="9.140625" defaultRowHeight="15" outlineLevelRow="1"/>
  <cols>
    <col min="1" max="1" width="1.85546875" style="50" customWidth="1"/>
    <col min="2" max="2" width="25.7109375" style="50" customWidth="1"/>
    <col min="3" max="3" width="2.140625" style="50" customWidth="1"/>
    <col min="4" max="4" width="1.85546875" style="51" customWidth="1"/>
    <col min="5" max="5" width="29.42578125" style="51" customWidth="1"/>
    <col min="6" max="7" width="19.7109375" style="51" customWidth="1"/>
    <col min="8" max="8" width="23.7109375" style="51" customWidth="1"/>
    <col min="9" max="9" width="5.7109375" style="51" bestFit="1" customWidth="1"/>
    <col min="10" max="10" width="1.85546875" style="51" customWidth="1"/>
    <col min="11" max="13" width="18.42578125" style="51" customWidth="1"/>
    <col min="14" max="14" width="1.85546875" style="51" customWidth="1"/>
    <col min="15" max="15" width="1.85546875" style="50" customWidth="1"/>
    <col min="16" max="16" width="11.85546875" style="121" customWidth="1"/>
    <col min="17" max="17" width="1.85546875" style="121" customWidth="1"/>
    <col min="18" max="19" width="10.7109375" style="254" customWidth="1"/>
    <col min="20" max="16384" width="9.140625" style="50"/>
  </cols>
  <sheetData>
    <row r="1" spans="2:21" ht="78" customHeight="1">
      <c r="E1" s="501" t="s">
        <v>213</v>
      </c>
      <c r="F1" s="501"/>
      <c r="G1" s="501"/>
      <c r="H1" s="501"/>
      <c r="I1" s="501"/>
      <c r="J1" s="501"/>
      <c r="K1" s="501"/>
      <c r="L1" s="501"/>
      <c r="M1" s="501"/>
      <c r="N1" s="52"/>
      <c r="O1" s="125"/>
    </row>
    <row r="2" spans="2:21" ht="35.25" customHeight="1" thickBot="1">
      <c r="E2" s="1"/>
      <c r="F2" s="1"/>
      <c r="G2" s="1"/>
      <c r="H2" s="1"/>
      <c r="I2" s="1"/>
      <c r="J2" s="1"/>
      <c r="K2" s="271" t="s">
        <v>0</v>
      </c>
      <c r="L2" s="200"/>
      <c r="M2" s="200"/>
      <c r="N2" s="3"/>
      <c r="O2" s="126"/>
    </row>
    <row r="3" spans="2:21" ht="33.75" customHeight="1" thickBot="1">
      <c r="B3" s="72" t="s">
        <v>89</v>
      </c>
      <c r="I3" s="35" t="s">
        <v>3</v>
      </c>
      <c r="K3" s="44" t="s">
        <v>4</v>
      </c>
      <c r="L3" s="45" t="s">
        <v>104</v>
      </c>
      <c r="M3" s="442" t="s">
        <v>5</v>
      </c>
      <c r="P3" s="45" t="s">
        <v>59</v>
      </c>
      <c r="Q3" s="50"/>
      <c r="R3" s="487" t="s">
        <v>240</v>
      </c>
      <c r="S3" s="488"/>
      <c r="T3" s="127"/>
      <c r="U3" s="127"/>
    </row>
    <row r="4" spans="2:21" ht="26.25" customHeight="1">
      <c r="E4" s="28" t="s">
        <v>61</v>
      </c>
      <c r="F4" s="53"/>
      <c r="H4" s="53"/>
      <c r="J4" s="53"/>
      <c r="K4" s="53"/>
      <c r="L4" s="1"/>
      <c r="M4" s="437"/>
      <c r="P4" s="231"/>
      <c r="Q4" s="231"/>
      <c r="R4" s="257" t="s">
        <v>243</v>
      </c>
      <c r="S4" s="257" t="s">
        <v>244</v>
      </c>
    </row>
    <row r="5" spans="2:21" outlineLevel="1">
      <c r="E5" s="23" t="s">
        <v>35</v>
      </c>
      <c r="F5" s="53"/>
      <c r="G5" s="53"/>
      <c r="J5" s="53"/>
      <c r="K5" s="112">
        <f>K6+K7+K8+K11+K12</f>
        <v>0</v>
      </c>
      <c r="L5" s="112">
        <f t="shared" ref="L5:M5" si="0">L6+L7+L8+L11+L12</f>
        <v>0</v>
      </c>
      <c r="M5" s="433">
        <f t="shared" si="0"/>
        <v>0</v>
      </c>
      <c r="P5" s="122"/>
      <c r="Q5" s="122"/>
      <c r="R5" s="124"/>
      <c r="S5" s="124"/>
    </row>
    <row r="6" spans="2:21" outlineLevel="1">
      <c r="B6" s="498"/>
      <c r="E6" s="54" t="s">
        <v>34</v>
      </c>
      <c r="F6" s="55"/>
      <c r="G6" s="56"/>
      <c r="H6" s="56"/>
      <c r="I6" s="57" t="s">
        <v>33</v>
      </c>
      <c r="J6" s="55"/>
      <c r="K6" s="113">
        <f>L6+M6</f>
        <v>0</v>
      </c>
      <c r="L6" s="98"/>
      <c r="M6" s="434"/>
      <c r="P6" s="123" t="s">
        <v>60</v>
      </c>
      <c r="Q6" s="123"/>
      <c r="R6" s="256" t="s">
        <v>241</v>
      </c>
      <c r="S6" s="256" t="s">
        <v>242</v>
      </c>
    </row>
    <row r="7" spans="2:21" outlineLevel="1">
      <c r="B7" s="499"/>
      <c r="E7" s="58" t="s">
        <v>428</v>
      </c>
      <c r="F7" s="53"/>
      <c r="G7" s="59"/>
      <c r="H7" s="59"/>
      <c r="I7" s="60" t="s">
        <v>33</v>
      </c>
      <c r="J7" s="53"/>
      <c r="K7" s="112">
        <f t="shared" ref="K7:K12" si="1">L7+M7</f>
        <v>0</v>
      </c>
      <c r="L7" s="100"/>
      <c r="M7" s="435"/>
      <c r="P7" s="123" t="s">
        <v>60</v>
      </c>
      <c r="Q7" s="123"/>
      <c r="R7" s="256" t="s">
        <v>241</v>
      </c>
      <c r="S7" s="256" t="s">
        <v>242</v>
      </c>
    </row>
    <row r="8" spans="2:21" outlineLevel="1">
      <c r="B8" s="499"/>
      <c r="E8" s="58" t="s">
        <v>29</v>
      </c>
      <c r="F8" s="53"/>
      <c r="G8" s="59"/>
      <c r="H8" s="59"/>
      <c r="I8" s="60" t="s">
        <v>33</v>
      </c>
      <c r="J8" s="53"/>
      <c r="K8" s="112">
        <f t="shared" si="1"/>
        <v>0</v>
      </c>
      <c r="L8" s="112">
        <f>L9+L10</f>
        <v>0</v>
      </c>
      <c r="M8" s="435">
        <f>M9+M10</f>
        <v>0</v>
      </c>
      <c r="P8" s="123" t="s">
        <v>60</v>
      </c>
      <c r="Q8" s="123"/>
      <c r="R8" s="139"/>
      <c r="S8" s="139"/>
    </row>
    <row r="9" spans="2:21" outlineLevel="1">
      <c r="B9" s="499"/>
      <c r="E9" s="71" t="s">
        <v>30</v>
      </c>
      <c r="F9" s="53"/>
      <c r="G9" s="59"/>
      <c r="H9" s="59"/>
      <c r="I9" s="60" t="s">
        <v>33</v>
      </c>
      <c r="J9" s="53"/>
      <c r="K9" s="112">
        <f>L9+M9</f>
        <v>0</v>
      </c>
      <c r="L9" s="100"/>
      <c r="M9" s="435"/>
      <c r="P9" s="123" t="s">
        <v>60</v>
      </c>
      <c r="Q9" s="123"/>
      <c r="R9" s="256" t="s">
        <v>241</v>
      </c>
      <c r="S9" s="256" t="s">
        <v>242</v>
      </c>
    </row>
    <row r="10" spans="2:21" outlineLevel="1">
      <c r="B10" s="499"/>
      <c r="E10" s="71" t="s">
        <v>150</v>
      </c>
      <c r="F10" s="53"/>
      <c r="G10" s="59"/>
      <c r="H10" s="59"/>
      <c r="I10" s="60" t="s">
        <v>33</v>
      </c>
      <c r="J10" s="53"/>
      <c r="K10" s="112">
        <f t="shared" si="1"/>
        <v>0</v>
      </c>
      <c r="L10" s="100"/>
      <c r="M10" s="435"/>
      <c r="P10" s="123" t="s">
        <v>60</v>
      </c>
      <c r="Q10" s="123"/>
      <c r="R10" s="256" t="s">
        <v>241</v>
      </c>
      <c r="S10" s="256" t="s">
        <v>242</v>
      </c>
    </row>
    <row r="11" spans="2:21" outlineLevel="1">
      <c r="B11" s="499"/>
      <c r="E11" s="58" t="s">
        <v>196</v>
      </c>
      <c r="F11" s="53"/>
      <c r="G11" s="59"/>
      <c r="H11" s="59"/>
      <c r="I11" s="60" t="s">
        <v>33</v>
      </c>
      <c r="J11" s="53"/>
      <c r="K11" s="112">
        <f t="shared" si="1"/>
        <v>0</v>
      </c>
      <c r="L11" s="100"/>
      <c r="M11" s="435"/>
      <c r="P11" s="123" t="s">
        <v>60</v>
      </c>
      <c r="Q11" s="123"/>
      <c r="R11" s="256" t="s">
        <v>241</v>
      </c>
      <c r="S11" s="256" t="s">
        <v>242</v>
      </c>
    </row>
    <row r="12" spans="2:21" outlineLevel="1">
      <c r="B12" s="500"/>
      <c r="E12" s="61" t="s">
        <v>152</v>
      </c>
      <c r="F12" s="62"/>
      <c r="G12" s="62"/>
      <c r="H12" s="62"/>
      <c r="I12" s="63" t="s">
        <v>33</v>
      </c>
      <c r="J12" s="62"/>
      <c r="K12" s="114">
        <f t="shared" si="1"/>
        <v>0</v>
      </c>
      <c r="L12" s="114">
        <f>L14</f>
        <v>0</v>
      </c>
      <c r="M12" s="436">
        <f>M14</f>
        <v>0</v>
      </c>
      <c r="P12" s="123" t="s">
        <v>60</v>
      </c>
      <c r="Q12" s="123"/>
      <c r="R12" s="50"/>
      <c r="S12" s="50"/>
    </row>
    <row r="13" spans="2:21" outlineLevel="1">
      <c r="M13" s="437"/>
      <c r="P13" s="123"/>
      <c r="Q13" s="123"/>
      <c r="R13" s="255"/>
      <c r="S13" s="255"/>
    </row>
    <row r="14" spans="2:21" ht="15" customHeight="1" outlineLevel="1">
      <c r="E14" s="8" t="s">
        <v>152</v>
      </c>
      <c r="I14" s="35"/>
      <c r="K14" s="112">
        <f>SUM(K15:K17)</f>
        <v>0</v>
      </c>
      <c r="L14" s="112">
        <f t="shared" ref="L14:M14" si="2">SUM(L15:L17)</f>
        <v>0</v>
      </c>
      <c r="M14" s="433">
        <f t="shared" si="2"/>
        <v>0</v>
      </c>
      <c r="P14" s="122"/>
      <c r="Q14" s="122"/>
      <c r="R14" s="124"/>
      <c r="S14" s="124"/>
    </row>
    <row r="15" spans="2:21" outlineLevel="1">
      <c r="B15" s="495"/>
      <c r="E15" s="85" t="s">
        <v>228</v>
      </c>
      <c r="F15" s="86"/>
      <c r="G15" s="55"/>
      <c r="H15" s="55"/>
      <c r="I15" s="57" t="s">
        <v>33</v>
      </c>
      <c r="J15" s="55"/>
      <c r="K15" s="113">
        <f t="shared" ref="K15:K17" si="3">L15+M15</f>
        <v>0</v>
      </c>
      <c r="L15" s="98"/>
      <c r="M15" s="434"/>
      <c r="P15" s="123" t="s">
        <v>45</v>
      </c>
      <c r="Q15" s="123"/>
      <c r="R15" s="256" t="s">
        <v>241</v>
      </c>
      <c r="S15" s="256" t="s">
        <v>242</v>
      </c>
    </row>
    <row r="16" spans="2:21" outlineLevel="1">
      <c r="B16" s="496"/>
      <c r="E16" s="79" t="s">
        <v>229</v>
      </c>
      <c r="F16" s="80"/>
      <c r="G16" s="53"/>
      <c r="H16" s="53"/>
      <c r="I16" s="60" t="s">
        <v>33</v>
      </c>
      <c r="J16" s="53"/>
      <c r="K16" s="112">
        <f t="shared" si="3"/>
        <v>0</v>
      </c>
      <c r="L16" s="100"/>
      <c r="M16" s="435"/>
      <c r="P16" s="123" t="s">
        <v>45</v>
      </c>
      <c r="Q16" s="123"/>
      <c r="R16" s="256" t="s">
        <v>241</v>
      </c>
      <c r="S16" s="256" t="s">
        <v>242</v>
      </c>
    </row>
    <row r="17" spans="2:20" outlineLevel="1">
      <c r="B17" s="497"/>
      <c r="E17" s="107" t="s">
        <v>230</v>
      </c>
      <c r="F17" s="105"/>
      <c r="G17" s="62"/>
      <c r="H17" s="62"/>
      <c r="I17" s="63" t="s">
        <v>33</v>
      </c>
      <c r="J17" s="62"/>
      <c r="K17" s="114">
        <f t="shared" si="3"/>
        <v>0</v>
      </c>
      <c r="L17" s="102"/>
      <c r="M17" s="436"/>
      <c r="P17" s="123" t="s">
        <v>45</v>
      </c>
      <c r="Q17" s="123"/>
      <c r="R17" s="256" t="s">
        <v>241</v>
      </c>
      <c r="S17" s="256" t="s">
        <v>242</v>
      </c>
    </row>
    <row r="18" spans="2:20" outlineLevel="1">
      <c r="B18" s="203"/>
      <c r="E18" s="201" t="s">
        <v>218</v>
      </c>
      <c r="F18" s="53"/>
      <c r="G18" s="53"/>
      <c r="H18" s="53"/>
      <c r="I18" s="60"/>
      <c r="J18" s="53"/>
      <c r="K18" s="156"/>
      <c r="L18" s="156"/>
      <c r="M18" s="433"/>
      <c r="P18" s="123"/>
      <c r="Q18" s="123"/>
      <c r="R18" s="139"/>
      <c r="S18" s="139"/>
    </row>
    <row r="19" spans="2:20" outlineLevel="1">
      <c r="M19" s="437"/>
      <c r="P19" s="122"/>
      <c r="Q19" s="122"/>
      <c r="R19" s="124"/>
      <c r="S19" s="124"/>
    </row>
    <row r="20" spans="2:20" ht="15" customHeight="1" outlineLevel="1">
      <c r="E20" s="8" t="s">
        <v>31</v>
      </c>
      <c r="I20" s="35"/>
      <c r="K20" s="112">
        <f>K21+K24+K25+K26+K27</f>
        <v>0</v>
      </c>
      <c r="L20" s="112">
        <f>L21+L24+L25+L26+L27</f>
        <v>0</v>
      </c>
      <c r="M20" s="433">
        <f>M21+M24+M25+M26+M27</f>
        <v>0</v>
      </c>
      <c r="P20" s="123" t="s">
        <v>45</v>
      </c>
      <c r="Q20" s="122"/>
      <c r="R20" s="124"/>
      <c r="S20" s="124"/>
      <c r="T20" s="122"/>
    </row>
    <row r="21" spans="2:20" outlineLevel="1">
      <c r="B21" s="498"/>
      <c r="E21" s="54" t="s">
        <v>28</v>
      </c>
      <c r="F21" s="55"/>
      <c r="G21" s="55"/>
      <c r="H21" s="55"/>
      <c r="I21" s="57" t="s">
        <v>33</v>
      </c>
      <c r="J21" s="55"/>
      <c r="K21" s="113">
        <f t="shared" ref="K21:K27" si="4">L21+M21</f>
        <v>0</v>
      </c>
      <c r="L21" s="113">
        <f>L22+L23</f>
        <v>0</v>
      </c>
      <c r="M21" s="434">
        <f>M22+M23</f>
        <v>0</v>
      </c>
      <c r="Q21" s="123"/>
      <c r="R21" s="139"/>
      <c r="S21" s="139"/>
      <c r="T21" s="123"/>
    </row>
    <row r="22" spans="2:20" outlineLevel="1">
      <c r="B22" s="499"/>
      <c r="E22" s="71" t="s">
        <v>27</v>
      </c>
      <c r="F22" s="53"/>
      <c r="G22" s="53"/>
      <c r="H22" s="53"/>
      <c r="I22" s="60" t="s">
        <v>33</v>
      </c>
      <c r="J22" s="53"/>
      <c r="K22" s="112">
        <f t="shared" si="4"/>
        <v>0</v>
      </c>
      <c r="L22" s="100"/>
      <c r="M22" s="435"/>
      <c r="P22" s="123" t="s">
        <v>45</v>
      </c>
      <c r="Q22" s="123"/>
      <c r="R22" s="256" t="s">
        <v>241</v>
      </c>
      <c r="S22" s="256" t="s">
        <v>242</v>
      </c>
    </row>
    <row r="23" spans="2:20" outlineLevel="1">
      <c r="B23" s="499"/>
      <c r="E23" s="71" t="s">
        <v>144</v>
      </c>
      <c r="F23" s="53"/>
      <c r="G23" s="53"/>
      <c r="H23" s="53"/>
      <c r="I23" s="60" t="s">
        <v>33</v>
      </c>
      <c r="J23" s="53"/>
      <c r="K23" s="112">
        <f t="shared" si="4"/>
        <v>0</v>
      </c>
      <c r="L23" s="100"/>
      <c r="M23" s="435"/>
      <c r="P23" s="123" t="s">
        <v>45</v>
      </c>
      <c r="Q23" s="123"/>
      <c r="R23" s="256" t="s">
        <v>241</v>
      </c>
      <c r="S23" s="256" t="s">
        <v>242</v>
      </c>
    </row>
    <row r="24" spans="2:20" outlineLevel="1">
      <c r="B24" s="499"/>
      <c r="E24" s="58" t="s">
        <v>197</v>
      </c>
      <c r="F24" s="53"/>
      <c r="G24" s="53"/>
      <c r="H24" s="53"/>
      <c r="I24" s="60" t="s">
        <v>33</v>
      </c>
      <c r="J24" s="53"/>
      <c r="K24" s="112">
        <f t="shared" si="4"/>
        <v>0</v>
      </c>
      <c r="L24" s="100"/>
      <c r="M24" s="435"/>
      <c r="P24" s="123" t="s">
        <v>45</v>
      </c>
      <c r="Q24" s="123"/>
      <c r="R24" s="256" t="s">
        <v>241</v>
      </c>
      <c r="S24" s="256" t="s">
        <v>242</v>
      </c>
    </row>
    <row r="25" spans="2:20" outlineLevel="1">
      <c r="B25" s="499"/>
      <c r="E25" s="58" t="s">
        <v>25</v>
      </c>
      <c r="F25" s="53"/>
      <c r="G25" s="53"/>
      <c r="H25" s="53"/>
      <c r="I25" s="60" t="s">
        <v>33</v>
      </c>
      <c r="J25" s="53"/>
      <c r="K25" s="112">
        <f t="shared" si="4"/>
        <v>0</v>
      </c>
      <c r="L25" s="100"/>
      <c r="M25" s="435"/>
      <c r="P25" s="123" t="s">
        <v>45</v>
      </c>
      <c r="Q25" s="123"/>
      <c r="R25" s="256" t="s">
        <v>241</v>
      </c>
      <c r="S25" s="256" t="s">
        <v>242</v>
      </c>
    </row>
    <row r="26" spans="2:20" outlineLevel="1">
      <c r="B26" s="499"/>
      <c r="E26" s="58" t="s">
        <v>24</v>
      </c>
      <c r="F26" s="53"/>
      <c r="G26" s="53"/>
      <c r="H26" s="53"/>
      <c r="I26" s="60" t="s">
        <v>33</v>
      </c>
      <c r="J26" s="53"/>
      <c r="K26" s="112">
        <f t="shared" si="4"/>
        <v>0</v>
      </c>
      <c r="L26" s="100"/>
      <c r="M26" s="435"/>
      <c r="P26" s="123" t="s">
        <v>45</v>
      </c>
      <c r="Q26" s="123"/>
      <c r="R26" s="256" t="s">
        <v>241</v>
      </c>
      <c r="S26" s="256" t="s">
        <v>242</v>
      </c>
    </row>
    <row r="27" spans="2:20" outlineLevel="1">
      <c r="B27" s="500"/>
      <c r="E27" s="18" t="s">
        <v>151</v>
      </c>
      <c r="F27" s="62"/>
      <c r="G27" s="62"/>
      <c r="H27" s="62"/>
      <c r="I27" s="63" t="s">
        <v>33</v>
      </c>
      <c r="J27" s="62"/>
      <c r="K27" s="114">
        <f t="shared" si="4"/>
        <v>0</v>
      </c>
      <c r="L27" s="114">
        <f>L29</f>
        <v>0</v>
      </c>
      <c r="M27" s="436">
        <f>M29</f>
        <v>0</v>
      </c>
      <c r="P27" s="123" t="s">
        <v>45</v>
      </c>
      <c r="Q27" s="123"/>
      <c r="R27" s="50"/>
      <c r="S27" s="50"/>
    </row>
    <row r="28" spans="2:20" outlineLevel="1">
      <c r="M28" s="437"/>
      <c r="P28" s="122"/>
      <c r="Q28" s="122"/>
      <c r="R28" s="139"/>
      <c r="S28" s="139"/>
    </row>
    <row r="29" spans="2:20" ht="15" customHeight="1" outlineLevel="1">
      <c r="E29" s="8" t="s">
        <v>151</v>
      </c>
      <c r="I29" s="35"/>
      <c r="K29" s="112">
        <f>SUM(K30:K32)</f>
        <v>0</v>
      </c>
      <c r="L29" s="112">
        <f t="shared" ref="L29" si="5">SUM(L30:L32)</f>
        <v>0</v>
      </c>
      <c r="M29" s="433">
        <f t="shared" ref="M29" si="6">SUM(M30:M32)</f>
        <v>0</v>
      </c>
      <c r="P29" s="122"/>
      <c r="Q29" s="122"/>
      <c r="R29" s="124"/>
      <c r="S29" s="124"/>
    </row>
    <row r="30" spans="2:20" outlineLevel="1">
      <c r="B30" s="498"/>
      <c r="E30" s="85" t="s">
        <v>231</v>
      </c>
      <c r="F30" s="86"/>
      <c r="G30" s="55"/>
      <c r="H30" s="55"/>
      <c r="I30" s="57" t="s">
        <v>33</v>
      </c>
      <c r="J30" s="55"/>
      <c r="K30" s="113">
        <f t="shared" ref="K30:K32" si="7">L30+M30</f>
        <v>0</v>
      </c>
      <c r="L30" s="98"/>
      <c r="M30" s="434"/>
      <c r="P30" s="123" t="s">
        <v>45</v>
      </c>
      <c r="Q30" s="123"/>
      <c r="R30" s="256" t="s">
        <v>241</v>
      </c>
      <c r="S30" s="256" t="s">
        <v>242</v>
      </c>
    </row>
    <row r="31" spans="2:20" outlineLevel="1">
      <c r="B31" s="499"/>
      <c r="E31" s="79" t="s">
        <v>232</v>
      </c>
      <c r="F31" s="80"/>
      <c r="G31" s="53"/>
      <c r="H31" s="53"/>
      <c r="I31" s="60" t="s">
        <v>33</v>
      </c>
      <c r="J31" s="53"/>
      <c r="K31" s="112">
        <f t="shared" si="7"/>
        <v>0</v>
      </c>
      <c r="L31" s="100"/>
      <c r="M31" s="435"/>
      <c r="P31" s="123" t="s">
        <v>45</v>
      </c>
      <c r="Q31" s="123"/>
      <c r="R31" s="256" t="s">
        <v>241</v>
      </c>
      <c r="S31" s="256" t="s">
        <v>242</v>
      </c>
    </row>
    <row r="32" spans="2:20" outlineLevel="1">
      <c r="B32" s="500"/>
      <c r="E32" s="107" t="s">
        <v>233</v>
      </c>
      <c r="F32" s="105"/>
      <c r="G32" s="62"/>
      <c r="H32" s="62"/>
      <c r="I32" s="63" t="s">
        <v>33</v>
      </c>
      <c r="J32" s="62"/>
      <c r="K32" s="114">
        <f t="shared" si="7"/>
        <v>0</v>
      </c>
      <c r="L32" s="102"/>
      <c r="M32" s="436"/>
      <c r="P32" s="123" t="s">
        <v>45</v>
      </c>
      <c r="Q32" s="123"/>
      <c r="R32" s="256" t="s">
        <v>241</v>
      </c>
      <c r="S32" s="256" t="s">
        <v>242</v>
      </c>
    </row>
    <row r="33" spans="2:20" outlineLevel="1">
      <c r="B33" s="204"/>
      <c r="E33" s="201" t="s">
        <v>218</v>
      </c>
      <c r="F33" s="53"/>
      <c r="G33" s="53"/>
      <c r="H33" s="53"/>
      <c r="I33" s="60"/>
      <c r="J33" s="53"/>
      <c r="K33" s="156"/>
      <c r="L33" s="156"/>
      <c r="M33" s="433"/>
      <c r="P33" s="123"/>
      <c r="Q33" s="123"/>
      <c r="R33" s="255"/>
      <c r="S33" s="255"/>
    </row>
    <row r="34" spans="2:20">
      <c r="M34" s="437"/>
      <c r="P34" s="122"/>
      <c r="Q34" s="122"/>
      <c r="R34" s="255"/>
      <c r="S34" s="255"/>
    </row>
    <row r="35" spans="2:20" ht="26.25" customHeight="1">
      <c r="E35" s="28" t="s">
        <v>85</v>
      </c>
      <c r="M35" s="437"/>
      <c r="P35" s="122"/>
      <c r="Q35" s="122"/>
      <c r="R35" s="124"/>
      <c r="S35" s="124"/>
    </row>
    <row r="36" spans="2:20" outlineLevel="1">
      <c r="E36" s="8" t="s">
        <v>73</v>
      </c>
      <c r="I36" s="35"/>
      <c r="M36" s="437"/>
      <c r="P36" s="122"/>
      <c r="Q36" s="122"/>
      <c r="R36" s="124"/>
      <c r="S36" s="124"/>
    </row>
    <row r="37" spans="2:20" outlineLevel="1">
      <c r="B37" s="498"/>
      <c r="E37" s="198" t="s">
        <v>62</v>
      </c>
      <c r="F37" s="55"/>
      <c r="G37" s="55"/>
      <c r="H37" s="55"/>
      <c r="I37" s="261" t="s">
        <v>358</v>
      </c>
      <c r="J37" s="55"/>
      <c r="K37" s="86"/>
      <c r="L37" s="55"/>
      <c r="M37" s="438"/>
      <c r="P37" s="124" t="s">
        <v>216</v>
      </c>
      <c r="Q37" s="124"/>
      <c r="R37" s="124"/>
      <c r="S37" s="124"/>
    </row>
    <row r="38" spans="2:20" ht="29.1" customHeight="1" outlineLevel="1">
      <c r="B38" s="499"/>
      <c r="E38" s="502" t="s">
        <v>63</v>
      </c>
      <c r="F38" s="503"/>
      <c r="G38" s="503"/>
      <c r="H38" s="503"/>
      <c r="I38" s="96" t="s">
        <v>84</v>
      </c>
      <c r="J38" s="97"/>
      <c r="K38" s="104"/>
      <c r="L38" s="53"/>
      <c r="M38" s="439"/>
      <c r="P38" s="124" t="s">
        <v>216</v>
      </c>
      <c r="Q38" s="124"/>
      <c r="R38" s="256" t="s">
        <v>241</v>
      </c>
      <c r="S38" s="256" t="s">
        <v>242</v>
      </c>
    </row>
    <row r="39" spans="2:20" outlineLevel="1">
      <c r="B39" s="499"/>
      <c r="E39" s="502" t="s">
        <v>206</v>
      </c>
      <c r="F39" s="503"/>
      <c r="G39" s="503"/>
      <c r="H39" s="503"/>
      <c r="I39" s="64" t="s">
        <v>84</v>
      </c>
      <c r="J39" s="53"/>
      <c r="K39" s="80"/>
      <c r="L39" s="53"/>
      <c r="M39" s="439"/>
      <c r="P39" s="124" t="s">
        <v>216</v>
      </c>
      <c r="Q39" s="124"/>
      <c r="R39" s="256" t="s">
        <v>241</v>
      </c>
      <c r="S39" s="256" t="s">
        <v>242</v>
      </c>
    </row>
    <row r="40" spans="2:20" ht="29.45" customHeight="1" outlineLevel="1">
      <c r="B40" s="499"/>
      <c r="E40" s="502" t="s">
        <v>64</v>
      </c>
      <c r="F40" s="503"/>
      <c r="G40" s="503"/>
      <c r="H40" s="503"/>
      <c r="I40" s="64" t="s">
        <v>84</v>
      </c>
      <c r="J40" s="53"/>
      <c r="K40" s="80"/>
      <c r="L40" s="53"/>
      <c r="M40" s="439"/>
      <c r="P40" s="124" t="s">
        <v>216</v>
      </c>
      <c r="Q40" s="124"/>
      <c r="R40" s="256" t="s">
        <v>241</v>
      </c>
      <c r="S40" s="256" t="s">
        <v>242</v>
      </c>
    </row>
    <row r="41" spans="2:20" outlineLevel="1">
      <c r="B41" s="499"/>
      <c r="E41" s="502" t="s">
        <v>207</v>
      </c>
      <c r="F41" s="503"/>
      <c r="G41" s="503"/>
      <c r="H41" s="503"/>
      <c r="I41" s="64" t="s">
        <v>84</v>
      </c>
      <c r="J41" s="53"/>
      <c r="K41" s="80"/>
      <c r="L41" s="53"/>
      <c r="M41" s="439"/>
      <c r="P41" s="124" t="s">
        <v>216</v>
      </c>
      <c r="Q41" s="124"/>
      <c r="R41" s="256" t="s">
        <v>241</v>
      </c>
      <c r="S41" s="256" t="s">
        <v>242</v>
      </c>
    </row>
    <row r="42" spans="2:20" outlineLevel="1">
      <c r="B42" s="500"/>
      <c r="E42" s="37" t="s">
        <v>65</v>
      </c>
      <c r="F42" s="62"/>
      <c r="G42" s="62"/>
      <c r="H42" s="62"/>
      <c r="I42" s="65" t="s">
        <v>84</v>
      </c>
      <c r="J42" s="62"/>
      <c r="K42" s="114">
        <f>K38*K39+K40*K41</f>
        <v>0</v>
      </c>
      <c r="L42" s="62"/>
      <c r="M42" s="440"/>
      <c r="P42" s="124" t="s">
        <v>216</v>
      </c>
      <c r="Q42" s="124"/>
      <c r="R42" s="124"/>
      <c r="S42" s="124"/>
    </row>
    <row r="43" spans="2:20" outlineLevel="1">
      <c r="M43" s="437"/>
      <c r="P43" s="122"/>
      <c r="Q43" s="122"/>
      <c r="R43" s="124"/>
      <c r="S43" s="124"/>
    </row>
    <row r="44" spans="2:20" outlineLevel="1">
      <c r="E44" s="8" t="s">
        <v>74</v>
      </c>
      <c r="I44" s="35"/>
      <c r="M44" s="437"/>
      <c r="P44" s="122"/>
      <c r="Q44" s="122"/>
      <c r="R44" s="124"/>
      <c r="S44" s="124"/>
    </row>
    <row r="45" spans="2:20" outlineLevel="1">
      <c r="B45" s="498"/>
      <c r="E45" s="94" t="s">
        <v>66</v>
      </c>
      <c r="F45" s="55"/>
      <c r="G45" s="55"/>
      <c r="H45" s="55"/>
      <c r="I45" s="57" t="s">
        <v>33</v>
      </c>
      <c r="J45" s="55"/>
      <c r="K45" s="86"/>
      <c r="L45" s="55"/>
      <c r="M45" s="438"/>
      <c r="P45" s="124" t="s">
        <v>216</v>
      </c>
      <c r="Q45" s="122"/>
      <c r="R45" s="256" t="s">
        <v>241</v>
      </c>
      <c r="S45" s="256" t="s">
        <v>242</v>
      </c>
    </row>
    <row r="46" spans="2:20" outlineLevel="1">
      <c r="B46" s="499"/>
      <c r="E46" s="95" t="s">
        <v>67</v>
      </c>
      <c r="F46" s="62"/>
      <c r="G46" s="62"/>
      <c r="H46" s="62"/>
      <c r="I46" s="63" t="s">
        <v>84</v>
      </c>
      <c r="J46" s="62"/>
      <c r="K46" s="105"/>
      <c r="L46" s="62"/>
      <c r="M46" s="440"/>
      <c r="P46" s="124" t="s">
        <v>216</v>
      </c>
      <c r="Q46" s="122"/>
      <c r="R46" s="256" t="s">
        <v>241</v>
      </c>
      <c r="S46" s="256" t="s">
        <v>242</v>
      </c>
    </row>
    <row r="47" spans="2:20" outlineLevel="1">
      <c r="B47" s="499"/>
      <c r="E47" s="23" t="s">
        <v>75</v>
      </c>
      <c r="I47" s="66"/>
      <c r="M47" s="437"/>
      <c r="P47" s="122"/>
      <c r="Q47" s="122"/>
      <c r="R47" s="124"/>
      <c r="S47" s="124"/>
      <c r="T47" s="122"/>
    </row>
    <row r="48" spans="2:20" outlineLevel="1">
      <c r="B48" s="499"/>
      <c r="E48" s="67" t="s">
        <v>68</v>
      </c>
      <c r="F48" s="55"/>
      <c r="G48" s="55"/>
      <c r="H48" s="55"/>
      <c r="I48" s="57" t="s">
        <v>33</v>
      </c>
      <c r="J48" s="55"/>
      <c r="K48" s="106"/>
      <c r="L48" s="55"/>
      <c r="M48" s="438"/>
      <c r="P48" s="124" t="s">
        <v>216</v>
      </c>
      <c r="Q48" s="122"/>
      <c r="R48" s="256" t="s">
        <v>241</v>
      </c>
      <c r="S48" s="256" t="s">
        <v>242</v>
      </c>
    </row>
    <row r="49" spans="2:20" outlineLevel="1">
      <c r="B49" s="499"/>
      <c r="E49" s="46" t="s">
        <v>272</v>
      </c>
      <c r="F49" s="53"/>
      <c r="G49" s="53"/>
      <c r="H49" s="53"/>
      <c r="I49" s="60" t="s">
        <v>33</v>
      </c>
      <c r="J49" s="53"/>
      <c r="K49" s="80"/>
      <c r="L49" s="53"/>
      <c r="M49" s="439"/>
      <c r="P49" s="124" t="s">
        <v>216</v>
      </c>
      <c r="Q49" s="122"/>
      <c r="R49" s="256" t="s">
        <v>241</v>
      </c>
      <c r="S49" s="256" t="s">
        <v>242</v>
      </c>
    </row>
    <row r="50" spans="2:20" outlineLevel="1">
      <c r="B50" s="499"/>
      <c r="E50" s="68" t="s">
        <v>69</v>
      </c>
      <c r="F50" s="53"/>
      <c r="G50" s="53"/>
      <c r="H50" s="53"/>
      <c r="I50" s="60" t="s">
        <v>33</v>
      </c>
      <c r="J50" s="53"/>
      <c r="K50" s="80"/>
      <c r="L50" s="53"/>
      <c r="M50" s="439"/>
      <c r="P50" s="124" t="s">
        <v>216</v>
      </c>
      <c r="Q50" s="122"/>
      <c r="R50" s="256" t="s">
        <v>241</v>
      </c>
      <c r="S50" s="256" t="s">
        <v>242</v>
      </c>
    </row>
    <row r="51" spans="2:20" outlineLevel="1">
      <c r="B51" s="500"/>
      <c r="E51" s="47" t="s">
        <v>70</v>
      </c>
      <c r="F51" s="62"/>
      <c r="G51" s="62"/>
      <c r="H51" s="62"/>
      <c r="I51" s="63" t="s">
        <v>33</v>
      </c>
      <c r="J51" s="62"/>
      <c r="K51" s="105"/>
      <c r="L51" s="62"/>
      <c r="M51" s="440"/>
      <c r="P51" s="124" t="s">
        <v>216</v>
      </c>
      <c r="Q51" s="122"/>
      <c r="R51" s="256" t="s">
        <v>241</v>
      </c>
      <c r="S51" s="256" t="s">
        <v>242</v>
      </c>
    </row>
    <row r="52" spans="2:20" outlineLevel="1">
      <c r="E52" s="53"/>
      <c r="M52" s="437"/>
      <c r="P52" s="122"/>
      <c r="Q52" s="122"/>
      <c r="R52" s="139"/>
      <c r="S52" s="139"/>
    </row>
    <row r="53" spans="2:20" outlineLevel="1">
      <c r="E53" s="8" t="s">
        <v>76</v>
      </c>
      <c r="I53" s="35"/>
      <c r="M53" s="437"/>
      <c r="P53" s="122"/>
      <c r="Q53" s="122"/>
      <c r="R53" s="124"/>
      <c r="S53" s="124"/>
    </row>
    <row r="54" spans="2:20" outlineLevel="1">
      <c r="B54" s="498"/>
      <c r="E54" s="23" t="s">
        <v>77</v>
      </c>
      <c r="M54" s="437"/>
      <c r="P54" s="122"/>
      <c r="Q54" s="122"/>
      <c r="R54" s="124"/>
      <c r="S54" s="124"/>
    </row>
    <row r="55" spans="2:20" outlineLevel="1">
      <c r="B55" s="499"/>
      <c r="E55" s="69" t="s">
        <v>208</v>
      </c>
      <c r="F55" s="55"/>
      <c r="G55" s="55"/>
      <c r="H55" s="55"/>
      <c r="I55" s="57" t="s">
        <v>33</v>
      </c>
      <c r="J55" s="55"/>
      <c r="K55" s="86"/>
      <c r="L55" s="55"/>
      <c r="M55" s="438"/>
      <c r="P55" s="124" t="s">
        <v>216</v>
      </c>
      <c r="Q55" s="122"/>
      <c r="R55" s="256" t="s">
        <v>241</v>
      </c>
      <c r="S55" s="256" t="s">
        <v>242</v>
      </c>
    </row>
    <row r="56" spans="2:20" outlineLevel="1">
      <c r="B56" s="499"/>
      <c r="E56" s="46" t="s">
        <v>71</v>
      </c>
      <c r="F56" s="53"/>
      <c r="G56" s="53"/>
      <c r="H56" s="53"/>
      <c r="I56" s="60" t="s">
        <v>33</v>
      </c>
      <c r="J56" s="53"/>
      <c r="K56" s="80"/>
      <c r="L56" s="53"/>
      <c r="M56" s="439"/>
      <c r="P56" s="124" t="s">
        <v>216</v>
      </c>
      <c r="Q56" s="122"/>
      <c r="R56" s="256" t="s">
        <v>241</v>
      </c>
      <c r="S56" s="256" t="s">
        <v>242</v>
      </c>
    </row>
    <row r="57" spans="2:20" outlineLevel="1">
      <c r="B57" s="500"/>
      <c r="E57" s="47" t="s">
        <v>72</v>
      </c>
      <c r="F57" s="62"/>
      <c r="G57" s="62"/>
      <c r="H57" s="62"/>
      <c r="I57" s="63" t="s">
        <v>33</v>
      </c>
      <c r="J57" s="62"/>
      <c r="K57" s="105"/>
      <c r="L57" s="62"/>
      <c r="M57" s="440"/>
      <c r="P57" s="124" t="s">
        <v>216</v>
      </c>
      <c r="Q57" s="122"/>
      <c r="R57" s="256" t="s">
        <v>241</v>
      </c>
      <c r="S57" s="256" t="s">
        <v>242</v>
      </c>
    </row>
    <row r="58" spans="2:20">
      <c r="E58" s="53"/>
      <c r="M58" s="437"/>
      <c r="P58" s="122"/>
      <c r="Q58" s="122"/>
      <c r="R58" s="124"/>
      <c r="S58" s="124"/>
      <c r="T58" s="122"/>
    </row>
    <row r="59" spans="2:20" ht="26.25" customHeight="1">
      <c r="E59" s="28" t="s">
        <v>365</v>
      </c>
      <c r="M59" s="437"/>
      <c r="P59" s="122"/>
      <c r="Q59" s="122"/>
      <c r="R59" s="124"/>
      <c r="S59" s="124"/>
      <c r="T59" s="122"/>
    </row>
    <row r="60" spans="2:20" ht="15" customHeight="1" outlineLevel="1">
      <c r="E60" s="8" t="s">
        <v>37</v>
      </c>
      <c r="I60" s="35"/>
      <c r="K60" s="117">
        <f>SUM(K61:K73)</f>
        <v>0</v>
      </c>
      <c r="M60" s="437"/>
      <c r="P60" s="122"/>
      <c r="Q60" s="122"/>
      <c r="R60" s="124"/>
      <c r="S60" s="124"/>
      <c r="T60" s="122"/>
    </row>
    <row r="61" spans="2:20" ht="15" customHeight="1" outlineLevel="1">
      <c r="B61" s="495"/>
      <c r="E61" s="54" t="s">
        <v>288</v>
      </c>
      <c r="F61" s="55"/>
      <c r="G61" s="55"/>
      <c r="H61" s="55"/>
      <c r="I61" s="57" t="s">
        <v>33</v>
      </c>
      <c r="J61" s="55"/>
      <c r="K61" s="98"/>
      <c r="L61" s="55"/>
      <c r="M61" s="438"/>
      <c r="P61" s="122" t="s">
        <v>38</v>
      </c>
      <c r="Q61" s="122"/>
      <c r="R61" s="256" t="s">
        <v>241</v>
      </c>
      <c r="S61" s="256" t="s">
        <v>242</v>
      </c>
    </row>
    <row r="62" spans="2:20" ht="15" customHeight="1" outlineLevel="1">
      <c r="B62" s="496"/>
      <c r="E62" s="58" t="s">
        <v>278</v>
      </c>
      <c r="F62" s="53"/>
      <c r="G62" s="53"/>
      <c r="H62" s="53"/>
      <c r="I62" s="60" t="s">
        <v>33</v>
      </c>
      <c r="J62" s="53"/>
      <c r="K62" s="100"/>
      <c r="L62" s="53"/>
      <c r="M62" s="439"/>
      <c r="P62" s="122" t="s">
        <v>38</v>
      </c>
      <c r="Q62" s="122"/>
      <c r="R62" s="256" t="s">
        <v>241</v>
      </c>
      <c r="S62" s="256" t="s">
        <v>242</v>
      </c>
    </row>
    <row r="63" spans="2:20" ht="15" customHeight="1" outlineLevel="1">
      <c r="B63" s="496"/>
      <c r="E63" s="58" t="s">
        <v>281</v>
      </c>
      <c r="F63" s="53"/>
      <c r="G63" s="53"/>
      <c r="H63" s="53"/>
      <c r="I63" s="60" t="s">
        <v>33</v>
      </c>
      <c r="J63" s="53"/>
      <c r="K63" s="100"/>
      <c r="L63" s="53"/>
      <c r="M63" s="439"/>
      <c r="P63" s="122" t="s">
        <v>38</v>
      </c>
      <c r="Q63" s="122"/>
      <c r="R63" s="256" t="s">
        <v>241</v>
      </c>
      <c r="S63" s="256" t="s">
        <v>242</v>
      </c>
    </row>
    <row r="64" spans="2:20" ht="15" customHeight="1" outlineLevel="1">
      <c r="B64" s="496"/>
      <c r="E64" s="58" t="s">
        <v>282</v>
      </c>
      <c r="F64" s="53"/>
      <c r="G64" s="53"/>
      <c r="H64" s="53"/>
      <c r="I64" s="60" t="s">
        <v>33</v>
      </c>
      <c r="J64" s="53"/>
      <c r="K64" s="100"/>
      <c r="L64" s="53"/>
      <c r="M64" s="439"/>
      <c r="P64" s="122" t="s">
        <v>38</v>
      </c>
      <c r="Q64" s="122"/>
      <c r="R64" s="256" t="s">
        <v>241</v>
      </c>
      <c r="S64" s="256" t="s">
        <v>242</v>
      </c>
    </row>
    <row r="65" spans="2:20" ht="15" customHeight="1" outlineLevel="1">
      <c r="B65" s="496"/>
      <c r="E65" s="58" t="s">
        <v>280</v>
      </c>
      <c r="F65" s="53"/>
      <c r="G65" s="53"/>
      <c r="H65" s="53"/>
      <c r="I65" s="60" t="s">
        <v>33</v>
      </c>
      <c r="J65" s="53"/>
      <c r="K65" s="100"/>
      <c r="L65" s="53"/>
      <c r="M65" s="439"/>
      <c r="P65" s="122" t="s">
        <v>38</v>
      </c>
      <c r="Q65" s="122"/>
      <c r="R65" s="256" t="s">
        <v>241</v>
      </c>
      <c r="S65" s="256" t="s">
        <v>242</v>
      </c>
    </row>
    <row r="66" spans="2:20" ht="15" customHeight="1" outlineLevel="1">
      <c r="B66" s="496"/>
      <c r="E66" s="58" t="s">
        <v>284</v>
      </c>
      <c r="F66" s="53"/>
      <c r="G66" s="53"/>
      <c r="H66" s="53"/>
      <c r="I66" s="60" t="s">
        <v>33</v>
      </c>
      <c r="J66" s="53"/>
      <c r="K66" s="100"/>
      <c r="L66" s="53"/>
      <c r="M66" s="439"/>
      <c r="P66" s="122" t="s">
        <v>38</v>
      </c>
      <c r="Q66" s="122"/>
      <c r="R66" s="256" t="s">
        <v>241</v>
      </c>
      <c r="S66" s="256" t="s">
        <v>242</v>
      </c>
    </row>
    <row r="67" spans="2:20" ht="15" customHeight="1" outlineLevel="1">
      <c r="B67" s="496"/>
      <c r="E67" s="58" t="s">
        <v>250</v>
      </c>
      <c r="F67" s="53"/>
      <c r="G67" s="53"/>
      <c r="H67" s="53"/>
      <c r="I67" s="60" t="s">
        <v>33</v>
      </c>
      <c r="J67" s="53"/>
      <c r="K67" s="117">
        <f>K80</f>
        <v>0</v>
      </c>
      <c r="L67" s="53"/>
      <c r="M67" s="439"/>
      <c r="P67" s="122" t="s">
        <v>38</v>
      </c>
      <c r="Q67" s="122"/>
      <c r="R67" s="124"/>
      <c r="S67" s="124"/>
      <c r="T67" s="122"/>
    </row>
    <row r="68" spans="2:20" ht="15" customHeight="1" outlineLevel="1">
      <c r="B68" s="496"/>
      <c r="E68" s="58" t="s">
        <v>277</v>
      </c>
      <c r="F68" s="53"/>
      <c r="G68" s="53"/>
      <c r="H68" s="53"/>
      <c r="I68" s="60" t="s">
        <v>33</v>
      </c>
      <c r="J68" s="53"/>
      <c r="K68" s="100"/>
      <c r="L68" s="53"/>
      <c r="M68" s="439"/>
      <c r="P68" s="122" t="s">
        <v>38</v>
      </c>
      <c r="Q68" s="122"/>
      <c r="R68" s="256" t="s">
        <v>241</v>
      </c>
      <c r="S68" s="256" t="s">
        <v>242</v>
      </c>
    </row>
    <row r="69" spans="2:20" ht="15" customHeight="1" outlineLevel="1">
      <c r="B69" s="496"/>
      <c r="E69" s="58" t="s">
        <v>279</v>
      </c>
      <c r="F69" s="53"/>
      <c r="G69" s="53"/>
      <c r="H69" s="53"/>
      <c r="I69" s="60" t="s">
        <v>33</v>
      </c>
      <c r="J69" s="53"/>
      <c r="K69" s="100"/>
      <c r="L69" s="53"/>
      <c r="M69" s="439"/>
      <c r="P69" s="122" t="s">
        <v>38</v>
      </c>
      <c r="Q69" s="122"/>
      <c r="R69" s="256" t="s">
        <v>241</v>
      </c>
      <c r="S69" s="256" t="s">
        <v>242</v>
      </c>
    </row>
    <row r="70" spans="2:20" ht="15" customHeight="1" outlineLevel="1">
      <c r="B70" s="496"/>
      <c r="E70" s="58" t="s">
        <v>285</v>
      </c>
      <c r="F70" s="53"/>
      <c r="G70" s="53"/>
      <c r="H70" s="53"/>
      <c r="I70" s="60" t="s">
        <v>33</v>
      </c>
      <c r="J70" s="53"/>
      <c r="K70" s="100"/>
      <c r="L70" s="53"/>
      <c r="M70" s="439"/>
      <c r="P70" s="122" t="s">
        <v>38</v>
      </c>
      <c r="Q70" s="122"/>
      <c r="R70" s="256" t="s">
        <v>241</v>
      </c>
      <c r="S70" s="256" t="s">
        <v>242</v>
      </c>
    </row>
    <row r="71" spans="2:20" ht="15" customHeight="1" outlineLevel="1">
      <c r="B71" s="496"/>
      <c r="E71" s="58" t="s">
        <v>283</v>
      </c>
      <c r="F71" s="53"/>
      <c r="G71" s="53"/>
      <c r="H71" s="53"/>
      <c r="I71" s="60" t="s">
        <v>33</v>
      </c>
      <c r="J71" s="53"/>
      <c r="K71" s="100"/>
      <c r="L71" s="53"/>
      <c r="M71" s="439"/>
      <c r="P71" s="122" t="s">
        <v>38</v>
      </c>
      <c r="Q71" s="122"/>
      <c r="R71" s="256" t="s">
        <v>241</v>
      </c>
      <c r="S71" s="256" t="s">
        <v>242</v>
      </c>
    </row>
    <row r="72" spans="2:20" ht="15" customHeight="1" outlineLevel="1">
      <c r="B72" s="496"/>
      <c r="D72" s="50"/>
      <c r="E72" s="393" t="s">
        <v>287</v>
      </c>
      <c r="F72" s="418"/>
      <c r="G72" s="418"/>
      <c r="H72" s="418"/>
      <c r="I72" s="122" t="s">
        <v>33</v>
      </c>
      <c r="J72" s="418"/>
      <c r="K72" s="392"/>
      <c r="L72" s="418"/>
      <c r="M72" s="439"/>
      <c r="N72" s="50"/>
      <c r="P72" s="122" t="s">
        <v>38</v>
      </c>
      <c r="Q72" s="122"/>
      <c r="R72" s="255" t="s">
        <v>241</v>
      </c>
      <c r="S72" s="255" t="s">
        <v>242</v>
      </c>
    </row>
    <row r="73" spans="2:20" ht="15" customHeight="1" outlineLevel="1">
      <c r="B73" s="497"/>
      <c r="E73" s="61" t="s">
        <v>286</v>
      </c>
      <c r="F73" s="62"/>
      <c r="G73" s="62"/>
      <c r="H73" s="62"/>
      <c r="I73" s="63" t="s">
        <v>33</v>
      </c>
      <c r="J73" s="62"/>
      <c r="K73" s="102"/>
      <c r="L73" s="62"/>
      <c r="M73" s="440"/>
      <c r="P73" s="122" t="s">
        <v>38</v>
      </c>
      <c r="Q73" s="122"/>
      <c r="R73" s="256" t="s">
        <v>241</v>
      </c>
      <c r="S73" s="256" t="s">
        <v>242</v>
      </c>
    </row>
    <row r="74" spans="2:20" outlineLevel="1">
      <c r="M74" s="437"/>
      <c r="P74" s="122"/>
      <c r="Q74" s="122"/>
      <c r="R74" s="124"/>
      <c r="S74" s="124"/>
      <c r="T74" s="122"/>
    </row>
    <row r="75" spans="2:20" outlineLevel="1">
      <c r="E75" s="8" t="s">
        <v>39</v>
      </c>
      <c r="I75" s="35"/>
      <c r="K75" s="117">
        <f>SUM(K76:K81)</f>
        <v>0</v>
      </c>
      <c r="M75" s="437"/>
      <c r="P75" s="122"/>
      <c r="Q75" s="122"/>
      <c r="R75" s="124"/>
      <c r="S75" s="124"/>
      <c r="T75" s="122"/>
    </row>
    <row r="76" spans="2:20" ht="15" customHeight="1" outlineLevel="1">
      <c r="B76" s="495"/>
      <c r="E76" s="54" t="s">
        <v>251</v>
      </c>
      <c r="F76" s="55"/>
      <c r="G76" s="55"/>
      <c r="H76" s="55"/>
      <c r="I76" s="57" t="s">
        <v>33</v>
      </c>
      <c r="J76" s="55"/>
      <c r="K76" s="98"/>
      <c r="L76" s="55"/>
      <c r="M76" s="438"/>
      <c r="P76" s="124" t="s">
        <v>40</v>
      </c>
      <c r="Q76" s="124"/>
      <c r="R76" s="256" t="s">
        <v>241</v>
      </c>
      <c r="S76" s="256" t="s">
        <v>242</v>
      </c>
    </row>
    <row r="77" spans="2:20" ht="15" customHeight="1" outlineLevel="1">
      <c r="B77" s="496"/>
      <c r="E77" s="58" t="s">
        <v>246</v>
      </c>
      <c r="F77" s="53"/>
      <c r="G77" s="53"/>
      <c r="H77" s="53"/>
      <c r="I77" s="60" t="s">
        <v>33</v>
      </c>
      <c r="J77" s="53"/>
      <c r="K77" s="100"/>
      <c r="L77" s="53"/>
      <c r="M77" s="439"/>
      <c r="P77" s="124" t="s">
        <v>40</v>
      </c>
      <c r="Q77" s="124"/>
      <c r="R77" s="256" t="s">
        <v>241</v>
      </c>
      <c r="S77" s="256" t="s">
        <v>242</v>
      </c>
    </row>
    <row r="78" spans="2:20" ht="15" customHeight="1" outlineLevel="1">
      <c r="B78" s="496"/>
      <c r="E78" s="58" t="s">
        <v>248</v>
      </c>
      <c r="F78" s="53"/>
      <c r="G78" s="53"/>
      <c r="H78" s="53"/>
      <c r="I78" s="60" t="s">
        <v>33</v>
      </c>
      <c r="J78" s="53"/>
      <c r="K78" s="100"/>
      <c r="L78" s="53"/>
      <c r="M78" s="439"/>
      <c r="P78" s="124" t="s">
        <v>40</v>
      </c>
      <c r="Q78" s="124"/>
      <c r="R78" s="256" t="s">
        <v>241</v>
      </c>
      <c r="S78" s="256" t="s">
        <v>242</v>
      </c>
    </row>
    <row r="79" spans="2:20" ht="15" customHeight="1" outlineLevel="1">
      <c r="B79" s="496"/>
      <c r="E79" s="58" t="s">
        <v>249</v>
      </c>
      <c r="F79" s="53"/>
      <c r="G79" s="53"/>
      <c r="H79" s="53"/>
      <c r="I79" s="60" t="s">
        <v>33</v>
      </c>
      <c r="J79" s="53"/>
      <c r="K79" s="100"/>
      <c r="L79" s="53"/>
      <c r="M79" s="439"/>
      <c r="P79" s="124" t="s">
        <v>40</v>
      </c>
      <c r="Q79" s="124"/>
      <c r="R79" s="256" t="s">
        <v>241</v>
      </c>
      <c r="S79" s="256" t="s">
        <v>242</v>
      </c>
    </row>
    <row r="80" spans="2:20" ht="15" customHeight="1" outlineLevel="1">
      <c r="B80" s="496"/>
      <c r="E80" s="58" t="s">
        <v>250</v>
      </c>
      <c r="F80" s="53"/>
      <c r="G80" s="53"/>
      <c r="H80" s="53"/>
      <c r="I80" s="60" t="s">
        <v>33</v>
      </c>
      <c r="J80" s="53"/>
      <c r="K80" s="100"/>
      <c r="L80" s="53"/>
      <c r="M80" s="439"/>
      <c r="P80" s="124" t="s">
        <v>40</v>
      </c>
      <c r="Q80" s="124"/>
      <c r="R80" s="256" t="s">
        <v>241</v>
      </c>
      <c r="S80" s="256" t="s">
        <v>242</v>
      </c>
    </row>
    <row r="81" spans="2:19" outlineLevel="1">
      <c r="B81" s="497"/>
      <c r="E81" s="325" t="s">
        <v>247</v>
      </c>
      <c r="F81" s="326"/>
      <c r="G81" s="326"/>
      <c r="H81" s="326"/>
      <c r="I81" s="65" t="s">
        <v>33</v>
      </c>
      <c r="J81" s="326"/>
      <c r="K81" s="327"/>
      <c r="L81" s="326"/>
      <c r="M81" s="441"/>
      <c r="N81" s="1"/>
      <c r="O81" s="129"/>
      <c r="P81" s="124" t="s">
        <v>40</v>
      </c>
      <c r="Q81" s="124"/>
      <c r="R81" s="256" t="s">
        <v>241</v>
      </c>
      <c r="S81" s="256" t="s">
        <v>242</v>
      </c>
    </row>
    <row r="82" spans="2:19" outlineLevel="1">
      <c r="I82" s="66"/>
      <c r="M82" s="437"/>
      <c r="P82" s="122"/>
      <c r="Q82" s="122"/>
      <c r="R82" s="124"/>
      <c r="S82" s="124"/>
    </row>
    <row r="83" spans="2:19" outlineLevel="1">
      <c r="E83" s="8" t="s">
        <v>139</v>
      </c>
      <c r="I83" s="35"/>
      <c r="K83" s="118">
        <f>SUM(K84:K90)</f>
        <v>0</v>
      </c>
      <c r="M83" s="437"/>
      <c r="P83" s="122"/>
      <c r="Q83" s="122"/>
      <c r="R83" s="124"/>
      <c r="S83" s="124"/>
    </row>
    <row r="84" spans="2:19" ht="15" customHeight="1" outlineLevel="1">
      <c r="B84" s="495"/>
      <c r="E84" s="54" t="s">
        <v>9</v>
      </c>
      <c r="F84" s="55"/>
      <c r="G84" s="55"/>
      <c r="H84" s="55"/>
      <c r="I84" s="57" t="s">
        <v>33</v>
      </c>
      <c r="J84" s="55"/>
      <c r="K84" s="98"/>
      <c r="L84" s="55"/>
      <c r="M84" s="438"/>
      <c r="P84" s="124" t="s">
        <v>41</v>
      </c>
      <c r="Q84" s="124"/>
      <c r="R84" s="256" t="s">
        <v>241</v>
      </c>
      <c r="S84" s="256" t="s">
        <v>242</v>
      </c>
    </row>
    <row r="85" spans="2:19" ht="15" customHeight="1" outlineLevel="1">
      <c r="B85" s="496"/>
      <c r="E85" s="58" t="s">
        <v>202</v>
      </c>
      <c r="F85" s="53"/>
      <c r="G85" s="53"/>
      <c r="H85" s="53"/>
      <c r="I85" s="60" t="s">
        <v>33</v>
      </c>
      <c r="J85" s="53"/>
      <c r="K85" s="100"/>
      <c r="L85" s="53"/>
      <c r="M85" s="439"/>
      <c r="P85" s="124" t="s">
        <v>41</v>
      </c>
      <c r="Q85" s="124"/>
      <c r="R85" s="256" t="s">
        <v>241</v>
      </c>
      <c r="S85" s="256" t="s">
        <v>242</v>
      </c>
    </row>
    <row r="86" spans="2:19" ht="15" customHeight="1" outlineLevel="1">
      <c r="B86" s="496"/>
      <c r="E86" s="58" t="s">
        <v>8</v>
      </c>
      <c r="F86" s="53"/>
      <c r="G86" s="53"/>
      <c r="H86" s="53"/>
      <c r="I86" s="60" t="s">
        <v>33</v>
      </c>
      <c r="J86" s="53"/>
      <c r="K86" s="100"/>
      <c r="L86" s="53"/>
      <c r="M86" s="439"/>
      <c r="P86" s="124" t="s">
        <v>41</v>
      </c>
      <c r="Q86" s="124"/>
      <c r="R86" s="256" t="s">
        <v>241</v>
      </c>
      <c r="S86" s="256" t="s">
        <v>242</v>
      </c>
    </row>
    <row r="87" spans="2:19" ht="15" customHeight="1" outlineLevel="1">
      <c r="B87" s="496"/>
      <c r="E87" s="58" t="s">
        <v>203</v>
      </c>
      <c r="F87" s="53"/>
      <c r="G87" s="53"/>
      <c r="H87" s="53"/>
      <c r="I87" s="60" t="s">
        <v>33</v>
      </c>
      <c r="J87" s="53"/>
      <c r="K87" s="100"/>
      <c r="L87" s="53"/>
      <c r="M87" s="439"/>
      <c r="P87" s="124" t="s">
        <v>41</v>
      </c>
      <c r="Q87" s="124"/>
      <c r="R87" s="256" t="s">
        <v>241</v>
      </c>
      <c r="S87" s="256" t="s">
        <v>242</v>
      </c>
    </row>
    <row r="88" spans="2:19" ht="15" customHeight="1" outlineLevel="1">
      <c r="B88" s="496"/>
      <c r="E88" s="58" t="s">
        <v>7</v>
      </c>
      <c r="F88" s="53"/>
      <c r="G88" s="53"/>
      <c r="H88" s="53"/>
      <c r="I88" s="60" t="s">
        <v>33</v>
      </c>
      <c r="J88" s="53"/>
      <c r="K88" s="100"/>
      <c r="L88" s="53"/>
      <c r="M88" s="439"/>
      <c r="P88" s="124" t="s">
        <v>41</v>
      </c>
      <c r="Q88" s="124"/>
      <c r="R88" s="256" t="s">
        <v>241</v>
      </c>
      <c r="S88" s="256" t="s">
        <v>242</v>
      </c>
    </row>
    <row r="89" spans="2:19" ht="15" customHeight="1" outlineLevel="1">
      <c r="B89" s="496"/>
      <c r="E89" s="58" t="s">
        <v>323</v>
      </c>
      <c r="F89" s="53"/>
      <c r="G89" s="53"/>
      <c r="H89" s="53"/>
      <c r="I89" s="60" t="s">
        <v>33</v>
      </c>
      <c r="J89" s="53"/>
      <c r="K89" s="100"/>
      <c r="L89" s="53"/>
      <c r="M89" s="439"/>
      <c r="P89" s="124" t="s">
        <v>41</v>
      </c>
      <c r="Q89" s="124"/>
      <c r="R89" s="256" t="s">
        <v>241</v>
      </c>
      <c r="S89" s="256" t="s">
        <v>242</v>
      </c>
    </row>
    <row r="90" spans="2:19" ht="15" customHeight="1" outlineLevel="1">
      <c r="B90" s="497"/>
      <c r="E90" s="61" t="s">
        <v>275</v>
      </c>
      <c r="F90" s="62"/>
      <c r="G90" s="62"/>
      <c r="H90" s="62"/>
      <c r="I90" s="63" t="s">
        <v>33</v>
      </c>
      <c r="J90" s="62"/>
      <c r="K90" s="102"/>
      <c r="L90" s="62"/>
      <c r="M90" s="440"/>
      <c r="P90" s="124" t="s">
        <v>41</v>
      </c>
      <c r="Q90" s="124"/>
      <c r="R90" s="256" t="s">
        <v>241</v>
      </c>
      <c r="S90" s="256" t="s">
        <v>242</v>
      </c>
    </row>
    <row r="91" spans="2:19">
      <c r="M91" s="437"/>
      <c r="P91" s="122"/>
      <c r="Q91" s="122"/>
      <c r="R91" s="124"/>
      <c r="S91" s="124"/>
    </row>
    <row r="92" spans="2:19" ht="26.25" customHeight="1">
      <c r="E92" s="28" t="s">
        <v>197</v>
      </c>
      <c r="M92" s="437"/>
      <c r="P92" s="122"/>
      <c r="Q92" s="122"/>
      <c r="R92" s="124"/>
      <c r="S92" s="124"/>
    </row>
    <row r="93" spans="2:19" ht="45.75" customHeight="1" outlineLevel="1">
      <c r="E93" s="286" t="s">
        <v>107</v>
      </c>
      <c r="F93" s="287" t="s">
        <v>108</v>
      </c>
      <c r="G93" s="287" t="s">
        <v>153</v>
      </c>
      <c r="H93" s="287" t="s">
        <v>109</v>
      </c>
      <c r="I93" s="35"/>
      <c r="M93" s="437"/>
      <c r="P93" s="122"/>
      <c r="Q93" s="122"/>
      <c r="R93" s="124"/>
      <c r="S93" s="124"/>
    </row>
    <row r="94" spans="2:19" ht="15" customHeight="1" outlineLevel="1">
      <c r="B94" s="504"/>
      <c r="E94" s="189" t="s">
        <v>112</v>
      </c>
      <c r="F94" s="86" t="s">
        <v>113</v>
      </c>
      <c r="G94" s="86" t="s">
        <v>114</v>
      </c>
      <c r="H94" s="86" t="s">
        <v>115</v>
      </c>
      <c r="I94" s="57" t="s">
        <v>33</v>
      </c>
      <c r="J94" s="55"/>
      <c r="K94" s="86"/>
      <c r="L94" s="55"/>
      <c r="M94" s="438"/>
      <c r="P94" s="124" t="s">
        <v>168</v>
      </c>
      <c r="Q94" s="124"/>
      <c r="R94" s="256" t="s">
        <v>241</v>
      </c>
      <c r="S94" s="256" t="s">
        <v>242</v>
      </c>
    </row>
    <row r="95" spans="2:19" outlineLevel="1">
      <c r="B95" s="505"/>
      <c r="E95" s="190" t="s">
        <v>116</v>
      </c>
      <c r="F95" s="80" t="s">
        <v>117</v>
      </c>
      <c r="G95" s="80" t="s">
        <v>118</v>
      </c>
      <c r="H95" s="80" t="s">
        <v>119</v>
      </c>
      <c r="I95" s="60" t="s">
        <v>33</v>
      </c>
      <c r="J95" s="53"/>
      <c r="K95" s="80"/>
      <c r="L95" s="53"/>
      <c r="M95" s="439"/>
      <c r="P95" s="124" t="s">
        <v>168</v>
      </c>
      <c r="Q95" s="124"/>
      <c r="R95" s="256" t="s">
        <v>241</v>
      </c>
      <c r="S95" s="256" t="s">
        <v>242</v>
      </c>
    </row>
    <row r="96" spans="2:19" outlineLevel="1">
      <c r="B96" s="505"/>
      <c r="E96" s="190" t="s">
        <v>120</v>
      </c>
      <c r="F96" s="80" t="s">
        <v>121</v>
      </c>
      <c r="G96" s="80" t="s">
        <v>122</v>
      </c>
      <c r="H96" s="80" t="s">
        <v>123</v>
      </c>
      <c r="I96" s="60" t="s">
        <v>33</v>
      </c>
      <c r="J96" s="53"/>
      <c r="K96" s="80"/>
      <c r="L96" s="53"/>
      <c r="M96" s="439"/>
      <c r="P96" s="124" t="s">
        <v>168</v>
      </c>
      <c r="Q96" s="124"/>
      <c r="R96" s="256" t="s">
        <v>241</v>
      </c>
      <c r="S96" s="256" t="s">
        <v>242</v>
      </c>
    </row>
    <row r="97" spans="2:20" outlineLevel="1">
      <c r="B97" s="505"/>
      <c r="E97" s="190" t="s">
        <v>124</v>
      </c>
      <c r="F97" s="80" t="s">
        <v>125</v>
      </c>
      <c r="G97" s="80" t="s">
        <v>126</v>
      </c>
      <c r="H97" s="80" t="s">
        <v>127</v>
      </c>
      <c r="I97" s="60" t="s">
        <v>33</v>
      </c>
      <c r="J97" s="53"/>
      <c r="K97" s="80"/>
      <c r="L97" s="53"/>
      <c r="M97" s="439"/>
      <c r="P97" s="124" t="s">
        <v>168</v>
      </c>
      <c r="Q97" s="124"/>
      <c r="R97" s="256" t="s">
        <v>241</v>
      </c>
      <c r="S97" s="256" t="s">
        <v>242</v>
      </c>
    </row>
    <row r="98" spans="2:20" outlineLevel="1">
      <c r="B98" s="506"/>
      <c r="E98" s="191" t="s">
        <v>128</v>
      </c>
      <c r="F98" s="105" t="s">
        <v>129</v>
      </c>
      <c r="G98" s="105" t="s">
        <v>130</v>
      </c>
      <c r="H98" s="105" t="s">
        <v>131</v>
      </c>
      <c r="I98" s="63" t="s">
        <v>33</v>
      </c>
      <c r="J98" s="62"/>
      <c r="K98" s="105"/>
      <c r="L98" s="62"/>
      <c r="M98" s="440"/>
      <c r="P98" s="124" t="s">
        <v>168</v>
      </c>
      <c r="Q98" s="124"/>
      <c r="R98" s="256" t="s">
        <v>241</v>
      </c>
      <c r="S98" s="256" t="s">
        <v>242</v>
      </c>
    </row>
    <row r="99" spans="2:20">
      <c r="P99" s="122"/>
      <c r="Q99" s="122"/>
      <c r="R99" s="124"/>
      <c r="S99" s="124"/>
      <c r="T99" s="122"/>
    </row>
    <row r="100" spans="2:20" ht="26.25" customHeight="1">
      <c r="E100" s="333" t="s">
        <v>149</v>
      </c>
      <c r="F100" s="50"/>
      <c r="G100" s="50"/>
      <c r="H100" s="50"/>
      <c r="I100" s="50"/>
      <c r="J100" s="50"/>
      <c r="K100" s="50"/>
      <c r="L100" s="50"/>
      <c r="M100" s="50"/>
      <c r="P100" s="122"/>
      <c r="Q100" s="122"/>
      <c r="R100" s="124"/>
      <c r="S100" s="124"/>
      <c r="T100" s="122"/>
    </row>
    <row r="101" spans="2:20" outlineLevel="1">
      <c r="E101" s="388" t="s">
        <v>140</v>
      </c>
      <c r="F101" s="50"/>
      <c r="G101" s="50"/>
      <c r="H101" s="50"/>
      <c r="I101" s="335"/>
      <c r="J101" s="50"/>
      <c r="K101" s="50"/>
      <c r="L101" s="50"/>
      <c r="M101" s="50"/>
      <c r="P101" s="122"/>
      <c r="Q101" s="122"/>
      <c r="R101" s="124"/>
      <c r="S101" s="124"/>
      <c r="T101" s="122"/>
    </row>
    <row r="102" spans="2:20" outlineLevel="1">
      <c r="B102" s="495" t="s">
        <v>617</v>
      </c>
      <c r="E102" s="404" t="s">
        <v>225</v>
      </c>
      <c r="F102" s="415"/>
      <c r="G102" s="415"/>
      <c r="H102" s="415"/>
      <c r="I102" s="416" t="s">
        <v>33</v>
      </c>
      <c r="J102" s="415"/>
      <c r="K102" s="415"/>
      <c r="L102" s="415"/>
      <c r="M102" s="417"/>
      <c r="P102" s="123" t="s">
        <v>48</v>
      </c>
      <c r="Q102" s="122"/>
      <c r="R102" s="255" t="s">
        <v>241</v>
      </c>
      <c r="S102" s="255" t="s">
        <v>242</v>
      </c>
    </row>
    <row r="103" spans="2:20" outlineLevel="1">
      <c r="B103" s="496"/>
      <c r="E103" s="406" t="s">
        <v>226</v>
      </c>
      <c r="F103" s="418"/>
      <c r="G103" s="418"/>
      <c r="H103" s="418"/>
      <c r="I103" s="122" t="s">
        <v>33</v>
      </c>
      <c r="J103" s="418"/>
      <c r="K103" s="418"/>
      <c r="L103" s="418"/>
      <c r="M103" s="419"/>
      <c r="P103" s="123" t="s">
        <v>48</v>
      </c>
      <c r="Q103" s="122"/>
      <c r="R103" s="255" t="s">
        <v>241</v>
      </c>
      <c r="S103" s="255" t="s">
        <v>242</v>
      </c>
    </row>
    <row r="104" spans="2:20" outlineLevel="1">
      <c r="B104" s="496"/>
      <c r="E104" s="407" t="s">
        <v>227</v>
      </c>
      <c r="F104" s="420"/>
      <c r="G104" s="420"/>
      <c r="H104" s="420"/>
      <c r="I104" s="421" t="s">
        <v>33</v>
      </c>
      <c r="J104" s="420"/>
      <c r="K104" s="420"/>
      <c r="L104" s="420"/>
      <c r="M104" s="422"/>
      <c r="P104" s="123" t="s">
        <v>48</v>
      </c>
      <c r="Q104" s="122"/>
      <c r="R104" s="255" t="s">
        <v>241</v>
      </c>
      <c r="S104" s="255" t="s">
        <v>242</v>
      </c>
    </row>
    <row r="105" spans="2:20" outlineLevel="1">
      <c r="B105" s="496"/>
      <c r="E105" s="402" t="s">
        <v>218</v>
      </c>
      <c r="F105" s="137"/>
      <c r="G105" s="418"/>
      <c r="H105" s="122"/>
      <c r="I105" s="137"/>
      <c r="J105" s="137"/>
      <c r="K105" s="137"/>
      <c r="L105" s="137"/>
      <c r="M105" s="137"/>
      <c r="O105" s="123"/>
      <c r="P105" s="123"/>
      <c r="Q105" s="123"/>
      <c r="R105" s="139"/>
      <c r="S105" s="139"/>
    </row>
    <row r="106" spans="2:20" outlineLevel="1">
      <c r="B106" s="496"/>
      <c r="E106" s="388" t="s">
        <v>141</v>
      </c>
      <c r="F106" s="50"/>
      <c r="G106" s="50"/>
      <c r="H106" s="50"/>
      <c r="I106" s="50"/>
      <c r="J106" s="50"/>
      <c r="K106" s="50"/>
      <c r="L106" s="50"/>
      <c r="M106" s="50"/>
      <c r="P106" s="123"/>
      <c r="Q106" s="123"/>
      <c r="R106" s="139"/>
      <c r="S106" s="139"/>
    </row>
    <row r="107" spans="2:20" outlineLevel="1">
      <c r="B107" s="496"/>
      <c r="E107" s="404" t="s">
        <v>225</v>
      </c>
      <c r="F107" s="415"/>
      <c r="G107" s="415"/>
      <c r="H107" s="415"/>
      <c r="I107" s="416" t="s">
        <v>33</v>
      </c>
      <c r="J107" s="415"/>
      <c r="K107" s="415"/>
      <c r="L107" s="415"/>
      <c r="M107" s="417"/>
      <c r="P107" s="123" t="s">
        <v>48</v>
      </c>
      <c r="Q107" s="122"/>
      <c r="R107" s="255" t="s">
        <v>241</v>
      </c>
      <c r="S107" s="255" t="s">
        <v>242</v>
      </c>
    </row>
    <row r="108" spans="2:20" outlineLevel="1">
      <c r="B108" s="496"/>
      <c r="E108" s="406" t="s">
        <v>226</v>
      </c>
      <c r="F108" s="418"/>
      <c r="G108" s="418"/>
      <c r="H108" s="418"/>
      <c r="I108" s="122" t="s">
        <v>33</v>
      </c>
      <c r="J108" s="418"/>
      <c r="K108" s="418"/>
      <c r="L108" s="418"/>
      <c r="M108" s="419"/>
      <c r="P108" s="123" t="s">
        <v>48</v>
      </c>
      <c r="Q108" s="122"/>
      <c r="R108" s="255" t="s">
        <v>241</v>
      </c>
      <c r="S108" s="255" t="s">
        <v>242</v>
      </c>
    </row>
    <row r="109" spans="2:20" outlineLevel="1">
      <c r="B109" s="496"/>
      <c r="E109" s="407" t="s">
        <v>227</v>
      </c>
      <c r="F109" s="420"/>
      <c r="G109" s="420"/>
      <c r="H109" s="420"/>
      <c r="I109" s="421" t="s">
        <v>33</v>
      </c>
      <c r="J109" s="420"/>
      <c r="K109" s="420"/>
      <c r="L109" s="420"/>
      <c r="M109" s="422"/>
      <c r="P109" s="123" t="s">
        <v>48</v>
      </c>
      <c r="Q109" s="122"/>
      <c r="R109" s="255" t="s">
        <v>241</v>
      </c>
      <c r="S109" s="255" t="s">
        <v>242</v>
      </c>
    </row>
    <row r="110" spans="2:20" outlineLevel="1">
      <c r="B110" s="496"/>
      <c r="E110" s="402" t="s">
        <v>218</v>
      </c>
      <c r="F110" s="137"/>
      <c r="G110" s="418"/>
      <c r="H110" s="122"/>
      <c r="I110" s="137"/>
      <c r="J110" s="137"/>
      <c r="K110" s="137"/>
      <c r="L110" s="137"/>
      <c r="M110" s="137"/>
      <c r="O110" s="123"/>
      <c r="P110" s="123"/>
      <c r="Q110" s="123"/>
      <c r="R110" s="139"/>
      <c r="S110" s="139"/>
      <c r="T110" s="123"/>
    </row>
    <row r="111" spans="2:20" outlineLevel="1">
      <c r="B111" s="496"/>
      <c r="E111" s="388" t="s">
        <v>142</v>
      </c>
      <c r="F111" s="50"/>
      <c r="G111" s="50"/>
      <c r="H111" s="50"/>
      <c r="I111" s="50"/>
      <c r="J111" s="50"/>
      <c r="K111" s="50"/>
      <c r="L111" s="50"/>
      <c r="M111" s="50"/>
      <c r="P111" s="123"/>
      <c r="Q111" s="123"/>
      <c r="R111" s="139"/>
      <c r="S111" s="139"/>
      <c r="T111" s="123"/>
    </row>
    <row r="112" spans="2:20" outlineLevel="1">
      <c r="B112" s="496"/>
      <c r="E112" s="404" t="s">
        <v>225</v>
      </c>
      <c r="F112" s="415"/>
      <c r="G112" s="415"/>
      <c r="H112" s="415"/>
      <c r="I112" s="416" t="s">
        <v>33</v>
      </c>
      <c r="J112" s="415"/>
      <c r="K112" s="415"/>
      <c r="L112" s="415"/>
      <c r="M112" s="417"/>
      <c r="P112" s="123" t="s">
        <v>48</v>
      </c>
      <c r="Q112" s="122"/>
      <c r="R112" s="255" t="s">
        <v>241</v>
      </c>
      <c r="S112" s="255" t="s">
        <v>242</v>
      </c>
    </row>
    <row r="113" spans="2:21" outlineLevel="1">
      <c r="B113" s="496"/>
      <c r="E113" s="406" t="s">
        <v>226</v>
      </c>
      <c r="F113" s="418"/>
      <c r="G113" s="418"/>
      <c r="H113" s="418"/>
      <c r="I113" s="122" t="s">
        <v>33</v>
      </c>
      <c r="J113" s="418"/>
      <c r="K113" s="418"/>
      <c r="L113" s="418"/>
      <c r="M113" s="419"/>
      <c r="P113" s="123" t="s">
        <v>48</v>
      </c>
      <c r="Q113" s="122"/>
      <c r="R113" s="255" t="s">
        <v>241</v>
      </c>
      <c r="S113" s="255" t="s">
        <v>242</v>
      </c>
    </row>
    <row r="114" spans="2:21" outlineLevel="1">
      <c r="B114" s="496"/>
      <c r="E114" s="407" t="s">
        <v>227</v>
      </c>
      <c r="F114" s="420"/>
      <c r="G114" s="420"/>
      <c r="H114" s="420"/>
      <c r="I114" s="421" t="s">
        <v>33</v>
      </c>
      <c r="J114" s="420"/>
      <c r="K114" s="420"/>
      <c r="L114" s="420"/>
      <c r="M114" s="422"/>
      <c r="P114" s="123" t="s">
        <v>48</v>
      </c>
      <c r="Q114" s="122"/>
      <c r="R114" s="255" t="s">
        <v>241</v>
      </c>
      <c r="S114" s="255" t="s">
        <v>242</v>
      </c>
    </row>
    <row r="115" spans="2:21" outlineLevel="1">
      <c r="B115" s="497"/>
      <c r="E115" s="402" t="s">
        <v>218</v>
      </c>
      <c r="F115" s="137"/>
      <c r="G115" s="418"/>
      <c r="H115" s="122"/>
      <c r="I115" s="137"/>
      <c r="J115" s="137"/>
      <c r="K115" s="137"/>
      <c r="L115" s="137"/>
      <c r="M115" s="137"/>
      <c r="O115" s="123"/>
      <c r="P115" s="123"/>
      <c r="Q115" s="123"/>
      <c r="R115" s="139"/>
      <c r="S115" s="139"/>
      <c r="T115" s="123"/>
    </row>
    <row r="116" spans="2:21">
      <c r="E116" s="50"/>
      <c r="F116" s="50"/>
      <c r="G116" s="50"/>
      <c r="H116" s="50"/>
      <c r="I116" s="50"/>
      <c r="J116" s="50"/>
      <c r="K116" s="50"/>
      <c r="L116" s="50"/>
      <c r="M116" s="50"/>
      <c r="P116" s="122"/>
      <c r="Q116" s="122"/>
      <c r="R116" s="124"/>
      <c r="S116" s="124"/>
      <c r="T116" s="122"/>
    </row>
    <row r="117" spans="2:21" ht="26.25" customHeight="1">
      <c r="E117" s="333" t="s">
        <v>161</v>
      </c>
      <c r="F117" s="50"/>
      <c r="G117" s="50"/>
      <c r="H117" s="50"/>
      <c r="I117" s="254"/>
      <c r="J117" s="254"/>
      <c r="K117" s="254"/>
      <c r="L117" s="50"/>
      <c r="M117" s="50"/>
      <c r="P117" s="122"/>
      <c r="Q117" s="122"/>
      <c r="R117" s="124"/>
      <c r="S117" s="124"/>
      <c r="T117" s="122"/>
    </row>
    <row r="118" spans="2:21" ht="16.5" customHeight="1" outlineLevel="1">
      <c r="E118" s="388" t="s">
        <v>199</v>
      </c>
      <c r="F118" s="50"/>
      <c r="G118" s="50"/>
      <c r="H118" s="50"/>
      <c r="I118" s="121"/>
      <c r="J118" s="50"/>
      <c r="K118" s="50"/>
      <c r="L118" s="50"/>
      <c r="M118" s="50"/>
      <c r="P118" s="122"/>
      <c r="Q118" s="122"/>
      <c r="R118" s="124"/>
      <c r="S118" s="124"/>
      <c r="T118" s="122"/>
    </row>
    <row r="119" spans="2:21" outlineLevel="1">
      <c r="B119" s="495" t="s">
        <v>617</v>
      </c>
      <c r="E119" s="390" t="s">
        <v>586</v>
      </c>
      <c r="F119" s="415"/>
      <c r="G119" s="415"/>
      <c r="H119" s="415"/>
      <c r="I119" s="416" t="s">
        <v>33</v>
      </c>
      <c r="J119" s="415"/>
      <c r="K119" s="415"/>
      <c r="L119" s="415"/>
      <c r="M119" s="417"/>
      <c r="P119" s="123" t="s">
        <v>46</v>
      </c>
      <c r="Q119" s="122"/>
      <c r="R119" s="255" t="s">
        <v>241</v>
      </c>
      <c r="S119" s="255" t="s">
        <v>242</v>
      </c>
    </row>
    <row r="120" spans="2:21" outlineLevel="1">
      <c r="B120" s="496"/>
      <c r="E120" s="393" t="s">
        <v>587</v>
      </c>
      <c r="F120" s="418"/>
      <c r="G120" s="418"/>
      <c r="H120" s="418"/>
      <c r="I120" s="122" t="s">
        <v>33</v>
      </c>
      <c r="J120" s="418"/>
      <c r="K120" s="418"/>
      <c r="L120" s="418"/>
      <c r="M120" s="419"/>
      <c r="P120" s="123" t="s">
        <v>46</v>
      </c>
      <c r="Q120" s="122"/>
      <c r="R120" s="255" t="s">
        <v>241</v>
      </c>
      <c r="S120" s="255" t="s">
        <v>242</v>
      </c>
    </row>
    <row r="121" spans="2:21" outlineLevel="1">
      <c r="B121" s="496"/>
      <c r="E121" s="393" t="s">
        <v>32</v>
      </c>
      <c r="F121" s="418"/>
      <c r="G121" s="418"/>
      <c r="H121" s="418"/>
      <c r="I121" s="122" t="s">
        <v>33</v>
      </c>
      <c r="J121" s="418"/>
      <c r="K121" s="418"/>
      <c r="L121" s="418"/>
      <c r="M121" s="419"/>
      <c r="P121" s="123" t="s">
        <v>46</v>
      </c>
      <c r="Q121" s="122"/>
      <c r="R121" s="255" t="s">
        <v>241</v>
      </c>
      <c r="S121" s="255" t="s">
        <v>242</v>
      </c>
    </row>
    <row r="122" spans="2:21" outlineLevel="1">
      <c r="B122" s="497"/>
      <c r="E122" s="395" t="s">
        <v>274</v>
      </c>
      <c r="F122" s="420"/>
      <c r="G122" s="420"/>
      <c r="H122" s="420"/>
      <c r="I122" s="421" t="s">
        <v>33</v>
      </c>
      <c r="J122" s="420"/>
      <c r="K122" s="420"/>
      <c r="L122" s="420"/>
      <c r="M122" s="422"/>
      <c r="P122" s="123" t="s">
        <v>46</v>
      </c>
      <c r="Q122" s="122"/>
      <c r="R122" s="255" t="s">
        <v>241</v>
      </c>
      <c r="S122" s="255" t="s">
        <v>242</v>
      </c>
    </row>
    <row r="123" spans="2:21" outlineLevel="1">
      <c r="E123" s="50"/>
      <c r="F123" s="50"/>
      <c r="G123" s="418"/>
      <c r="H123" s="50"/>
      <c r="I123" s="121"/>
      <c r="J123" s="50"/>
      <c r="K123" s="50"/>
      <c r="L123" s="50"/>
      <c r="M123" s="50"/>
      <c r="P123" s="122"/>
      <c r="Q123" s="122"/>
      <c r="R123" s="124"/>
      <c r="S123" s="124"/>
      <c r="T123" s="122"/>
      <c r="U123" s="122"/>
    </row>
    <row r="124" spans="2:21" outlineLevel="1">
      <c r="E124" s="388" t="s">
        <v>52</v>
      </c>
      <c r="F124" s="50"/>
      <c r="G124" s="418"/>
      <c r="H124" s="50"/>
      <c r="I124" s="121"/>
      <c r="J124" s="50"/>
      <c r="K124" s="50"/>
      <c r="L124" s="50"/>
      <c r="M124" s="50"/>
      <c r="P124" s="122"/>
      <c r="Q124" s="122"/>
      <c r="R124" s="124"/>
      <c r="S124" s="124"/>
      <c r="T124" s="122"/>
      <c r="U124" s="122"/>
    </row>
    <row r="125" spans="2:21" outlineLevel="1">
      <c r="B125" s="495" t="s">
        <v>617</v>
      </c>
      <c r="E125" s="390" t="s">
        <v>209</v>
      </c>
      <c r="F125" s="415"/>
      <c r="G125" s="415"/>
      <c r="H125" s="415"/>
      <c r="I125" s="416" t="s">
        <v>33</v>
      </c>
      <c r="J125" s="415"/>
      <c r="K125" s="415"/>
      <c r="L125" s="415"/>
      <c r="M125" s="417"/>
      <c r="P125" s="123" t="s">
        <v>47</v>
      </c>
      <c r="Q125" s="122"/>
      <c r="R125" s="255" t="s">
        <v>241</v>
      </c>
      <c r="S125" s="255" t="s">
        <v>242</v>
      </c>
    </row>
    <row r="126" spans="2:21" outlineLevel="1">
      <c r="B126" s="496"/>
      <c r="E126" s="393" t="s">
        <v>145</v>
      </c>
      <c r="F126" s="418"/>
      <c r="G126" s="418"/>
      <c r="H126" s="418"/>
      <c r="I126" s="122" t="s">
        <v>33</v>
      </c>
      <c r="J126" s="418"/>
      <c r="K126" s="418"/>
      <c r="L126" s="418"/>
      <c r="M126" s="419"/>
      <c r="P126" s="123" t="s">
        <v>47</v>
      </c>
      <c r="Q126" s="122"/>
      <c r="R126" s="255" t="s">
        <v>241</v>
      </c>
      <c r="S126" s="255" t="s">
        <v>242</v>
      </c>
    </row>
    <row r="127" spans="2:21" outlineLevel="1">
      <c r="B127" s="496"/>
      <c r="E127" s="393" t="s">
        <v>210</v>
      </c>
      <c r="F127" s="418"/>
      <c r="G127" s="418"/>
      <c r="H127" s="418"/>
      <c r="I127" s="122" t="s">
        <v>33</v>
      </c>
      <c r="J127" s="418"/>
      <c r="K127" s="418"/>
      <c r="L127" s="418"/>
      <c r="M127" s="419"/>
      <c r="P127" s="123" t="s">
        <v>47</v>
      </c>
      <c r="Q127" s="122"/>
      <c r="R127" s="255" t="s">
        <v>241</v>
      </c>
      <c r="S127" s="255" t="s">
        <v>242</v>
      </c>
    </row>
    <row r="128" spans="2:21" outlineLevel="1">
      <c r="B128" s="496"/>
      <c r="E128" s="393" t="s">
        <v>146</v>
      </c>
      <c r="F128" s="418"/>
      <c r="G128" s="418"/>
      <c r="H128" s="418"/>
      <c r="I128" s="122" t="s">
        <v>33</v>
      </c>
      <c r="J128" s="418"/>
      <c r="K128" s="418"/>
      <c r="L128" s="418"/>
      <c r="M128" s="419"/>
      <c r="P128" s="123" t="s">
        <v>47</v>
      </c>
      <c r="Q128" s="122"/>
      <c r="R128" s="255" t="s">
        <v>241</v>
      </c>
      <c r="S128" s="255" t="s">
        <v>242</v>
      </c>
    </row>
    <row r="129" spans="2:20" outlineLevel="1">
      <c r="B129" s="496"/>
      <c r="E129" s="393" t="s">
        <v>211</v>
      </c>
      <c r="F129" s="418"/>
      <c r="G129" s="418"/>
      <c r="H129" s="418"/>
      <c r="I129" s="122" t="s">
        <v>33</v>
      </c>
      <c r="J129" s="418"/>
      <c r="K129" s="418"/>
      <c r="L129" s="418"/>
      <c r="M129" s="419"/>
      <c r="P129" s="123" t="s">
        <v>47</v>
      </c>
      <c r="Q129" s="122"/>
      <c r="R129" s="255" t="s">
        <v>241</v>
      </c>
      <c r="S129" s="255" t="s">
        <v>242</v>
      </c>
    </row>
    <row r="130" spans="2:20" outlineLevel="1">
      <c r="B130" s="496"/>
      <c r="E130" s="395" t="s">
        <v>147</v>
      </c>
      <c r="F130" s="420"/>
      <c r="G130" s="420"/>
      <c r="H130" s="420"/>
      <c r="I130" s="421" t="s">
        <v>33</v>
      </c>
      <c r="J130" s="420"/>
      <c r="K130" s="420"/>
      <c r="L130" s="420"/>
      <c r="M130" s="422"/>
      <c r="P130" s="123" t="s">
        <v>47</v>
      </c>
      <c r="Q130" s="122"/>
      <c r="R130" s="255" t="s">
        <v>241</v>
      </c>
      <c r="S130" s="255" t="s">
        <v>242</v>
      </c>
    </row>
    <row r="131" spans="2:20" outlineLevel="1">
      <c r="B131" s="497"/>
      <c r="E131" s="402" t="s">
        <v>234</v>
      </c>
      <c r="F131" s="418"/>
      <c r="G131" s="418"/>
      <c r="H131" s="418"/>
      <c r="I131" s="418"/>
      <c r="J131" s="418"/>
      <c r="K131" s="418"/>
      <c r="L131" s="418"/>
      <c r="M131" s="418"/>
      <c r="P131" s="123"/>
      <c r="Q131" s="123"/>
      <c r="R131" s="139"/>
      <c r="S131" s="139"/>
      <c r="T131" s="123"/>
    </row>
    <row r="132" spans="2:20" outlineLevel="1">
      <c r="E132" s="50"/>
      <c r="F132" s="50"/>
      <c r="G132" s="418"/>
      <c r="H132" s="50"/>
      <c r="I132" s="121"/>
      <c r="J132" s="50"/>
      <c r="K132" s="50"/>
      <c r="L132" s="50"/>
      <c r="M132" s="50"/>
      <c r="P132" s="122"/>
      <c r="Q132" s="122"/>
      <c r="R132" s="124"/>
      <c r="S132" s="124"/>
      <c r="T132" s="122"/>
    </row>
    <row r="133" spans="2:20" ht="15" customHeight="1" outlineLevel="1">
      <c r="E133" s="388" t="s">
        <v>50</v>
      </c>
      <c r="F133" s="50"/>
      <c r="G133" s="50"/>
      <c r="H133" s="50"/>
      <c r="I133" s="121"/>
      <c r="J133" s="50"/>
      <c r="K133" s="50"/>
      <c r="L133" s="50"/>
      <c r="M133" s="50"/>
      <c r="P133" s="122"/>
      <c r="Q133" s="122"/>
      <c r="R133" s="124"/>
      <c r="S133" s="124"/>
      <c r="T133" s="122"/>
    </row>
    <row r="134" spans="2:20" outlineLevel="1">
      <c r="B134" s="495" t="s">
        <v>617</v>
      </c>
      <c r="E134" s="334" t="s">
        <v>205</v>
      </c>
      <c r="F134" s="418"/>
      <c r="G134" s="418"/>
      <c r="H134" s="418"/>
      <c r="I134" s="122"/>
      <c r="J134" s="418"/>
      <c r="K134" s="418"/>
      <c r="L134" s="418"/>
      <c r="M134" s="418"/>
      <c r="P134" s="122"/>
      <c r="Q134" s="122"/>
      <c r="R134" s="124"/>
      <c r="S134" s="124"/>
      <c r="T134" s="122"/>
    </row>
    <row r="135" spans="2:20" outlineLevel="1">
      <c r="B135" s="496"/>
      <c r="E135" s="390" t="s">
        <v>148</v>
      </c>
      <c r="F135" s="415"/>
      <c r="G135" s="415"/>
      <c r="H135" s="415"/>
      <c r="I135" s="416" t="s">
        <v>33</v>
      </c>
      <c r="J135" s="415"/>
      <c r="K135" s="415"/>
      <c r="L135" s="415"/>
      <c r="M135" s="417"/>
      <c r="P135" s="124" t="s">
        <v>169</v>
      </c>
      <c r="Q135" s="124"/>
      <c r="R135" s="255" t="s">
        <v>241</v>
      </c>
      <c r="S135" s="255" t="s">
        <v>242</v>
      </c>
    </row>
    <row r="136" spans="2:20" outlineLevel="1">
      <c r="B136" s="496"/>
      <c r="E136" s="393" t="s">
        <v>162</v>
      </c>
      <c r="F136" s="418"/>
      <c r="G136" s="418"/>
      <c r="H136" s="418"/>
      <c r="I136" s="122" t="s">
        <v>33</v>
      </c>
      <c r="J136" s="418"/>
      <c r="K136" s="418"/>
      <c r="L136" s="418"/>
      <c r="M136" s="419"/>
      <c r="P136" s="124" t="s">
        <v>169</v>
      </c>
      <c r="Q136" s="124"/>
      <c r="R136" s="255" t="s">
        <v>241</v>
      </c>
      <c r="S136" s="255" t="s">
        <v>242</v>
      </c>
    </row>
    <row r="137" spans="2:20" outlineLevel="1">
      <c r="B137" s="496"/>
      <c r="E137" s="395" t="s">
        <v>163</v>
      </c>
      <c r="F137" s="420"/>
      <c r="G137" s="420"/>
      <c r="H137" s="420"/>
      <c r="I137" s="421" t="s">
        <v>33</v>
      </c>
      <c r="J137" s="420"/>
      <c r="K137" s="420"/>
      <c r="L137" s="420"/>
      <c r="M137" s="422"/>
      <c r="P137" s="124" t="s">
        <v>169</v>
      </c>
      <c r="Q137" s="124"/>
      <c r="R137" s="255" t="s">
        <v>241</v>
      </c>
      <c r="S137" s="255" t="s">
        <v>242</v>
      </c>
    </row>
    <row r="138" spans="2:20" outlineLevel="1">
      <c r="B138" s="496"/>
      <c r="E138" s="402" t="s">
        <v>218</v>
      </c>
      <c r="F138" s="418"/>
      <c r="G138" s="418"/>
      <c r="H138" s="418"/>
      <c r="I138" s="418"/>
      <c r="J138" s="418"/>
      <c r="K138" s="418"/>
      <c r="L138" s="418"/>
      <c r="M138" s="418"/>
      <c r="P138" s="123"/>
      <c r="Q138" s="123"/>
      <c r="R138" s="139"/>
      <c r="S138" s="139"/>
      <c r="T138" s="123"/>
    </row>
    <row r="139" spans="2:20" outlineLevel="1">
      <c r="B139" s="496"/>
      <c r="E139" s="334" t="s">
        <v>562</v>
      </c>
      <c r="F139" s="418"/>
      <c r="G139" s="418"/>
      <c r="H139" s="418"/>
      <c r="I139" s="122"/>
      <c r="J139" s="418"/>
      <c r="K139" s="423">
        <f>SUM(K140:K142)</f>
        <v>0</v>
      </c>
      <c r="L139" s="418"/>
      <c r="M139" s="418"/>
      <c r="P139" s="124" t="s">
        <v>338</v>
      </c>
      <c r="Q139" s="124"/>
      <c r="R139" s="124"/>
      <c r="S139" s="124"/>
      <c r="T139" s="124"/>
    </row>
    <row r="140" spans="2:20" outlineLevel="1">
      <c r="B140" s="496"/>
      <c r="E140" s="390" t="s">
        <v>148</v>
      </c>
      <c r="F140" s="415"/>
      <c r="G140" s="415"/>
      <c r="H140" s="415"/>
      <c r="I140" s="416" t="s">
        <v>33</v>
      </c>
      <c r="J140" s="415"/>
      <c r="K140" s="415"/>
      <c r="L140" s="415"/>
      <c r="M140" s="417"/>
      <c r="P140" s="124" t="s">
        <v>170</v>
      </c>
      <c r="Q140" s="124"/>
      <c r="R140" s="255" t="s">
        <v>241</v>
      </c>
      <c r="S140" s="255" t="s">
        <v>242</v>
      </c>
    </row>
    <row r="141" spans="2:20" outlineLevel="1">
      <c r="B141" s="496"/>
      <c r="E141" s="393" t="s">
        <v>162</v>
      </c>
      <c r="F141" s="418"/>
      <c r="G141" s="418"/>
      <c r="H141" s="418"/>
      <c r="I141" s="122" t="s">
        <v>33</v>
      </c>
      <c r="J141" s="418"/>
      <c r="K141" s="418"/>
      <c r="L141" s="418"/>
      <c r="M141" s="419"/>
      <c r="P141" s="124" t="s">
        <v>170</v>
      </c>
      <c r="Q141" s="124"/>
      <c r="R141" s="255" t="s">
        <v>241</v>
      </c>
      <c r="S141" s="255" t="s">
        <v>242</v>
      </c>
    </row>
    <row r="142" spans="2:20" outlineLevel="1">
      <c r="B142" s="497"/>
      <c r="E142" s="395" t="s">
        <v>163</v>
      </c>
      <c r="F142" s="420"/>
      <c r="G142" s="420"/>
      <c r="H142" s="420"/>
      <c r="I142" s="421" t="s">
        <v>33</v>
      </c>
      <c r="J142" s="420"/>
      <c r="K142" s="420"/>
      <c r="L142" s="420"/>
      <c r="M142" s="422"/>
      <c r="P142" s="124" t="s">
        <v>170</v>
      </c>
      <c r="Q142" s="124"/>
      <c r="R142" s="255" t="s">
        <v>241</v>
      </c>
      <c r="S142" s="255" t="s">
        <v>242</v>
      </c>
    </row>
    <row r="143" spans="2:20" outlineLevel="1">
      <c r="E143" s="402" t="s">
        <v>218</v>
      </c>
      <c r="F143" s="50"/>
      <c r="G143" s="50"/>
      <c r="H143" s="50"/>
      <c r="I143" s="50"/>
      <c r="J143" s="50"/>
      <c r="K143" s="50"/>
      <c r="L143" s="50"/>
      <c r="M143" s="50"/>
      <c r="P143" s="122"/>
      <c r="Q143" s="122"/>
      <c r="R143" s="124"/>
      <c r="S143" s="124"/>
      <c r="T143" s="122"/>
    </row>
    <row r="144" spans="2:20" outlineLevel="1">
      <c r="E144" s="388" t="s">
        <v>339</v>
      </c>
      <c r="F144" s="50"/>
      <c r="G144" s="50"/>
      <c r="H144" s="50"/>
      <c r="I144" s="50"/>
      <c r="J144" s="50"/>
      <c r="K144" s="50"/>
      <c r="L144" s="50"/>
      <c r="M144" s="50"/>
    </row>
    <row r="145" spans="2:19" outlineLevel="1">
      <c r="B145" s="484" t="s">
        <v>617</v>
      </c>
      <c r="E145" s="390" t="s">
        <v>340</v>
      </c>
      <c r="F145" s="415"/>
      <c r="G145" s="415"/>
      <c r="H145" s="415"/>
      <c r="I145" s="416" t="s">
        <v>33</v>
      </c>
      <c r="J145" s="415"/>
      <c r="K145" s="415"/>
      <c r="L145" s="415"/>
      <c r="M145" s="417"/>
      <c r="P145" s="124" t="s">
        <v>338</v>
      </c>
      <c r="R145" s="255" t="s">
        <v>241</v>
      </c>
      <c r="S145" s="255" t="s">
        <v>242</v>
      </c>
    </row>
    <row r="146" spans="2:19" outlineLevel="1">
      <c r="B146" s="486"/>
      <c r="E146" s="395" t="s">
        <v>341</v>
      </c>
      <c r="F146" s="420"/>
      <c r="G146" s="420"/>
      <c r="H146" s="420"/>
      <c r="I146" s="421" t="s">
        <v>33</v>
      </c>
      <c r="J146" s="420"/>
      <c r="K146" s="420"/>
      <c r="L146" s="420"/>
      <c r="M146" s="422"/>
      <c r="P146" s="124" t="s">
        <v>338</v>
      </c>
      <c r="R146" s="255" t="s">
        <v>241</v>
      </c>
      <c r="S146" s="255" t="s">
        <v>242</v>
      </c>
    </row>
  </sheetData>
  <mergeCells count="22">
    <mergeCell ref="B145:B146"/>
    <mergeCell ref="R3:S3"/>
    <mergeCell ref="E1:M1"/>
    <mergeCell ref="E38:H38"/>
    <mergeCell ref="E39:H39"/>
    <mergeCell ref="E40:H40"/>
    <mergeCell ref="E41:H41"/>
    <mergeCell ref="B6:B12"/>
    <mergeCell ref="B37:B42"/>
    <mergeCell ref="B15:B17"/>
    <mergeCell ref="B21:B27"/>
    <mergeCell ref="B30:B32"/>
    <mergeCell ref="B134:B142"/>
    <mergeCell ref="B125:B131"/>
    <mergeCell ref="B119:B122"/>
    <mergeCell ref="B94:B98"/>
    <mergeCell ref="B102:B115"/>
    <mergeCell ref="B45:B51"/>
    <mergeCell ref="B54:B57"/>
    <mergeCell ref="B61:B73"/>
    <mergeCell ref="B76:B81"/>
    <mergeCell ref="B84:B90"/>
  </mergeCells>
  <phoneticPr fontId="41" type="noConversion"/>
  <conditionalFormatting sqref="B3">
    <cfRule type="containsText" dxfId="14" priority="1" operator="containsText" text="Unsure">
      <formula>NOT(ISERROR(SEARCH("Unsure",B3)))</formula>
    </cfRule>
    <cfRule type="containsText" dxfId="13" priority="2" operator="containsText" text="Yes">
      <formula>NOT(ISERROR(SEARCH("Yes",B3)))</formula>
    </cfRule>
    <cfRule type="containsText" dxfId="12" priority="3" operator="containsText" text="No">
      <formula>NOT(ISERROR(SEARCH("No",B3)))</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B1:W43"/>
  <sheetViews>
    <sheetView workbookViewId="0"/>
  </sheetViews>
  <sheetFormatPr defaultColWidth="9.140625" defaultRowHeight="15" outlineLevelRow="1"/>
  <cols>
    <col min="1" max="1" width="1.85546875" style="30" customWidth="1"/>
    <col min="2" max="2" width="25.7109375" style="30" customWidth="1"/>
    <col min="3" max="3" width="2.140625" style="30" customWidth="1"/>
    <col min="4" max="4" width="3" style="2" customWidth="1"/>
    <col min="5" max="5" width="33.28515625" style="2" customWidth="1"/>
    <col min="6" max="6" width="29.7109375" style="220" customWidth="1"/>
    <col min="7" max="7" width="7.7109375" style="2" customWidth="1"/>
    <col min="8" max="8" width="1.85546875" style="2" customWidth="1"/>
    <col min="9" max="9" width="12.85546875" style="2" customWidth="1"/>
    <col min="10" max="11" width="9.5703125" style="2" customWidth="1"/>
    <col min="12" max="12" width="11.140625" style="2" customWidth="1"/>
    <col min="13" max="13" width="9.7109375" style="2" customWidth="1"/>
    <col min="14" max="14" width="10" style="2" customWidth="1"/>
    <col min="15" max="16" width="7.5703125" style="29" customWidth="1"/>
    <col min="17" max="17" width="3" style="2" customWidth="1"/>
    <col min="18" max="18" width="2.28515625" style="30" customWidth="1"/>
    <col min="19" max="19" width="12.7109375" style="30" customWidth="1"/>
    <col min="20" max="20" width="2" style="30" customWidth="1"/>
    <col min="21" max="22" width="10.7109375" style="255" customWidth="1"/>
    <col min="23" max="16384" width="9.140625" style="30"/>
  </cols>
  <sheetData>
    <row r="1" spans="2:23" ht="78" customHeight="1">
      <c r="D1" s="24"/>
      <c r="E1" s="143" t="s">
        <v>213</v>
      </c>
      <c r="F1" s="143"/>
      <c r="G1" s="73"/>
      <c r="H1" s="73"/>
      <c r="I1" s="73"/>
      <c r="J1" s="73"/>
      <c r="K1" s="73"/>
      <c r="L1" s="73"/>
      <c r="M1" s="73"/>
      <c r="N1" s="73"/>
      <c r="O1" s="73"/>
      <c r="P1" s="73"/>
      <c r="R1" s="128"/>
    </row>
    <row r="2" spans="2:23" ht="24" customHeight="1">
      <c r="D2" s="24"/>
      <c r="E2" s="143"/>
      <c r="F2" s="143"/>
      <c r="G2" s="73"/>
      <c r="H2" s="73"/>
      <c r="I2" s="269" t="s">
        <v>0</v>
      </c>
      <c r="J2" s="183"/>
      <c r="K2" s="183"/>
      <c r="L2" s="183"/>
      <c r="M2" s="183"/>
      <c r="N2" s="183"/>
      <c r="O2" s="183"/>
      <c r="P2" s="183"/>
      <c r="Q2" s="29"/>
      <c r="R2" s="128"/>
    </row>
    <row r="3" spans="2:23" ht="21.75" customHeight="1">
      <c r="D3" s="24"/>
      <c r="E3" s="143"/>
      <c r="F3" s="143"/>
      <c r="G3" s="73"/>
      <c r="H3" s="73"/>
      <c r="I3" s="507" t="s">
        <v>187</v>
      </c>
      <c r="J3" s="508"/>
      <c r="K3" s="508"/>
      <c r="L3" s="508"/>
      <c r="M3" s="508"/>
      <c r="N3" s="508"/>
      <c r="O3" s="508"/>
      <c r="P3" s="509"/>
      <c r="Q3" s="29"/>
      <c r="R3" s="128"/>
    </row>
    <row r="4" spans="2:23" ht="18" customHeight="1" thickBot="1">
      <c r="D4" s="1"/>
      <c r="E4" s="1"/>
      <c r="F4" s="1"/>
      <c r="G4" s="1"/>
      <c r="I4" s="516" t="s">
        <v>212</v>
      </c>
      <c r="J4" s="518" t="s">
        <v>101</v>
      </c>
      <c r="K4" s="519"/>
      <c r="L4" s="520"/>
      <c r="M4" s="521" t="s">
        <v>188</v>
      </c>
      <c r="N4" s="521" t="s">
        <v>189</v>
      </c>
      <c r="O4" s="521" t="s">
        <v>316</v>
      </c>
      <c r="P4" s="510" t="s">
        <v>317</v>
      </c>
      <c r="R4" s="129"/>
    </row>
    <row r="5" spans="2:23" ht="31.5" customHeight="1" thickBot="1">
      <c r="B5" s="72" t="s">
        <v>89</v>
      </c>
      <c r="D5" s="1"/>
      <c r="E5" s="1"/>
      <c r="F5" s="1"/>
      <c r="G5" s="35" t="s">
        <v>3</v>
      </c>
      <c r="H5" s="29"/>
      <c r="I5" s="517"/>
      <c r="J5" s="443" t="s">
        <v>23</v>
      </c>
      <c r="K5" s="444" t="s">
        <v>190</v>
      </c>
      <c r="L5" s="445" t="s">
        <v>36</v>
      </c>
      <c r="M5" s="522"/>
      <c r="N5" s="522"/>
      <c r="O5" s="522"/>
      <c r="P5" s="511"/>
      <c r="Q5" s="29"/>
      <c r="R5" s="130"/>
      <c r="S5" s="45" t="s">
        <v>59</v>
      </c>
      <c r="T5" s="50"/>
      <c r="U5" s="487" t="s">
        <v>240</v>
      </c>
      <c r="V5" s="488"/>
    </row>
    <row r="6" spans="2:23" ht="26.25" customHeight="1">
      <c r="D6" s="4"/>
      <c r="E6" s="28" t="s">
        <v>61</v>
      </c>
      <c r="F6" s="28"/>
      <c r="G6" s="4"/>
      <c r="H6" s="4"/>
      <c r="I6" s="4"/>
      <c r="J6" s="446"/>
      <c r="K6" s="446"/>
      <c r="L6" s="446"/>
      <c r="M6" s="4"/>
      <c r="N6" s="4"/>
      <c r="O6" s="4"/>
      <c r="P6" s="4"/>
      <c r="Q6" s="4"/>
      <c r="R6" s="129"/>
      <c r="S6" s="231"/>
      <c r="T6" s="231"/>
      <c r="U6" s="257" t="s">
        <v>243</v>
      </c>
      <c r="V6" s="257" t="s">
        <v>244</v>
      </c>
    </row>
    <row r="7" spans="2:23" outlineLevel="1">
      <c r="E7" s="23" t="s">
        <v>35</v>
      </c>
      <c r="F7" s="23"/>
      <c r="H7" s="4"/>
      <c r="I7" s="119">
        <f>I8+I9</f>
        <v>0</v>
      </c>
      <c r="J7" s="447">
        <f>SUM(J8:J9)</f>
        <v>0</v>
      </c>
      <c r="K7" s="448">
        <f>SUM(K8:K9)</f>
        <v>0</v>
      </c>
      <c r="L7" s="448">
        <f>SUM(L8:L9)</f>
        <v>0</v>
      </c>
      <c r="M7" s="119">
        <f>SUM(M8:M9)</f>
        <v>0</v>
      </c>
      <c r="N7" s="119">
        <f t="shared" ref="N7:P7" si="0">SUM(N8:N9)</f>
        <v>0</v>
      </c>
      <c r="O7" s="119">
        <f t="shared" si="0"/>
        <v>0</v>
      </c>
      <c r="P7" s="119">
        <f t="shared" si="0"/>
        <v>0</v>
      </c>
      <c r="R7" s="129"/>
      <c r="S7" s="123" t="s">
        <v>60</v>
      </c>
    </row>
    <row r="8" spans="2:23" outlineLevel="1">
      <c r="B8" s="489"/>
      <c r="D8" s="29"/>
      <c r="E8" s="241" t="s">
        <v>34</v>
      </c>
      <c r="F8" s="222"/>
      <c r="G8" s="14" t="s">
        <v>33</v>
      </c>
      <c r="H8" s="12"/>
      <c r="I8" s="185">
        <f>J8+M8+N8+O8+P8</f>
        <v>0</v>
      </c>
      <c r="J8" s="449">
        <f>K8+L8</f>
        <v>0</v>
      </c>
      <c r="K8" s="450"/>
      <c r="L8" s="450"/>
      <c r="M8" s="131"/>
      <c r="N8" s="131"/>
      <c r="O8" s="131"/>
      <c r="P8" s="144"/>
      <c r="Q8" s="29"/>
      <c r="R8" s="129"/>
      <c r="S8" s="123" t="s">
        <v>60</v>
      </c>
      <c r="U8" s="256" t="s">
        <v>241</v>
      </c>
      <c r="V8" s="256" t="s">
        <v>242</v>
      </c>
    </row>
    <row r="9" spans="2:23" s="206" customFormat="1" outlineLevel="1">
      <c r="B9" s="491"/>
      <c r="D9" s="78"/>
      <c r="E9" s="328" t="s">
        <v>322</v>
      </c>
      <c r="F9" s="329"/>
      <c r="G9" s="209" t="s">
        <v>33</v>
      </c>
      <c r="H9" s="329"/>
      <c r="I9" s="330">
        <f>J9+M9+N9+O9+P9</f>
        <v>0</v>
      </c>
      <c r="J9" s="451">
        <f>K9+L9</f>
        <v>0</v>
      </c>
      <c r="K9" s="452"/>
      <c r="L9" s="452"/>
      <c r="M9" s="331"/>
      <c r="N9" s="331"/>
      <c r="O9" s="331"/>
      <c r="P9" s="332"/>
      <c r="Q9" s="78"/>
      <c r="R9" s="129"/>
      <c r="S9" s="139" t="s">
        <v>60</v>
      </c>
      <c r="U9" s="256" t="s">
        <v>241</v>
      </c>
      <c r="V9" s="256" t="s">
        <v>242</v>
      </c>
    </row>
    <row r="10" spans="2:23" outlineLevel="1">
      <c r="J10" s="453"/>
      <c r="K10" s="453"/>
      <c r="L10" s="453"/>
      <c r="N10" s="4"/>
      <c r="O10" s="4"/>
      <c r="P10" s="4"/>
      <c r="R10" s="129"/>
      <c r="S10" s="123"/>
      <c r="T10" s="123"/>
      <c r="U10" s="139"/>
      <c r="V10" s="139"/>
      <c r="W10" s="123"/>
    </row>
    <row r="11" spans="2:23" ht="15" customHeight="1" outlineLevel="1">
      <c r="E11" s="8" t="s">
        <v>31</v>
      </c>
      <c r="F11" s="8"/>
      <c r="G11" s="35"/>
      <c r="I11" s="112">
        <f>I12+I13+I14</f>
        <v>0</v>
      </c>
      <c r="J11" s="454">
        <f>SUM(J12:J14)</f>
        <v>0</v>
      </c>
      <c r="K11" s="454">
        <f>SUM(K12:K14)</f>
        <v>0</v>
      </c>
      <c r="L11" s="454">
        <f>SUM(L12:L14)</f>
        <v>0</v>
      </c>
      <c r="M11" s="118">
        <f>SUM(M12:M14)</f>
        <v>0</v>
      </c>
      <c r="N11" s="118">
        <f t="shared" ref="N11:P11" si="1">SUM(N12:N14)</f>
        <v>0</v>
      </c>
      <c r="O11" s="118">
        <f t="shared" si="1"/>
        <v>0</v>
      </c>
      <c r="P11" s="118">
        <f t="shared" si="1"/>
        <v>0</v>
      </c>
      <c r="R11" s="129"/>
      <c r="S11" s="123" t="s">
        <v>45</v>
      </c>
    </row>
    <row r="12" spans="2:23" outlineLevel="1">
      <c r="B12" s="489"/>
      <c r="E12" s="22" t="s">
        <v>25</v>
      </c>
      <c r="F12" s="222"/>
      <c r="G12" s="14" t="s">
        <v>33</v>
      </c>
      <c r="H12" s="12"/>
      <c r="I12" s="185">
        <f>J12+M12+N12+O12+P12</f>
        <v>0</v>
      </c>
      <c r="J12" s="455">
        <f t="shared" ref="J12:J14" si="2">K12+L12</f>
        <v>0</v>
      </c>
      <c r="K12" s="456"/>
      <c r="L12" s="450"/>
      <c r="M12" s="192"/>
      <c r="N12" s="81"/>
      <c r="O12" s="81"/>
      <c r="P12" s="82"/>
      <c r="R12" s="129"/>
      <c r="S12" s="123" t="s">
        <v>45</v>
      </c>
      <c r="U12" s="256" t="s">
        <v>241</v>
      </c>
      <c r="V12" s="256" t="s">
        <v>242</v>
      </c>
    </row>
    <row r="13" spans="2:23" outlineLevel="1">
      <c r="B13" s="490"/>
      <c r="E13" s="16" t="s">
        <v>24</v>
      </c>
      <c r="F13" s="221"/>
      <c r="G13" s="6" t="s">
        <v>33</v>
      </c>
      <c r="H13" s="4"/>
      <c r="I13" s="186">
        <f>J13+M13+N13+O13+P13</f>
        <v>0</v>
      </c>
      <c r="J13" s="448">
        <f t="shared" si="2"/>
        <v>0</v>
      </c>
      <c r="K13" s="457"/>
      <c r="L13" s="457"/>
      <c r="M13" s="134"/>
      <c r="N13" s="132"/>
      <c r="O13" s="132"/>
      <c r="P13" s="135"/>
      <c r="R13" s="129"/>
      <c r="S13" s="123" t="s">
        <v>45</v>
      </c>
      <c r="U13" s="256" t="s">
        <v>241</v>
      </c>
      <c r="V13" s="256" t="s">
        <v>242</v>
      </c>
    </row>
    <row r="14" spans="2:23" outlineLevel="1">
      <c r="B14" s="491"/>
      <c r="E14" s="18" t="s">
        <v>151</v>
      </c>
      <c r="F14" s="223"/>
      <c r="G14" s="20" t="s">
        <v>33</v>
      </c>
      <c r="H14" s="19"/>
      <c r="I14" s="187">
        <f>J14+M14+N14+O14+P14</f>
        <v>0</v>
      </c>
      <c r="J14" s="458">
        <f t="shared" si="2"/>
        <v>0</v>
      </c>
      <c r="K14" s="459"/>
      <c r="L14" s="459"/>
      <c r="M14" s="136"/>
      <c r="N14" s="83"/>
      <c r="O14" s="83"/>
      <c r="P14" s="84"/>
      <c r="R14" s="129"/>
      <c r="S14" s="123" t="s">
        <v>45</v>
      </c>
      <c r="U14" s="256" t="s">
        <v>241</v>
      </c>
      <c r="V14" s="256" t="s">
        <v>242</v>
      </c>
    </row>
    <row r="15" spans="2:23">
      <c r="J15" s="453"/>
      <c r="K15" s="453"/>
      <c r="L15" s="453"/>
      <c r="S15" s="123"/>
      <c r="T15" s="123"/>
      <c r="U15" s="139"/>
      <c r="V15" s="139"/>
    </row>
    <row r="16" spans="2:23" s="231" customFormat="1" ht="26.25" customHeight="1">
      <c r="E16" s="333" t="s">
        <v>174</v>
      </c>
      <c r="F16" s="333"/>
      <c r="J16" s="453"/>
      <c r="K16" s="453"/>
      <c r="L16" s="453"/>
      <c r="S16" s="139"/>
      <c r="T16" s="139"/>
      <c r="U16" s="139"/>
      <c r="V16" s="139"/>
    </row>
    <row r="17" spans="2:23" s="231" customFormat="1" outlineLevel="1">
      <c r="B17" s="513" t="s">
        <v>605</v>
      </c>
      <c r="E17" s="334" t="s">
        <v>78</v>
      </c>
      <c r="F17" s="334"/>
      <c r="G17" s="335"/>
      <c r="J17" s="453"/>
      <c r="K17" s="453"/>
      <c r="L17" s="453"/>
      <c r="S17" s="139"/>
      <c r="U17" s="139"/>
      <c r="V17" s="139"/>
    </row>
    <row r="18" spans="2:23" s="231" customFormat="1" outlineLevel="1">
      <c r="B18" s="514"/>
      <c r="E18" s="336" t="s">
        <v>79</v>
      </c>
      <c r="F18" s="337"/>
      <c r="G18" s="338" t="s">
        <v>33</v>
      </c>
      <c r="H18" s="339"/>
      <c r="I18" s="339"/>
      <c r="J18" s="450"/>
      <c r="K18" s="450"/>
      <c r="L18" s="450"/>
      <c r="M18" s="339"/>
      <c r="N18" s="339"/>
      <c r="O18" s="339"/>
      <c r="P18" s="340"/>
      <c r="S18" s="139"/>
      <c r="U18" s="255"/>
      <c r="V18" s="255"/>
    </row>
    <row r="19" spans="2:23" s="231" customFormat="1" outlineLevel="1">
      <c r="B19" s="514"/>
      <c r="E19" s="341" t="s">
        <v>80</v>
      </c>
      <c r="F19" s="342"/>
      <c r="G19" s="123" t="s">
        <v>33</v>
      </c>
      <c r="H19" s="137"/>
      <c r="I19" s="137"/>
      <c r="J19" s="446"/>
      <c r="K19" s="446"/>
      <c r="L19" s="446"/>
      <c r="M19" s="137"/>
      <c r="N19" s="137"/>
      <c r="O19" s="137"/>
      <c r="P19" s="343"/>
      <c r="S19" s="139"/>
      <c r="U19" s="255"/>
      <c r="V19" s="255"/>
    </row>
    <row r="20" spans="2:23" s="231" customFormat="1" outlineLevel="1">
      <c r="B20" s="514"/>
      <c r="E20" s="341" t="s">
        <v>81</v>
      </c>
      <c r="F20" s="342"/>
      <c r="G20" s="123" t="s">
        <v>33</v>
      </c>
      <c r="H20" s="137"/>
      <c r="I20" s="137"/>
      <c r="J20" s="446"/>
      <c r="K20" s="446"/>
      <c r="L20" s="446"/>
      <c r="M20" s="137"/>
      <c r="N20" s="137"/>
      <c r="O20" s="137"/>
      <c r="P20" s="343"/>
      <c r="S20" s="139"/>
      <c r="U20" s="255"/>
      <c r="V20" s="255"/>
    </row>
    <row r="21" spans="2:23" s="231" customFormat="1" outlineLevel="1">
      <c r="B21" s="514"/>
      <c r="E21" s="341" t="s">
        <v>82</v>
      </c>
      <c r="F21" s="342"/>
      <c r="G21" s="123" t="s">
        <v>33</v>
      </c>
      <c r="H21" s="137"/>
      <c r="I21" s="137"/>
      <c r="J21" s="446"/>
      <c r="K21" s="446"/>
      <c r="L21" s="446"/>
      <c r="M21" s="137"/>
      <c r="N21" s="137"/>
      <c r="O21" s="137"/>
      <c r="P21" s="343"/>
      <c r="S21" s="139"/>
      <c r="U21" s="255"/>
      <c r="V21" s="255"/>
    </row>
    <row r="22" spans="2:23" s="231" customFormat="1" outlineLevel="1">
      <c r="B22" s="515"/>
      <c r="E22" s="344" t="s">
        <v>83</v>
      </c>
      <c r="F22" s="345"/>
      <c r="G22" s="346" t="s">
        <v>33</v>
      </c>
      <c r="H22" s="347"/>
      <c r="I22" s="347"/>
      <c r="J22" s="460"/>
      <c r="K22" s="460"/>
      <c r="L22" s="460"/>
      <c r="M22" s="347"/>
      <c r="N22" s="347"/>
      <c r="O22" s="347"/>
      <c r="P22" s="348"/>
      <c r="S22" s="139"/>
      <c r="U22" s="255"/>
      <c r="V22" s="255"/>
    </row>
    <row r="23" spans="2:23" s="231" customFormat="1" outlineLevel="1">
      <c r="E23" s="360" t="s">
        <v>218</v>
      </c>
      <c r="F23" s="360"/>
      <c r="J23" s="453"/>
      <c r="K23" s="453"/>
      <c r="L23" s="453"/>
      <c r="S23" s="123"/>
      <c r="T23" s="123"/>
      <c r="U23" s="139"/>
      <c r="V23" s="139"/>
      <c r="W23" s="123"/>
    </row>
    <row r="24" spans="2:23" s="231" customFormat="1">
      <c r="J24" s="453"/>
      <c r="K24" s="453"/>
      <c r="L24" s="453"/>
      <c r="S24" s="123"/>
      <c r="T24" s="123"/>
      <c r="U24" s="139"/>
      <c r="V24" s="139"/>
      <c r="W24" s="123"/>
    </row>
    <row r="25" spans="2:23" ht="26.25" customHeight="1">
      <c r="E25" s="28" t="s">
        <v>321</v>
      </c>
      <c r="F25" s="28"/>
      <c r="G25" s="35"/>
      <c r="I25" s="29"/>
      <c r="J25" s="453"/>
      <c r="K25" s="453"/>
      <c r="L25" s="453"/>
      <c r="S25" s="139"/>
      <c r="T25" s="139"/>
      <c r="U25" s="139"/>
      <c r="V25" s="139"/>
      <c r="W25" s="139"/>
    </row>
    <row r="26" spans="2:23" outlineLevel="1">
      <c r="B26" s="512"/>
      <c r="E26" s="241" t="s">
        <v>14</v>
      </c>
      <c r="F26" s="222"/>
      <c r="G26" s="222"/>
      <c r="H26" s="222"/>
      <c r="I26" s="185">
        <f>SUM(M8:M9)</f>
        <v>0</v>
      </c>
      <c r="J26" s="450"/>
      <c r="K26" s="450"/>
      <c r="L26" s="450"/>
      <c r="M26" s="222"/>
      <c r="N26" s="222"/>
      <c r="O26" s="222"/>
      <c r="P26" s="225"/>
      <c r="S26" s="139" t="s">
        <v>38</v>
      </c>
      <c r="T26" s="139"/>
      <c r="U26" s="288"/>
      <c r="V26" s="288"/>
    </row>
    <row r="27" spans="2:23" outlineLevel="1">
      <c r="B27" s="485"/>
      <c r="E27" s="242" t="s">
        <v>13</v>
      </c>
      <c r="F27" s="221"/>
      <c r="G27" s="221"/>
      <c r="H27" s="221"/>
      <c r="I27" s="186">
        <f>SUM(N8:N9)</f>
        <v>0</v>
      </c>
      <c r="J27" s="446"/>
      <c r="K27" s="446"/>
      <c r="L27" s="446"/>
      <c r="M27" s="221"/>
      <c r="N27" s="221"/>
      <c r="O27" s="221"/>
      <c r="P27" s="226"/>
      <c r="S27" s="139" t="s">
        <v>38</v>
      </c>
      <c r="T27" s="139"/>
      <c r="U27" s="288"/>
      <c r="V27" s="288"/>
    </row>
    <row r="28" spans="2:23" s="231" customFormat="1" outlineLevel="1">
      <c r="B28" s="485"/>
      <c r="E28" s="406" t="s">
        <v>12</v>
      </c>
      <c r="F28" s="137"/>
      <c r="G28" s="137"/>
      <c r="H28" s="137"/>
      <c r="I28" s="424">
        <f>SUM(J8:J9)</f>
        <v>0</v>
      </c>
      <c r="J28" s="446"/>
      <c r="K28" s="446"/>
      <c r="L28" s="446"/>
      <c r="M28" s="137"/>
      <c r="N28" s="137"/>
      <c r="O28" s="137"/>
      <c r="P28" s="343"/>
      <c r="S28" s="139" t="s">
        <v>38</v>
      </c>
      <c r="T28" s="139"/>
      <c r="U28" s="139"/>
      <c r="V28" s="139"/>
    </row>
    <row r="29" spans="2:23" outlineLevel="1">
      <c r="B29" s="486"/>
      <c r="E29" s="243" t="s">
        <v>11</v>
      </c>
      <c r="F29" s="223"/>
      <c r="G29" s="223"/>
      <c r="H29" s="223"/>
      <c r="I29" s="187">
        <f>SUM(O8:P9)</f>
        <v>0</v>
      </c>
      <c r="J29" s="460"/>
      <c r="K29" s="460"/>
      <c r="L29" s="460"/>
      <c r="M29" s="223"/>
      <c r="N29" s="223"/>
      <c r="O29" s="223"/>
      <c r="P29" s="227"/>
      <c r="S29" s="139" t="s">
        <v>38</v>
      </c>
      <c r="T29" s="139"/>
      <c r="U29" s="288"/>
      <c r="V29" s="288"/>
    </row>
    <row r="30" spans="2:23">
      <c r="J30" s="453"/>
      <c r="K30" s="453"/>
      <c r="L30" s="453"/>
      <c r="S30" s="123"/>
      <c r="T30" s="123"/>
      <c r="U30" s="139"/>
      <c r="V30" s="139"/>
      <c r="W30" s="123"/>
    </row>
    <row r="31" spans="2:23" ht="26.25" customHeight="1">
      <c r="E31" s="28" t="s">
        <v>106</v>
      </c>
      <c r="F31" s="28"/>
      <c r="G31" s="35"/>
      <c r="I31" s="29"/>
      <c r="J31" s="453"/>
      <c r="K31" s="453"/>
      <c r="L31" s="453"/>
      <c r="S31" s="139"/>
      <c r="T31" s="139"/>
      <c r="U31" s="139"/>
      <c r="V31" s="139"/>
      <c r="W31" s="139"/>
    </row>
    <row r="32" spans="2:23" outlineLevel="1">
      <c r="B32" s="489"/>
      <c r="E32" s="22" t="s">
        <v>611</v>
      </c>
      <c r="F32" s="222"/>
      <c r="G32" s="14" t="s">
        <v>33</v>
      </c>
      <c r="H32" s="12"/>
      <c r="I32" s="98"/>
      <c r="J32" s="450"/>
      <c r="K32" s="450"/>
      <c r="L32" s="450"/>
      <c r="M32" s="12"/>
      <c r="N32" s="12"/>
      <c r="O32" s="12"/>
      <c r="P32" s="15"/>
      <c r="S32" s="139" t="s">
        <v>40</v>
      </c>
      <c r="U32" s="256" t="s">
        <v>241</v>
      </c>
      <c r="V32" s="256" t="s">
        <v>242</v>
      </c>
    </row>
    <row r="33" spans="2:22" outlineLevel="1">
      <c r="B33" s="490"/>
      <c r="E33" s="16" t="s">
        <v>559</v>
      </c>
      <c r="F33" s="221"/>
      <c r="G33" s="6" t="s">
        <v>33</v>
      </c>
      <c r="H33" s="4"/>
      <c r="I33" s="100"/>
      <c r="J33" s="446"/>
      <c r="K33" s="446"/>
      <c r="L33" s="446"/>
      <c r="M33" s="4"/>
      <c r="N33" s="4"/>
      <c r="O33" s="4"/>
      <c r="P33" s="17"/>
      <c r="S33" s="139" t="s">
        <v>40</v>
      </c>
      <c r="U33" s="256" t="s">
        <v>241</v>
      </c>
      <c r="V33" s="256" t="s">
        <v>242</v>
      </c>
    </row>
    <row r="34" spans="2:22" outlineLevel="1">
      <c r="B34" s="490"/>
      <c r="E34" s="16" t="s">
        <v>560</v>
      </c>
      <c r="F34" s="221"/>
      <c r="G34" s="6" t="s">
        <v>33</v>
      </c>
      <c r="H34" s="4"/>
      <c r="I34" s="100"/>
      <c r="J34" s="446"/>
      <c r="K34" s="446"/>
      <c r="L34" s="446"/>
      <c r="M34" s="4"/>
      <c r="N34" s="4"/>
      <c r="O34" s="4"/>
      <c r="P34" s="17"/>
      <c r="S34" s="139" t="s">
        <v>40</v>
      </c>
      <c r="U34" s="256" t="s">
        <v>241</v>
      </c>
      <c r="V34" s="256" t="s">
        <v>242</v>
      </c>
    </row>
    <row r="35" spans="2:22" outlineLevel="1">
      <c r="B35" s="490"/>
      <c r="E35" s="16" t="s">
        <v>561</v>
      </c>
      <c r="F35" s="221"/>
      <c r="G35" s="6" t="s">
        <v>33</v>
      </c>
      <c r="H35" s="4"/>
      <c r="I35" s="100"/>
      <c r="J35" s="446"/>
      <c r="K35" s="446"/>
      <c r="L35" s="446"/>
      <c r="M35" s="4"/>
      <c r="N35" s="4"/>
      <c r="O35" s="4"/>
      <c r="P35" s="17"/>
      <c r="S35" s="139" t="s">
        <v>40</v>
      </c>
      <c r="U35" s="256" t="s">
        <v>241</v>
      </c>
      <c r="V35" s="256" t="s">
        <v>242</v>
      </c>
    </row>
    <row r="36" spans="2:22" outlineLevel="1">
      <c r="B36" s="490"/>
      <c r="E36" s="16" t="s">
        <v>10</v>
      </c>
      <c r="F36" s="221"/>
      <c r="G36" s="6" t="s">
        <v>33</v>
      </c>
      <c r="H36" s="4"/>
      <c r="I36" s="100"/>
      <c r="J36" s="446"/>
      <c r="K36" s="446"/>
      <c r="L36" s="446"/>
      <c r="M36" s="4"/>
      <c r="N36" s="4"/>
      <c r="O36" s="4"/>
      <c r="P36" s="17"/>
      <c r="S36" s="139" t="s">
        <v>40</v>
      </c>
      <c r="U36" s="256" t="s">
        <v>241</v>
      </c>
      <c r="V36" s="256" t="s">
        <v>242</v>
      </c>
    </row>
    <row r="37" spans="2:22" outlineLevel="1">
      <c r="B37" s="491"/>
      <c r="E37" s="18" t="s">
        <v>612</v>
      </c>
      <c r="F37" s="223"/>
      <c r="G37" s="20" t="s">
        <v>33</v>
      </c>
      <c r="H37" s="19"/>
      <c r="I37" s="102"/>
      <c r="J37" s="460"/>
      <c r="K37" s="460"/>
      <c r="L37" s="460"/>
      <c r="M37" s="19"/>
      <c r="N37" s="19"/>
      <c r="O37" s="19"/>
      <c r="P37" s="21"/>
      <c r="S37" s="139" t="s">
        <v>40</v>
      </c>
      <c r="U37" s="256" t="s">
        <v>241</v>
      </c>
      <c r="V37" s="256" t="s">
        <v>242</v>
      </c>
    </row>
    <row r="38" spans="2:22">
      <c r="J38" s="220"/>
      <c r="K38" s="220"/>
      <c r="L38" s="220"/>
      <c r="M38" s="220"/>
      <c r="S38" s="138"/>
      <c r="U38" s="139"/>
      <c r="V38" s="139"/>
    </row>
    <row r="39" spans="2:22">
      <c r="J39" s="220"/>
      <c r="K39" s="220"/>
      <c r="L39" s="220"/>
      <c r="M39" s="220"/>
    </row>
    <row r="40" spans="2:22">
      <c r="J40" s="220"/>
      <c r="K40" s="220"/>
      <c r="L40" s="220"/>
      <c r="M40" s="220"/>
    </row>
    <row r="41" spans="2:22">
      <c r="J41" s="220"/>
      <c r="K41" s="220"/>
      <c r="L41" s="220"/>
      <c r="M41" s="220"/>
    </row>
    <row r="42" spans="2:22">
      <c r="J42" s="220"/>
      <c r="K42" s="220"/>
      <c r="L42" s="220"/>
      <c r="M42" s="220"/>
    </row>
    <row r="43" spans="2:22">
      <c r="J43" s="220"/>
      <c r="K43" s="220"/>
      <c r="L43" s="220"/>
      <c r="M43" s="220"/>
    </row>
  </sheetData>
  <mergeCells count="13">
    <mergeCell ref="I3:P3"/>
    <mergeCell ref="P4:P5"/>
    <mergeCell ref="U5:V5"/>
    <mergeCell ref="B26:B29"/>
    <mergeCell ref="B32:B37"/>
    <mergeCell ref="B8:B9"/>
    <mergeCell ref="B12:B14"/>
    <mergeCell ref="B17:B22"/>
    <mergeCell ref="I4:I5"/>
    <mergeCell ref="J4:L4"/>
    <mergeCell ref="N4:N5"/>
    <mergeCell ref="O4:O5"/>
    <mergeCell ref="M4:M5"/>
  </mergeCells>
  <conditionalFormatting sqref="B5">
    <cfRule type="containsText" dxfId="11" priority="4" operator="containsText" text="Unsure">
      <formula>NOT(ISERROR(SEARCH("Unsure",B5)))</formula>
    </cfRule>
    <cfRule type="containsText" dxfId="10" priority="5" operator="containsText" text="Yes">
      <formula>NOT(ISERROR(SEARCH("Yes",B5)))</formula>
    </cfRule>
    <cfRule type="containsText" dxfId="9" priority="6" operator="containsText" text="No">
      <formula>NOT(ISERROR(SEARCH("No",B5)))</formula>
    </cfRule>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B1:R31"/>
  <sheetViews>
    <sheetView workbookViewId="0"/>
  </sheetViews>
  <sheetFormatPr defaultColWidth="9.140625" defaultRowHeight="15" outlineLevelRow="1"/>
  <cols>
    <col min="1" max="1" width="1.85546875" style="30" customWidth="1"/>
    <col min="2" max="2" width="25.7109375" style="30" customWidth="1"/>
    <col min="3" max="3" width="2.140625" style="30" customWidth="1"/>
    <col min="4" max="4" width="2.7109375" style="29" customWidth="1"/>
    <col min="5" max="5" width="25.5703125" style="2" customWidth="1"/>
    <col min="6" max="6" width="16.42578125" style="2" customWidth="1"/>
    <col min="7" max="7" width="13.42578125" style="2" customWidth="1"/>
    <col min="8" max="8" width="44.42578125" style="2" customWidth="1"/>
    <col min="9" max="9" width="11" style="2" customWidth="1"/>
    <col min="10" max="10" width="2.42578125" style="2" customWidth="1"/>
    <col min="11" max="11" width="15" style="29" customWidth="1"/>
    <col min="12" max="12" width="15" style="2" customWidth="1"/>
    <col min="13" max="13" width="3.85546875" style="29" customWidth="1"/>
    <col min="14" max="14" width="3.28515625" style="30" customWidth="1"/>
    <col min="15" max="15" width="13.140625" style="30" customWidth="1"/>
    <col min="16" max="16" width="2.42578125" style="30" customWidth="1"/>
    <col min="17" max="18" width="10.7109375" style="255" customWidth="1"/>
    <col min="19" max="16384" width="9.140625" style="30"/>
  </cols>
  <sheetData>
    <row r="1" spans="2:18" ht="78" customHeight="1">
      <c r="D1" s="41"/>
      <c r="E1" s="523" t="s">
        <v>213</v>
      </c>
      <c r="F1" s="523"/>
      <c r="G1" s="523"/>
      <c r="H1" s="523"/>
      <c r="I1" s="523"/>
      <c r="J1" s="523"/>
      <c r="K1" s="523"/>
      <c r="L1" s="523"/>
      <c r="M1" s="147"/>
      <c r="N1" s="129"/>
      <c r="P1" s="129"/>
    </row>
    <row r="2" spans="2:18" ht="27.95" customHeight="1" thickBot="1">
      <c r="B2" s="32"/>
      <c r="E2" s="1"/>
      <c r="F2" s="1"/>
      <c r="G2" s="1"/>
      <c r="H2" s="1"/>
      <c r="I2" s="1"/>
      <c r="J2" s="1"/>
      <c r="K2" s="270" t="s">
        <v>0</v>
      </c>
      <c r="L2" s="199"/>
      <c r="M2" s="40"/>
      <c r="N2" s="146"/>
      <c r="O2" s="146"/>
      <c r="P2" s="129"/>
    </row>
    <row r="3" spans="2:18" ht="35.25" customHeight="1" thickBot="1">
      <c r="B3" s="72" t="s">
        <v>89</v>
      </c>
      <c r="E3" s="1"/>
      <c r="F3" s="1"/>
      <c r="G3" s="1"/>
      <c r="H3" s="1"/>
      <c r="I3" s="1"/>
      <c r="K3" s="34" t="s">
        <v>6</v>
      </c>
      <c r="L3" s="34" t="s">
        <v>100</v>
      </c>
      <c r="M3" s="148"/>
      <c r="O3" s="45" t="s">
        <v>59</v>
      </c>
      <c r="P3" s="50"/>
      <c r="Q3" s="487" t="s">
        <v>240</v>
      </c>
      <c r="R3" s="488"/>
    </row>
    <row r="4" spans="2:18" ht="27" customHeight="1">
      <c r="E4" s="28" t="s">
        <v>61</v>
      </c>
      <c r="F4" s="4"/>
      <c r="H4" s="4"/>
      <c r="I4" s="4"/>
      <c r="J4" s="4"/>
      <c r="O4" s="231"/>
      <c r="P4" s="231"/>
      <c r="Q4" s="257" t="s">
        <v>243</v>
      </c>
      <c r="R4" s="257" t="s">
        <v>244</v>
      </c>
    </row>
    <row r="5" spans="2:18" ht="17.25" customHeight="1" outlineLevel="1">
      <c r="E5" s="23" t="s">
        <v>35</v>
      </c>
      <c r="F5" s="4"/>
      <c r="G5" s="4"/>
      <c r="I5" s="35" t="s">
        <v>3</v>
      </c>
      <c r="J5" s="4"/>
      <c r="K5" s="119">
        <f>SUM(K6:K12)</f>
        <v>0</v>
      </c>
      <c r="L5" s="119">
        <f>SUM(L6:L12)</f>
        <v>0</v>
      </c>
      <c r="M5" s="149"/>
      <c r="N5" s="137"/>
      <c r="O5" s="123"/>
      <c r="P5" s="123"/>
      <c r="Q5" s="123"/>
      <c r="R5" s="123"/>
    </row>
    <row r="6" spans="2:18" outlineLevel="1">
      <c r="B6" s="489"/>
      <c r="E6" s="22" t="s">
        <v>34</v>
      </c>
      <c r="F6" s="12"/>
      <c r="G6" s="13"/>
      <c r="H6" s="13"/>
      <c r="I6" s="14" t="s">
        <v>33</v>
      </c>
      <c r="J6" s="12"/>
      <c r="K6" s="131"/>
      <c r="L6" s="144"/>
      <c r="M6" s="150"/>
      <c r="N6" s="137"/>
      <c r="O6" s="123" t="s">
        <v>60</v>
      </c>
      <c r="Q6" s="256" t="s">
        <v>241</v>
      </c>
      <c r="R6" s="256" t="s">
        <v>242</v>
      </c>
    </row>
    <row r="7" spans="2:18" outlineLevel="1">
      <c r="B7" s="490"/>
      <c r="E7" s="16" t="s">
        <v>428</v>
      </c>
      <c r="F7" s="4"/>
      <c r="G7" s="5"/>
      <c r="H7" s="5"/>
      <c r="I7" s="6" t="s">
        <v>33</v>
      </c>
      <c r="J7" s="4"/>
      <c r="K7" s="132"/>
      <c r="L7" s="135"/>
      <c r="M7" s="150"/>
      <c r="N7" s="137"/>
      <c r="O7" s="123" t="s">
        <v>60</v>
      </c>
      <c r="Q7" s="256" t="s">
        <v>241</v>
      </c>
      <c r="R7" s="256" t="s">
        <v>242</v>
      </c>
    </row>
    <row r="8" spans="2:18" outlineLevel="1">
      <c r="B8" s="490"/>
      <c r="E8" s="16" t="s">
        <v>29</v>
      </c>
      <c r="F8" s="4"/>
      <c r="G8" s="5"/>
      <c r="H8" s="5"/>
      <c r="I8" s="6" t="s">
        <v>33</v>
      </c>
      <c r="J8" s="4"/>
      <c r="K8" s="132"/>
      <c r="L8" s="135"/>
      <c r="M8" s="150"/>
      <c r="N8" s="137"/>
      <c r="O8" s="123" t="s">
        <v>60</v>
      </c>
      <c r="Q8" s="256" t="s">
        <v>241</v>
      </c>
      <c r="R8" s="256" t="s">
        <v>242</v>
      </c>
    </row>
    <row r="9" spans="2:18" outlineLevel="1">
      <c r="B9" s="490"/>
      <c r="E9" s="71" t="s">
        <v>30</v>
      </c>
      <c r="F9" s="4"/>
      <c r="G9" s="5"/>
      <c r="H9" s="5"/>
      <c r="I9" s="6" t="s">
        <v>33</v>
      </c>
      <c r="J9" s="4"/>
      <c r="K9" s="132"/>
      <c r="L9" s="135"/>
      <c r="M9" s="150"/>
      <c r="N9" s="137"/>
      <c r="O9" s="123" t="s">
        <v>60</v>
      </c>
      <c r="Q9" s="256" t="s">
        <v>241</v>
      </c>
      <c r="R9" s="256" t="s">
        <v>242</v>
      </c>
    </row>
    <row r="10" spans="2:18" outlineLevel="1">
      <c r="B10" s="490"/>
      <c r="E10" s="71" t="s">
        <v>150</v>
      </c>
      <c r="F10" s="4"/>
      <c r="G10" s="5"/>
      <c r="H10" s="5"/>
      <c r="I10" s="6" t="s">
        <v>33</v>
      </c>
      <c r="J10" s="4"/>
      <c r="K10" s="132"/>
      <c r="L10" s="135"/>
      <c r="M10" s="150"/>
      <c r="N10" s="137"/>
      <c r="O10" s="123" t="s">
        <v>60</v>
      </c>
      <c r="Q10" s="256" t="s">
        <v>241</v>
      </c>
      <c r="R10" s="256" t="s">
        <v>242</v>
      </c>
    </row>
    <row r="11" spans="2:18" outlineLevel="1">
      <c r="B11" s="490"/>
      <c r="E11" s="16" t="s">
        <v>26</v>
      </c>
      <c r="F11" s="4"/>
      <c r="G11" s="5"/>
      <c r="H11" s="5"/>
      <c r="I11" s="6" t="s">
        <v>33</v>
      </c>
      <c r="J11" s="4"/>
      <c r="K11" s="132"/>
      <c r="L11" s="135"/>
      <c r="M11" s="150"/>
      <c r="N11" s="137"/>
      <c r="O11" s="123" t="s">
        <v>60</v>
      </c>
      <c r="Q11" s="256" t="s">
        <v>241</v>
      </c>
      <c r="R11" s="256" t="s">
        <v>242</v>
      </c>
    </row>
    <row r="12" spans="2:18" outlineLevel="1">
      <c r="B12" s="491"/>
      <c r="E12" s="18" t="s">
        <v>152</v>
      </c>
      <c r="F12" s="19"/>
      <c r="G12" s="19"/>
      <c r="H12" s="19"/>
      <c r="I12" s="20" t="s">
        <v>33</v>
      </c>
      <c r="J12" s="19"/>
      <c r="K12" s="133"/>
      <c r="L12" s="145"/>
      <c r="M12" s="150"/>
      <c r="O12" s="123" t="s">
        <v>60</v>
      </c>
      <c r="Q12" s="256" t="s">
        <v>241</v>
      </c>
      <c r="R12" s="256" t="s">
        <v>242</v>
      </c>
    </row>
    <row r="13" spans="2:18" outlineLevel="1">
      <c r="K13" s="221"/>
      <c r="L13" s="221"/>
      <c r="O13" s="138"/>
      <c r="P13" s="138"/>
    </row>
    <row r="14" spans="2:18" ht="15" customHeight="1" outlineLevel="1">
      <c r="D14" s="11"/>
      <c r="E14" s="8" t="s">
        <v>31</v>
      </c>
      <c r="I14" s="35"/>
      <c r="K14" s="119">
        <f>SUM(K15:K21)</f>
        <v>0</v>
      </c>
      <c r="L14" s="119">
        <f>SUM(L15:L21)</f>
        <v>0</v>
      </c>
      <c r="M14" s="149"/>
      <c r="O14" s="123"/>
      <c r="P14" s="123"/>
      <c r="Q14" s="123"/>
      <c r="R14" s="123"/>
    </row>
    <row r="15" spans="2:18" outlineLevel="1">
      <c r="B15" s="524"/>
      <c r="E15" s="241" t="s">
        <v>28</v>
      </c>
      <c r="F15" s="222"/>
      <c r="G15" s="12"/>
      <c r="H15" s="12"/>
      <c r="I15" s="14" t="s">
        <v>33</v>
      </c>
      <c r="J15" s="12"/>
      <c r="K15" s="131"/>
      <c r="L15" s="144"/>
      <c r="M15" s="150"/>
      <c r="O15" s="123" t="s">
        <v>45</v>
      </c>
      <c r="Q15" s="256" t="s">
        <v>241</v>
      </c>
      <c r="R15" s="256" t="s">
        <v>242</v>
      </c>
    </row>
    <row r="16" spans="2:18" outlineLevel="1">
      <c r="B16" s="525"/>
      <c r="E16" s="71" t="s">
        <v>27</v>
      </c>
      <c r="F16" s="221"/>
      <c r="G16" s="4"/>
      <c r="H16" s="4"/>
      <c r="I16" s="6" t="s">
        <v>33</v>
      </c>
      <c r="J16" s="4"/>
      <c r="K16" s="132"/>
      <c r="L16" s="135"/>
      <c r="M16" s="150"/>
      <c r="O16" s="123" t="s">
        <v>45</v>
      </c>
      <c r="Q16" s="256" t="s">
        <v>241</v>
      </c>
      <c r="R16" s="256" t="s">
        <v>242</v>
      </c>
    </row>
    <row r="17" spans="2:18" outlineLevel="1">
      <c r="B17" s="525"/>
      <c r="E17" s="71" t="s">
        <v>144</v>
      </c>
      <c r="F17" s="221"/>
      <c r="G17" s="4"/>
      <c r="H17" s="4"/>
      <c r="I17" s="6" t="s">
        <v>33</v>
      </c>
      <c r="J17" s="4"/>
      <c r="K17" s="132"/>
      <c r="L17" s="135"/>
      <c r="M17" s="150"/>
      <c r="O17" s="123" t="s">
        <v>45</v>
      </c>
      <c r="Q17" s="256" t="s">
        <v>241</v>
      </c>
      <c r="R17" s="256" t="s">
        <v>242</v>
      </c>
    </row>
    <row r="18" spans="2:18" outlineLevel="1">
      <c r="B18" s="525"/>
      <c r="E18" s="242" t="s">
        <v>26</v>
      </c>
      <c r="F18" s="221"/>
      <c r="G18" s="4"/>
      <c r="H18" s="4"/>
      <c r="I18" s="6" t="s">
        <v>33</v>
      </c>
      <c r="J18" s="4"/>
      <c r="K18" s="132"/>
      <c r="L18" s="135"/>
      <c r="M18" s="150"/>
      <c r="O18" s="123" t="s">
        <v>45</v>
      </c>
      <c r="Q18" s="256" t="s">
        <v>241</v>
      </c>
      <c r="R18" s="256" t="s">
        <v>242</v>
      </c>
    </row>
    <row r="19" spans="2:18" outlineLevel="1">
      <c r="B19" s="525"/>
      <c r="E19" s="242" t="s">
        <v>25</v>
      </c>
      <c r="F19" s="221"/>
      <c r="G19" s="4"/>
      <c r="H19" s="4"/>
      <c r="I19" s="6" t="s">
        <v>33</v>
      </c>
      <c r="J19" s="4"/>
      <c r="K19" s="132"/>
      <c r="L19" s="135"/>
      <c r="M19" s="150"/>
      <c r="O19" s="123" t="s">
        <v>45</v>
      </c>
      <c r="Q19" s="256" t="s">
        <v>241</v>
      </c>
      <c r="R19" s="256" t="s">
        <v>242</v>
      </c>
    </row>
    <row r="20" spans="2:18" outlineLevel="1">
      <c r="B20" s="525"/>
      <c r="E20" s="242" t="s">
        <v>24</v>
      </c>
      <c r="F20" s="221"/>
      <c r="G20" s="4"/>
      <c r="H20" s="4"/>
      <c r="I20" s="6" t="s">
        <v>33</v>
      </c>
      <c r="J20" s="4"/>
      <c r="K20" s="132"/>
      <c r="L20" s="135"/>
      <c r="M20" s="150"/>
      <c r="O20" s="123" t="s">
        <v>45</v>
      </c>
      <c r="Q20" s="256" t="s">
        <v>241</v>
      </c>
      <c r="R20" s="256" t="s">
        <v>242</v>
      </c>
    </row>
    <row r="21" spans="2:18" outlineLevel="1">
      <c r="B21" s="526"/>
      <c r="E21" s="243" t="s">
        <v>151</v>
      </c>
      <c r="F21" s="223"/>
      <c r="G21" s="19"/>
      <c r="H21" s="19"/>
      <c r="I21" s="20" t="s">
        <v>33</v>
      </c>
      <c r="J21" s="19"/>
      <c r="K21" s="133"/>
      <c r="L21" s="145"/>
      <c r="M21" s="150"/>
      <c r="O21" s="123" t="s">
        <v>45</v>
      </c>
      <c r="Q21" s="256" t="s">
        <v>241</v>
      </c>
      <c r="R21" s="256" t="s">
        <v>242</v>
      </c>
    </row>
    <row r="22" spans="2:18">
      <c r="K22" s="221"/>
      <c r="L22" s="221"/>
    </row>
    <row r="23" spans="2:18" ht="26.25">
      <c r="E23" s="28" t="s">
        <v>239</v>
      </c>
      <c r="K23" s="221"/>
      <c r="L23" s="221"/>
    </row>
    <row r="24" spans="2:18" outlineLevel="1">
      <c r="E24" s="8" t="s">
        <v>238</v>
      </c>
      <c r="F24" s="29"/>
      <c r="G24" s="29"/>
      <c r="H24" s="29"/>
      <c r="I24" s="29"/>
      <c r="J24" s="29"/>
      <c r="K24" s="221"/>
      <c r="L24" s="221"/>
    </row>
    <row r="25" spans="2:18" outlineLevel="1">
      <c r="B25" s="484"/>
      <c r="E25" s="22" t="s">
        <v>235</v>
      </c>
      <c r="F25" s="12"/>
      <c r="G25" s="12"/>
      <c r="H25" s="12"/>
      <c r="I25" s="210" t="s">
        <v>33</v>
      </c>
      <c r="J25" s="12"/>
      <c r="K25" s="131"/>
      <c r="L25" s="144"/>
      <c r="O25" s="138" t="s">
        <v>237</v>
      </c>
      <c r="Q25" s="256" t="s">
        <v>241</v>
      </c>
      <c r="R25" s="256" t="s">
        <v>242</v>
      </c>
    </row>
    <row r="26" spans="2:18" outlineLevel="1">
      <c r="B26" s="486"/>
      <c r="E26" s="18" t="s">
        <v>236</v>
      </c>
      <c r="F26" s="19"/>
      <c r="G26" s="19"/>
      <c r="H26" s="19"/>
      <c r="I26" s="209" t="s">
        <v>33</v>
      </c>
      <c r="J26" s="19"/>
      <c r="K26" s="133"/>
      <c r="L26" s="145"/>
      <c r="O26" s="138" t="s">
        <v>237</v>
      </c>
      <c r="Q26" s="256" t="s">
        <v>241</v>
      </c>
      <c r="R26" s="256" t="s">
        <v>242</v>
      </c>
    </row>
    <row r="28" spans="2:18" ht="26.25">
      <c r="B28" s="231"/>
      <c r="E28" s="28" t="s">
        <v>394</v>
      </c>
    </row>
    <row r="29" spans="2:18" outlineLevel="1">
      <c r="B29" s="484"/>
      <c r="E29" s="179" t="s">
        <v>395</v>
      </c>
      <c r="F29" s="86"/>
      <c r="G29" s="86"/>
      <c r="H29" s="86" t="s">
        <v>398</v>
      </c>
      <c r="I29" s="57" t="s">
        <v>33</v>
      </c>
      <c r="J29" s="55"/>
      <c r="K29" s="55"/>
      <c r="L29" s="289"/>
      <c r="O29" s="255" t="s">
        <v>399</v>
      </c>
      <c r="Q29" s="256" t="s">
        <v>241</v>
      </c>
      <c r="R29" s="256" t="s">
        <v>242</v>
      </c>
    </row>
    <row r="30" spans="2:18" outlineLevel="1">
      <c r="B30" s="485"/>
      <c r="E30" s="180" t="s">
        <v>396</v>
      </c>
      <c r="F30" s="80"/>
      <c r="G30" s="80"/>
      <c r="H30" s="80" t="s">
        <v>398</v>
      </c>
      <c r="I30" s="60" t="s">
        <v>33</v>
      </c>
      <c r="J30" s="53"/>
      <c r="K30" s="53"/>
      <c r="L30" s="290"/>
      <c r="O30" s="255" t="s">
        <v>399</v>
      </c>
      <c r="Q30" s="256" t="s">
        <v>241</v>
      </c>
      <c r="R30" s="256" t="s">
        <v>242</v>
      </c>
    </row>
    <row r="31" spans="2:18" outlineLevel="1">
      <c r="B31" s="486"/>
      <c r="E31" s="181" t="s">
        <v>397</v>
      </c>
      <c r="F31" s="105"/>
      <c r="G31" s="105"/>
      <c r="H31" s="105" t="s">
        <v>398</v>
      </c>
      <c r="I31" s="63" t="s">
        <v>33</v>
      </c>
      <c r="J31" s="62"/>
      <c r="K31" s="62"/>
      <c r="L31" s="291"/>
      <c r="O31" s="255" t="s">
        <v>399</v>
      </c>
      <c r="Q31" s="256" t="s">
        <v>241</v>
      </c>
      <c r="R31" s="256" t="s">
        <v>242</v>
      </c>
    </row>
  </sheetData>
  <mergeCells count="6">
    <mergeCell ref="E1:L1"/>
    <mergeCell ref="B29:B31"/>
    <mergeCell ref="B25:B26"/>
    <mergeCell ref="Q3:R3"/>
    <mergeCell ref="B6:B12"/>
    <mergeCell ref="B15:B21"/>
  </mergeCells>
  <phoneticPr fontId="41" type="noConversion"/>
  <conditionalFormatting sqref="B3">
    <cfRule type="containsText" dxfId="8" priority="1" operator="containsText" text="Unsure">
      <formula>NOT(ISERROR(SEARCH("Unsure",B3)))</formula>
    </cfRule>
    <cfRule type="containsText" dxfId="7" priority="2" operator="containsText" text="Yes">
      <formula>NOT(ISERROR(SEARCH("Yes",B3)))</formula>
    </cfRule>
    <cfRule type="containsText" dxfId="6" priority="3" operator="containsText" text="No">
      <formula>NOT(ISERROR(SEARCH("No",B3)))</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Changes summary</vt:lpstr>
      <vt:lpstr>Concepts</vt:lpstr>
      <vt:lpstr>Definitions</vt:lpstr>
      <vt:lpstr>Validations</vt:lpstr>
      <vt:lpstr>Checks and Totals</vt:lpstr>
      <vt:lpstr>Distribution Business</vt:lpstr>
      <vt:lpstr>Standard Control</vt:lpstr>
      <vt:lpstr>Alternative control</vt:lpstr>
      <vt:lpstr>Other Services</vt:lpstr>
      <vt:lpstr>Total expenditure</vt:lpstr>
      <vt:lpstr>Provisions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2023-01-23T09:39:32Z</dcterms:created>
  <dcterms:modified xsi:type="dcterms:W3CDTF">2023-03-21T02:28:00Z</dcterms:modified>
</cp:coreProperties>
</file>